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F:\Data Analysis\Portfolio\Ecommerce Sales Analysis Project\"/>
    </mc:Choice>
  </mc:AlternateContent>
  <xr:revisionPtr revIDLastSave="0" documentId="13_ncr:40009_{4151639D-9D1F-4695-9B00-D1A3E5E80B07}" xr6:coauthVersionLast="47" xr6:coauthVersionMax="47" xr10:uidLastSave="{00000000-0000-0000-0000-000000000000}"/>
  <bookViews>
    <workbookView xWindow="-120" yWindow="-120" windowWidth="20730" windowHeight="11160" tabRatio="716" firstSheet="2" activeTab="7"/>
  </bookViews>
  <sheets>
    <sheet name="Combo Chart" sheetId="3" r:id="rId1"/>
    <sheet name="WaterFall Chart" sheetId="4" r:id="rId2"/>
    <sheet name="Pie Chart" sheetId="6" r:id="rId3"/>
    <sheet name="Map Chart" sheetId="7" r:id="rId4"/>
    <sheet name="Top 5" sheetId="8" r:id="rId5"/>
    <sheet name="KPA" sheetId="9" r:id="rId6"/>
    <sheet name="KPA YOY" sheetId="10" r:id="rId7"/>
    <sheet name="DASHBOARD" sheetId="11" r:id="rId8"/>
    <sheet name="Ecommerce Sales Analysis.xlsx -" sheetId="1" r:id="rId9"/>
    <sheet name="Layout" sheetId="2" r:id="rId10"/>
  </sheets>
  <definedNames>
    <definedName name="_xlchart.v1.0" hidden="1">'WaterFall Chart'!$E$4:$E$7</definedName>
    <definedName name="_xlchart.v1.1" hidden="1">'WaterFall Chart'!$F$3</definedName>
    <definedName name="_xlchart.v1.13" hidden="1">'WaterFall Chart'!$E$4:$E$7</definedName>
    <definedName name="_xlchart.v1.14" hidden="1">'WaterFall Chart'!$F$3</definedName>
    <definedName name="_xlchart.v1.15" hidden="1">'WaterFall Chart'!$F$4:$F$7</definedName>
    <definedName name="_xlchart.v1.2" hidden="1">'WaterFall Chart'!$F$4:$F$7</definedName>
    <definedName name="_xlchart.v5.10" hidden="1">'Map Chart'!$E$2</definedName>
    <definedName name="_xlchart.v5.11" hidden="1">'Map Chart'!$E$3</definedName>
    <definedName name="_xlchart.v5.12" hidden="1">'Map Chart'!$E$4:$E$53</definedName>
    <definedName name="_xlchart.v5.16" hidden="1">'Map Chart'!$D$3</definedName>
    <definedName name="_xlchart.v5.17" hidden="1">'Map Chart'!$D$4:$D$53</definedName>
    <definedName name="_xlchart.v5.18" hidden="1">'Map Chart'!$E$3</definedName>
    <definedName name="_xlchart.v5.19" hidden="1">'Map Chart'!$E$4:$E$53</definedName>
    <definedName name="_xlchart.v5.3" hidden="1">'Map Chart'!$D$3</definedName>
    <definedName name="_xlchart.v5.4" hidden="1">'Map Chart'!$D$4:$D$53</definedName>
    <definedName name="_xlchart.v5.5" hidden="1">'Map Chart'!$E$2</definedName>
    <definedName name="_xlchart.v5.6" hidden="1">'Map Chart'!$E$3</definedName>
    <definedName name="_xlchart.v5.7" hidden="1">'Map Chart'!$E$4:$E$53</definedName>
    <definedName name="_xlchart.v5.8" hidden="1">'Map Chart'!$D$3</definedName>
    <definedName name="_xlchart.v5.9" hidden="1">'Map Chart'!$D$4:$D$53</definedName>
    <definedName name="Slicer_Region">#N/A</definedName>
    <definedName name="Slicer_Segment">#N/A</definedName>
    <definedName name="Slicer_Year">#N/A</definedName>
  </definedNames>
  <calcPr calcId="0"/>
  <pivotCaches>
    <pivotCache cacheId="5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3" i="7" l="1"/>
  <c r="H8" i="10"/>
  <c r="L8" i="10"/>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4"/>
  <c r="E6" i="4"/>
  <c r="E4" i="4"/>
  <c r="K8" i="10"/>
  <c r="J8" i="10"/>
  <c r="I8" i="10"/>
  <c r="N17" i="9"/>
  <c r="K17" i="9"/>
  <c r="H17" i="9"/>
  <c r="E17" i="9"/>
  <c r="B17" i="9"/>
  <c r="E5" i="7"/>
  <c r="E9" i="7"/>
  <c r="E13" i="7"/>
  <c r="E17" i="7"/>
  <c r="E21" i="7"/>
  <c r="E25" i="7"/>
  <c r="E29" i="7"/>
  <c r="E33" i="7"/>
  <c r="E37" i="7"/>
  <c r="E41" i="7"/>
  <c r="E45" i="7"/>
  <c r="E49" i="7"/>
  <c r="E12" i="7"/>
  <c r="E24" i="7"/>
  <c r="E32" i="7"/>
  <c r="E40" i="7"/>
  <c r="E48" i="7"/>
  <c r="E6" i="7"/>
  <c r="E10" i="7"/>
  <c r="E14" i="7"/>
  <c r="E18" i="7"/>
  <c r="E22" i="7"/>
  <c r="E26" i="7"/>
  <c r="E30" i="7"/>
  <c r="E34" i="7"/>
  <c r="E38" i="7"/>
  <c r="E42" i="7"/>
  <c r="E46" i="7"/>
  <c r="E50" i="7"/>
  <c r="E16" i="7"/>
  <c r="E36" i="7"/>
  <c r="E7" i="7"/>
  <c r="E11" i="7"/>
  <c r="E15" i="7"/>
  <c r="E19" i="7"/>
  <c r="E23" i="7"/>
  <c r="E27" i="7"/>
  <c r="E31" i="7"/>
  <c r="E35" i="7"/>
  <c r="E39" i="7"/>
  <c r="E43" i="7"/>
  <c r="E47" i="7"/>
  <c r="E51" i="7"/>
  <c r="E8" i="7"/>
  <c r="E20" i="7"/>
  <c r="E28" i="7"/>
  <c r="E44" i="7"/>
  <c r="E52" i="7"/>
  <c r="E4" i="7"/>
  <c r="F7" i="4"/>
  <c r="F6" i="4"/>
  <c r="F5" i="4"/>
  <c r="F4" i="4"/>
</calcChain>
</file>

<file path=xl/sharedStrings.xml><?xml version="1.0" encoding="utf-8"?>
<sst xmlns="http://schemas.openxmlformats.org/spreadsheetml/2006/main" count="130119" uniqueCount="10950">
  <si>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</si>
  <si>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</si>
  <si>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</si>
  <si>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</si>
  <si>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</si>
  <si>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</si>
  <si>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</si>
  <si>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</si>
  <si>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</si>
  <si>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</si>
  <si>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</si>
  <si>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</si>
  <si>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</si>
  <si>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</si>
  <si>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</si>
  <si>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</si>
  <si>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</si>
  <si>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</si>
  <si>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</si>
  <si>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</si>
  <si>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</si>
  <si>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</si>
  <si>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</si>
  <si>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</si>
  <si>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</si>
  <si>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</si>
  <si>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</si>
  <si>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</si>
  <si>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</si>
  <si>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</si>
  <si>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</si>
  <si>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</si>
  <si>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</si>
  <si>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</si>
  <si>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</si>
  <si>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</si>
  <si>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</si>
  <si>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</si>
  <si>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</si>
  <si>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</si>
  <si>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</si>
  <si>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</si>
  <si>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</si>
  <si>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</si>
  <si>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</si>
  <si>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</si>
  <si>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</si>
  <si>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</si>
  <si>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</si>
  <si>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</si>
  <si>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</si>
  <si>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</si>
  <si>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</si>
  <si>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</si>
  <si>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</si>
  <si>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</si>
  <si>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</si>
  <si>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</si>
  <si>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</si>
  <si>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</si>
  <si>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</si>
  <si>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</si>
  <si>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</si>
  <si>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</si>
  <si>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</si>
  <si>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</si>
  <si>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</si>
  <si>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</si>
  <si>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</si>
  <si>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</si>
  <si>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</si>
  <si>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</si>
  <si>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</si>
  <si>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</si>
  <si>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</si>
  <si>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</si>
  <si>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</si>
  <si>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</si>
  <si>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</si>
  <si>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</si>
  <si>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</si>
  <si>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</si>
  <si>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</si>
  <si>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Conferenceآ phoneآ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</si>
  <si>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</si>
  <si>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</si>
  <si>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</si>
  <si>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</si>
  <si>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</si>
  <si>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</si>
  <si>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</si>
  <si>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</si>
  <si>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</si>
  <si>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</si>
  <si>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</si>
  <si>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</si>
  <si>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</si>
  <si>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</si>
  <si>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</si>
  <si>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</si>
  <si>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</si>
  <si>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</si>
  <si>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</si>
  <si>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</si>
  <si>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</si>
  <si>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</si>
  <si>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</si>
  <si>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</si>
  <si>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</si>
  <si>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</si>
  <si>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</si>
  <si>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</si>
  <si>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</si>
  <si>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</si>
  <si>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</si>
  <si>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</si>
  <si>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</si>
  <si>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</si>
  <si>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</si>
  <si>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</si>
  <si>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</si>
  <si>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</si>
  <si>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</si>
  <si>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</si>
  <si>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</si>
  <si>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</si>
  <si>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</si>
  <si>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</si>
  <si>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</si>
  <si>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</si>
  <si>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</si>
  <si>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</si>
  <si>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</si>
  <si>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</si>
  <si>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</si>
  <si>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</si>
  <si>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</si>
  <si>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</si>
  <si>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</si>
  <si>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</si>
  <si>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</si>
  <si>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</si>
  <si>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</si>
  <si>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</si>
  <si>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</si>
  <si>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</si>
  <si>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</si>
  <si>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</si>
  <si>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</si>
  <si>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</si>
  <si>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</si>
  <si>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</si>
  <si>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</si>
  <si>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</si>
  <si>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</si>
  <si>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</si>
  <si>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</si>
  <si>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</si>
  <si>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</si>
  <si>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</si>
  <si>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</si>
  <si>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</si>
  <si>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Imationآ 8GB Mini TravelDrive USB 2.0آ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</si>
  <si>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</si>
  <si>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</si>
  <si>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</si>
  <si>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</si>
  <si>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</si>
  <si>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</si>
  <si>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</si>
  <si>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</si>
  <si>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</si>
  <si>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</si>
  <si>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</si>
  <si>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</si>
  <si>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</si>
  <si>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</si>
  <si>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</si>
  <si>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</si>
  <si>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</si>
  <si>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</si>
  <si>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</si>
  <si>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</si>
  <si>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</si>
  <si>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</si>
  <si>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</si>
  <si>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</si>
  <si>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</si>
  <si>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</si>
  <si>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</si>
  <si>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</si>
  <si>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</si>
  <si>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</si>
  <si>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</si>
  <si>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</si>
  <si>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</si>
  <si>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</si>
  <si>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</si>
  <si>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</si>
  <si>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</si>
  <si>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</si>
  <si>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</si>
  <si>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</si>
  <si>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</si>
  <si>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</si>
  <si>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</si>
  <si>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</si>
  <si>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</si>
  <si>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</si>
  <si>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</si>
  <si>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</si>
  <si>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</si>
  <si>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</si>
  <si>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</si>
  <si>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</si>
  <si>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</si>
  <si>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</si>
  <si>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</si>
  <si>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</si>
  <si>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</si>
  <si>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</si>
  <si>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</si>
  <si>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</si>
  <si>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</si>
  <si>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</si>
  <si>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</si>
  <si>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</si>
  <si>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</si>
  <si>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</si>
  <si>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</si>
  <si>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</si>
  <si>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</si>
  <si>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</si>
  <si>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</si>
  <si>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</si>
  <si>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</si>
  <si>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</si>
  <si>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</si>
  <si>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</si>
  <si>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</si>
  <si>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</si>
  <si>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</si>
  <si>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</si>
  <si>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</si>
  <si>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</si>
  <si>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</si>
  <si>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</si>
  <si>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Imationآ 8gb Micro Traveldrive Usb 2.0آ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</si>
  <si>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</si>
  <si>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</si>
  <si>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</si>
  <si>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</si>
  <si>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</si>
  <si>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</si>
  <si>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</si>
  <si>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</si>
  <si>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</si>
  <si>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</si>
  <si>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</si>
  <si>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</si>
  <si>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</si>
  <si>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</si>
  <si>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</si>
  <si>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</si>
  <si>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</si>
  <si>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</si>
  <si>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</si>
  <si>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</si>
  <si>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</si>
  <si>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</si>
  <si>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</si>
  <si>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</si>
  <si>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</si>
  <si>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</si>
  <si>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</si>
  <si>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</si>
  <si>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</si>
  <si>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</si>
  <si>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</si>
  <si>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</si>
  <si>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</si>
  <si>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</si>
  <si>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</si>
  <si>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</si>
  <si>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</si>
  <si>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</si>
  <si>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</si>
  <si>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</si>
  <si>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</si>
  <si>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</si>
  <si>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</si>
  <si>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</si>
  <si>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</si>
  <si>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</si>
  <si>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</si>
  <si>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</si>
  <si>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</si>
  <si>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</si>
  <si>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</si>
  <si>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</si>
  <si>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</si>
  <si>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</si>
  <si>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</si>
  <si>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</si>
  <si>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</si>
  <si>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</si>
  <si>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</si>
  <si>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</si>
  <si>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</si>
  <si>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</si>
  <si>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</si>
  <si>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</si>
  <si>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</si>
  <si>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</si>
  <si>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</si>
  <si>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</si>
  <si>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</si>
  <si>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</si>
  <si>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</si>
  <si>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</si>
  <si>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</si>
  <si>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</si>
  <si>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</si>
  <si>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</si>
  <si>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</si>
  <si>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</si>
  <si>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</si>
  <si>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</si>
  <si>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</si>
  <si>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</si>
  <si>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</si>
  <si>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</si>
  <si>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</si>
  <si>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</si>
  <si>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</si>
  <si>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</si>
  <si>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</si>
  <si>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</si>
  <si>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</si>
  <si>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</si>
  <si>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</si>
  <si>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</si>
  <si>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</si>
  <si>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</si>
  <si>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</si>
  <si>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</si>
  <si>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</si>
  <si>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</si>
  <si>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</si>
  <si>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</si>
  <si>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</si>
  <si>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</si>
  <si>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</si>
  <si>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</si>
  <si>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</si>
  <si>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</si>
  <si>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</si>
  <si>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</si>
  <si>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</si>
  <si>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</si>
  <si>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</si>
  <si>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</si>
  <si>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</si>
  <si>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</si>
  <si>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</si>
  <si>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</si>
  <si>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</si>
  <si>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</si>
  <si>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</si>
  <si>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</si>
  <si>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</si>
  <si>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</si>
  <si>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</si>
  <si>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</si>
  <si>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</si>
  <si>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</si>
  <si>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</si>
  <si>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</si>
  <si>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</si>
  <si>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</si>
  <si>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</si>
  <si>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</si>
  <si>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</si>
  <si>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</si>
  <si>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</si>
  <si>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</si>
  <si>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</si>
  <si>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</si>
  <si>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</si>
  <si>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</si>
  <si>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</si>
  <si>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</si>
  <si>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</si>
  <si>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</si>
  <si>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</si>
  <si>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</si>
  <si>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</si>
  <si>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</si>
  <si>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</si>
  <si>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</si>
  <si>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</si>
  <si>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</si>
  <si>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</si>
  <si>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</si>
  <si>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</si>
  <si>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</si>
  <si>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</si>
  <si>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</si>
  <si>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</si>
  <si>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</si>
  <si>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</si>
  <si>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</si>
  <si>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</si>
  <si>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</si>
  <si>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</si>
  <si>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</si>
  <si>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</si>
  <si>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</si>
  <si>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</si>
  <si>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</si>
  <si>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</si>
  <si>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</si>
  <si>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</si>
  <si>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</si>
  <si>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</si>
  <si>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</si>
  <si>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</si>
  <si>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</si>
  <si>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</si>
  <si>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</si>
  <si>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</si>
  <si>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</si>
  <si>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</si>
  <si>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</si>
  <si>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</si>
  <si>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</si>
  <si>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</si>
  <si>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</si>
  <si>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</si>
  <si>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</si>
  <si>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</si>
  <si>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</si>
  <si>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</si>
  <si>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</si>
  <si>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</si>
  <si>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</si>
  <si>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</si>
  <si>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</si>
  <si>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</si>
  <si>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</si>
  <si>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</si>
  <si>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</si>
  <si>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</si>
  <si>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</si>
  <si>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</si>
  <si>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</si>
  <si>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</si>
  <si>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</si>
  <si>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</si>
  <si>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</si>
  <si>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</si>
  <si>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</si>
  <si>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</si>
  <si>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</si>
  <si>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</si>
  <si>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</si>
  <si>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</si>
  <si>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</si>
  <si>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</si>
  <si>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</si>
  <si>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</si>
  <si>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</si>
  <si>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</si>
  <si>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</si>
  <si>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</si>
  <si>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</si>
  <si>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</si>
  <si>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</si>
  <si>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</si>
  <si>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</si>
  <si>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</si>
  <si>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</si>
  <si>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</si>
  <si>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</si>
  <si>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</si>
  <si>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</si>
  <si>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</si>
  <si>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</si>
  <si>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</si>
  <si>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</si>
  <si>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</si>
  <si>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</si>
  <si>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</si>
  <si>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</si>
  <si>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</si>
  <si>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</si>
  <si>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</si>
  <si>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</si>
  <si>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</si>
  <si>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</si>
  <si>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</si>
  <si>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</si>
  <si>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</si>
  <si>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</si>
  <si>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</si>
  <si>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</si>
  <si>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</si>
  <si>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</si>
  <si>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</si>
  <si>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</si>
  <si>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</si>
  <si>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</si>
  <si>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</si>
  <si>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</si>
  <si>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</si>
  <si>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</si>
  <si>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</si>
  <si>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</si>
  <si>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</si>
  <si>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</si>
  <si>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</si>
  <si>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</si>
  <si>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</si>
  <si>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</si>
  <si>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</si>
  <si>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</si>
  <si>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</si>
  <si>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</si>
  <si>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</si>
  <si>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</si>
  <si>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</si>
  <si>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</si>
  <si>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</si>
  <si>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</si>
  <si>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</si>
  <si>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</si>
  <si>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</si>
  <si>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</si>
  <si>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</si>
  <si>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</si>
  <si>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</si>
  <si>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</si>
  <si>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</si>
  <si>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</si>
  <si>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</si>
  <si>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</si>
  <si>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</si>
  <si>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</si>
  <si>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</si>
  <si>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</si>
  <si>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</si>
  <si>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</si>
  <si>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</si>
  <si>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</si>
  <si>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</si>
  <si>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</si>
  <si>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</si>
  <si>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</si>
  <si>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</si>
  <si>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</si>
  <si>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</si>
  <si>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</si>
  <si>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</si>
  <si>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</si>
  <si>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</si>
  <si>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</si>
  <si>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</si>
  <si>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</si>
  <si>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</si>
  <si>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</si>
  <si>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</si>
  <si>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</si>
  <si>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</si>
  <si>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</si>
  <si>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</si>
  <si>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</si>
  <si>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</si>
  <si>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</si>
  <si>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</si>
  <si>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</si>
  <si>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</si>
  <si>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</si>
  <si>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</si>
  <si>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</si>
  <si>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</si>
  <si>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</si>
  <si>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</si>
  <si>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</si>
  <si>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</si>
  <si>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</si>
  <si>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</si>
  <si>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</si>
  <si>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</si>
  <si>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</si>
  <si>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</si>
  <si>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</si>
  <si>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</si>
  <si>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</si>
  <si>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</si>
  <si>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</si>
  <si>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</si>
  <si>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</si>
  <si>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</si>
  <si>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</si>
  <si>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</si>
  <si>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</si>
  <si>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</si>
  <si>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</si>
  <si>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</si>
  <si>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</si>
  <si>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</si>
  <si>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</si>
  <si>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</si>
  <si>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</si>
  <si>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Cordlessآ Phone Headsetآ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</si>
  <si>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</si>
  <si>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</si>
  <si>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</si>
  <si>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</si>
  <si>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</si>
  <si>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</si>
  <si>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</si>
  <si>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</si>
  <si>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</si>
  <si>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</si>
  <si>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</si>
  <si>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</si>
  <si>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</si>
  <si>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</si>
  <si>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</si>
  <si>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</si>
  <si>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</si>
  <si>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</si>
  <si>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</si>
  <si>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</si>
  <si>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</si>
  <si>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</si>
  <si>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</si>
  <si>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</si>
  <si>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</si>
  <si>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</si>
  <si>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</si>
  <si>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</si>
  <si>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</si>
  <si>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</si>
  <si>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</si>
  <si>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</si>
  <si>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</si>
  <si>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</si>
  <si>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</si>
  <si>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</si>
  <si>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</si>
  <si>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</si>
  <si>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</si>
  <si>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</si>
  <si>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</si>
  <si>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</si>
  <si>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</si>
  <si>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</si>
  <si>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</si>
  <si>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</si>
  <si>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</si>
  <si>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</si>
  <si>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</si>
  <si>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</si>
  <si>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</si>
  <si>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</si>
  <si>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</si>
  <si>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</si>
  <si>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</si>
  <si>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</si>
  <si>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</si>
  <si>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</si>
  <si>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</si>
  <si>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</si>
  <si>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</si>
  <si>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</si>
  <si>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</si>
  <si>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</si>
  <si>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</si>
  <si>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</si>
  <si>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</si>
  <si>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</si>
  <si>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</si>
  <si>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</si>
  <si>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</si>
  <si>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</si>
  <si>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</si>
  <si>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</si>
  <si>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</si>
  <si>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</si>
  <si>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</si>
  <si>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</si>
  <si>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</si>
  <si>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</si>
  <si>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</si>
  <si>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</si>
  <si>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</si>
  <si>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</si>
  <si>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</si>
  <si>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</si>
  <si>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</si>
  <si>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</si>
  <si>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</si>
  <si>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</si>
  <si>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</si>
  <si>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</si>
  <si>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</si>
  <si>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</si>
  <si>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</si>
  <si>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</si>
  <si>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</si>
  <si>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</si>
  <si>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</si>
  <si>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</si>
  <si>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</si>
  <si>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</si>
  <si>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</si>
  <si>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</si>
  <si>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</si>
  <si>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</si>
  <si>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</si>
  <si>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</si>
  <si>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</si>
  <si>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</si>
  <si>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</si>
  <si>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</si>
  <si>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</si>
  <si>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</si>
  <si>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</si>
  <si>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</si>
  <si>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Imationآ Secure+ Hardware Encrypted USB 2.0آ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</si>
  <si>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</si>
  <si>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</si>
  <si>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</si>
  <si>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</si>
  <si>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</si>
  <si>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</si>
  <si>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</si>
  <si>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</si>
  <si>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</si>
  <si>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</si>
  <si>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</si>
  <si>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</si>
  <si>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</si>
  <si>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</si>
  <si>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</si>
  <si>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</si>
  <si>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</si>
  <si>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</si>
  <si>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</si>
  <si>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</si>
  <si>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</si>
  <si>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</si>
  <si>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</si>
  <si>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</si>
  <si>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</si>
  <si>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</si>
  <si>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</si>
  <si>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</si>
  <si>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</si>
  <si>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</si>
  <si>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</si>
  <si>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</si>
  <si>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</si>
  <si>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</si>
  <si>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</si>
  <si>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</si>
  <si>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</si>
  <si>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</si>
  <si>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</si>
  <si>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</si>
  <si>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</si>
  <si>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</si>
  <si>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</si>
  <si>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</si>
  <si>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</si>
  <si>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</si>
  <si>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</si>
  <si>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</si>
  <si>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</si>
  <si>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</si>
  <si>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</si>
  <si>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</si>
  <si>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</si>
  <si>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</si>
  <si>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</si>
  <si>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</si>
  <si>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</si>
  <si>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</si>
  <si>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</si>
  <si>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</si>
  <si>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</si>
  <si>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</si>
  <si>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</si>
  <si>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</si>
  <si>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</si>
  <si>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</si>
  <si>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</si>
  <si>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</si>
  <si>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</si>
  <si>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</si>
  <si>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</si>
  <si>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</si>
  <si>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</si>
  <si>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</si>
  <si>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</si>
  <si>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</si>
  <si>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</si>
  <si>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</si>
  <si>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</si>
  <si>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</si>
  <si>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</si>
  <si>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</si>
  <si>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</si>
  <si>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</si>
  <si>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</si>
  <si>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</si>
  <si>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</si>
  <si>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</si>
  <si>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</si>
  <si>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</si>
  <si>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</si>
  <si>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</si>
  <si>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</si>
  <si>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</si>
  <si>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</si>
  <si>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</si>
  <si>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</si>
  <si>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</si>
  <si>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</si>
  <si>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</si>
  <si>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</si>
  <si>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</si>
  <si>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</si>
  <si>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</si>
  <si>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</si>
  <si>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</si>
  <si>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</si>
  <si>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</si>
  <si>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</si>
  <si>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</si>
  <si>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</si>
  <si>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</si>
  <si>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</si>
  <si>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</si>
  <si>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</si>
  <si>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</si>
  <si>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</si>
  <si>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</si>
  <si>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</si>
  <si>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</si>
  <si>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</si>
  <si>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</si>
  <si>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</si>
  <si>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</si>
  <si>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</si>
  <si>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</si>
  <si>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</si>
  <si>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</si>
  <si>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</si>
  <si>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</si>
  <si>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</si>
  <si>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</si>
  <si>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</si>
  <si>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</si>
  <si>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</si>
  <si>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</si>
  <si>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</si>
  <si>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</si>
  <si>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</si>
  <si>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</si>
  <si>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</si>
  <si>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</si>
  <si>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</si>
  <si>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</si>
  <si>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</si>
  <si>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</si>
  <si>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</si>
  <si>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</si>
  <si>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</si>
  <si>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</si>
  <si>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</si>
  <si>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</si>
  <si>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</si>
  <si>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</si>
  <si>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</si>
  <si>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</si>
  <si>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</si>
  <si>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</si>
  <si>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</si>
  <si>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</si>
  <si>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</si>
  <si>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</si>
  <si>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</si>
  <si>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</si>
  <si>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</si>
  <si>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</si>
  <si>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</si>
  <si>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</si>
  <si>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</si>
  <si>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</si>
  <si>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</si>
  <si>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</si>
  <si>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</si>
  <si>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</si>
  <si>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</si>
  <si>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</si>
  <si>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</si>
  <si>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</si>
  <si>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</si>
  <si>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</si>
  <si>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</si>
  <si>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</si>
  <si>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</si>
  <si>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</si>
  <si>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</si>
  <si>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</si>
  <si>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</si>
  <si>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</si>
  <si>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</si>
  <si>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</si>
  <si>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</si>
  <si>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</si>
  <si>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</si>
  <si>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</si>
  <si>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</si>
  <si>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</si>
  <si>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</si>
  <si>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</si>
  <si>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</si>
  <si>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</si>
  <si>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</si>
  <si>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</si>
  <si>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</si>
  <si>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</si>
  <si>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</si>
  <si>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</si>
  <si>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</si>
  <si>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</si>
  <si>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</si>
  <si>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</si>
  <si>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</si>
  <si>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</si>
  <si>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</si>
  <si>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</si>
  <si>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</si>
  <si>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</si>
  <si>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</si>
  <si>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</si>
  <si>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</si>
  <si>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</si>
  <si>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</si>
  <si>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</si>
  <si>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</si>
  <si>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</si>
  <si>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</si>
  <si>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</si>
  <si>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</si>
  <si>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</si>
  <si>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</si>
  <si>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</si>
  <si>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</si>
  <si>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</si>
  <si>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</si>
  <si>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</si>
  <si>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</si>
  <si>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</si>
  <si>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</si>
  <si>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</si>
  <si>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</si>
  <si>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</si>
  <si>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</si>
  <si>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</si>
  <si>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</si>
  <si>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</si>
  <si>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</si>
  <si>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</si>
  <si>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</si>
  <si>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</si>
  <si>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</si>
  <si>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</si>
  <si>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</si>
  <si>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</si>
  <si>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</si>
  <si>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</si>
  <si>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</si>
  <si>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</si>
  <si>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</si>
  <si>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</si>
  <si>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</si>
  <si>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</si>
  <si>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</si>
  <si>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</si>
  <si>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</si>
  <si>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</si>
  <si>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</si>
  <si>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</si>
  <si>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</si>
  <si>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</si>
  <si>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</si>
  <si>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</si>
  <si>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</si>
  <si>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</si>
  <si>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</si>
  <si>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</si>
  <si>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</si>
  <si>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</si>
  <si>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</si>
  <si>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</si>
  <si>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</si>
  <si>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</si>
  <si>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</si>
  <si>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</si>
  <si>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</si>
  <si>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</si>
  <si>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</si>
  <si>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</si>
  <si>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</si>
  <si>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</si>
  <si>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</si>
  <si>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</si>
  <si>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</si>
  <si>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</si>
  <si>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</si>
  <si>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</si>
  <si>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</si>
  <si>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</si>
  <si>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</si>
  <si>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</si>
  <si>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</si>
  <si>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</si>
  <si>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</si>
  <si>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</si>
  <si>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</si>
  <si>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</si>
  <si>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</si>
  <si>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</si>
  <si>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</si>
  <si>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</si>
  <si>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</si>
  <si>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</si>
  <si>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</si>
  <si>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</si>
  <si>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</si>
  <si>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</si>
  <si>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</si>
  <si>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</si>
  <si>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</si>
  <si>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</si>
  <si>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</si>
  <si>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</si>
  <si>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</si>
  <si>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</si>
  <si>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</si>
  <si>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</si>
  <si>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</si>
  <si>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</si>
  <si>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</si>
  <si>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</si>
  <si>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</si>
  <si>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</si>
  <si>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</si>
  <si>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</si>
  <si>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</si>
  <si>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</si>
  <si>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</si>
  <si>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</si>
  <si>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</si>
  <si>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</si>
  <si>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</si>
  <si>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</si>
  <si>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</si>
  <si>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</si>
  <si>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</si>
  <si>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</si>
  <si>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</si>
  <si>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</si>
  <si>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</si>
  <si>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</si>
  <si>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</si>
  <si>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</si>
  <si>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</si>
  <si>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</si>
  <si>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</si>
  <si>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</si>
  <si>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</si>
  <si>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</si>
  <si>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</si>
  <si>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</si>
  <si>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</si>
  <si>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</si>
  <si>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</si>
  <si>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</si>
  <si>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</si>
  <si>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</si>
  <si>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</si>
  <si>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</si>
  <si>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</si>
  <si>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</si>
  <si>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</si>
  <si>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</si>
  <si>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</si>
  <si>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</si>
  <si>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</si>
  <si>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</si>
  <si>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</si>
  <si>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</si>
  <si>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</si>
  <si>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</si>
  <si>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</si>
  <si>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</si>
  <si>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</si>
  <si>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</si>
  <si>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</si>
  <si>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</si>
  <si>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</si>
  <si>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</si>
  <si>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</si>
  <si>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</si>
  <si>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</si>
  <si>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</si>
  <si>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</si>
  <si>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</si>
  <si>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</si>
  <si>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</si>
  <si>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</si>
  <si>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</si>
  <si>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</si>
  <si>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</si>
  <si>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</si>
  <si>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</si>
  <si>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</si>
  <si>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</si>
  <si>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</si>
  <si>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</si>
  <si>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</si>
  <si>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</si>
  <si>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</si>
  <si>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</si>
  <si>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</si>
  <si>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</si>
  <si>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</si>
  <si>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</si>
  <si>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</si>
  <si>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</si>
  <si>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</si>
  <si>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</si>
  <si>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</si>
  <si>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</si>
  <si>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</si>
  <si>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</si>
  <si>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</si>
  <si>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</si>
  <si>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</si>
  <si>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</si>
  <si>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</si>
  <si>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</si>
  <si>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</si>
  <si>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</si>
  <si>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</si>
  <si>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</si>
  <si>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</si>
  <si>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</si>
  <si>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</si>
  <si>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</si>
  <si>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</si>
  <si>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</si>
  <si>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</si>
  <si>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</si>
  <si>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</si>
  <si>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</si>
  <si>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</si>
  <si>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</si>
  <si>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</si>
  <si>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</si>
  <si>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</si>
  <si>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</si>
  <si>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</si>
  <si>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</si>
  <si>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</si>
  <si>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</si>
  <si>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</si>
  <si>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</si>
  <si>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</si>
  <si>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</si>
  <si>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</si>
  <si>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</si>
  <si>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</si>
  <si>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</si>
  <si>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</si>
  <si>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</si>
  <si>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</si>
  <si>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</si>
  <si>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</si>
  <si>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</si>
  <si>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</si>
  <si>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</si>
  <si>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</si>
  <si>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</si>
  <si>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</si>
  <si>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</si>
  <si>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</si>
  <si>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</si>
  <si>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</si>
  <si>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</si>
  <si>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</si>
  <si>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</si>
  <si>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</si>
  <si>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</si>
  <si>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</si>
  <si>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</si>
  <si>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</si>
  <si>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</si>
  <si>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</si>
  <si>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</si>
  <si>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</si>
  <si>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</si>
  <si>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</si>
  <si>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</si>
  <si>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</si>
  <si>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</si>
  <si>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</si>
  <si>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</si>
  <si>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</si>
  <si>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</si>
  <si>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</si>
  <si>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</si>
  <si>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</si>
  <si>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</si>
  <si>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</si>
  <si>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</si>
  <si>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</si>
  <si>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</si>
  <si>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</si>
  <si>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</si>
  <si>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</si>
  <si>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</si>
  <si>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</si>
  <si>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</si>
  <si>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</si>
  <si>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</si>
  <si>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</si>
  <si>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</si>
  <si>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</si>
  <si>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</si>
  <si>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</si>
  <si>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</si>
  <si>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</si>
  <si>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</si>
  <si>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</si>
  <si>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</si>
  <si>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</si>
  <si>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</si>
  <si>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</si>
  <si>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</si>
  <si>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</si>
  <si>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</si>
  <si>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</si>
  <si>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</si>
  <si>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</si>
  <si>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</si>
  <si>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</si>
  <si>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</si>
  <si>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</si>
  <si>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</si>
  <si>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</si>
  <si>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</si>
  <si>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</si>
  <si>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</si>
  <si>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</si>
  <si>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</si>
  <si>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</si>
  <si>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</si>
  <si>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</si>
  <si>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</si>
  <si>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</si>
  <si>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</si>
  <si>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</si>
  <si>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</si>
  <si>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</si>
  <si>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</si>
  <si>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</si>
  <si>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</si>
  <si>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</si>
  <si>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</si>
  <si>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</si>
  <si>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</si>
  <si>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</si>
  <si>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</si>
  <si>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</si>
  <si>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</si>
  <si>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</si>
  <si>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</si>
  <si>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</si>
  <si>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</si>
  <si>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</si>
  <si>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</si>
  <si>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</si>
  <si>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</si>
  <si>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</si>
  <si>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</si>
  <si>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</si>
  <si>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</si>
  <si>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</si>
  <si>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</si>
  <si>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</si>
  <si>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</si>
  <si>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</si>
  <si>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</si>
  <si>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</si>
  <si>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</si>
  <si>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</si>
  <si>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</si>
  <si>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</si>
  <si>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</si>
  <si>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</si>
  <si>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</si>
  <si>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</si>
  <si>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</si>
  <si>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</si>
  <si>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</si>
  <si>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</si>
  <si>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</si>
  <si>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</si>
  <si>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</si>
  <si>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</si>
  <si>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</si>
  <si>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</si>
  <si>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</si>
  <si>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</si>
  <si>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</si>
  <si>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</si>
  <si>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</si>
  <si>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</si>
  <si>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</si>
  <si>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</si>
  <si>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</si>
  <si>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</si>
  <si>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</si>
  <si>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</si>
  <si>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</si>
  <si>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</si>
  <si>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</si>
  <si>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</si>
  <si>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</si>
  <si>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</si>
  <si>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</si>
  <si>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</si>
  <si>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</si>
  <si>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</si>
  <si>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</si>
  <si>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</si>
  <si>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</si>
  <si>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</si>
  <si>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</si>
  <si>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</si>
  <si>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</si>
  <si>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</si>
  <si>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</si>
  <si>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</si>
  <si>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</si>
  <si>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</si>
  <si>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</si>
  <si>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</si>
  <si>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</si>
  <si>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</si>
  <si>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</si>
  <si>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</si>
  <si>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</si>
  <si>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</si>
  <si>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</si>
  <si>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</si>
  <si>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</si>
  <si>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</si>
  <si>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</si>
  <si>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</si>
  <si>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</si>
  <si>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</si>
  <si>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</si>
  <si>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</si>
  <si>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</si>
  <si>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</si>
  <si>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</si>
  <si>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</si>
  <si>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</si>
  <si>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</si>
  <si>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</si>
  <si>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</si>
  <si>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</si>
  <si>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</si>
  <si>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</si>
  <si>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</si>
  <si>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</si>
  <si>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</si>
  <si>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</si>
  <si>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</si>
  <si>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</si>
  <si>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</si>
  <si>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</si>
  <si>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</si>
  <si>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</si>
  <si>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</si>
  <si>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</si>
  <si>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</si>
  <si>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</si>
  <si>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</si>
  <si>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</si>
  <si>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</si>
  <si>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</si>
  <si>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</si>
  <si>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</si>
  <si>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</si>
  <si>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</si>
  <si>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</si>
  <si>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</si>
  <si>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</si>
  <si>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</si>
  <si>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</si>
  <si>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</si>
  <si>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</si>
  <si>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</si>
  <si>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</si>
  <si>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</si>
  <si>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</si>
  <si>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</si>
  <si>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</si>
  <si>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</si>
  <si>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</si>
  <si>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</si>
  <si>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</si>
  <si>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</si>
  <si>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</si>
  <si>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</si>
  <si>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</si>
  <si>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</si>
  <si>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</si>
  <si>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</si>
  <si>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</si>
  <si>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</si>
  <si>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</si>
  <si>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</si>
  <si>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</si>
  <si>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</si>
  <si>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</si>
  <si>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</si>
  <si>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</si>
  <si>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</si>
  <si>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</si>
  <si>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</si>
  <si>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</si>
  <si>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</si>
  <si>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</si>
  <si>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</si>
  <si>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</si>
  <si>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</si>
  <si>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</si>
  <si>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</si>
  <si>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</si>
  <si>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</si>
  <si>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</si>
  <si>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</si>
  <si>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</si>
  <si>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</si>
  <si>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</si>
  <si>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</si>
  <si>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</si>
  <si>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</si>
  <si>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</si>
  <si>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</si>
  <si>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</si>
  <si>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</si>
  <si>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</si>
  <si>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</si>
  <si>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</si>
  <si>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KeyTronicآ 6101 Series -آ Keyboardآ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</si>
  <si>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</si>
  <si>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</si>
  <si>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</si>
  <si>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</si>
  <si>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</si>
  <si>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</si>
  <si>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</si>
  <si>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</si>
  <si>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</si>
  <si>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</si>
  <si>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</si>
  <si>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</si>
  <si>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</si>
  <si>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</si>
  <si>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</si>
  <si>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</si>
  <si>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</si>
  <si>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</si>
  <si>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</si>
  <si>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</si>
  <si>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</si>
  <si>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</si>
  <si>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</si>
  <si>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</si>
  <si>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</si>
  <si>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</si>
  <si>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</si>
  <si>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</si>
  <si>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</si>
  <si>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</si>
  <si>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</si>
  <si>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</si>
  <si>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</si>
  <si>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</si>
  <si>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</si>
  <si>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</si>
  <si>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</si>
  <si>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</si>
  <si>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</si>
  <si>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</si>
  <si>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</si>
  <si>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</si>
  <si>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</si>
  <si>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</si>
  <si>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</si>
  <si>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</si>
  <si>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</si>
  <si>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</si>
  <si>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</si>
  <si>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</si>
  <si>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</si>
  <si>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</si>
  <si>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</si>
  <si>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</si>
  <si>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</si>
  <si>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</si>
  <si>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</si>
  <si>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</si>
  <si>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</si>
  <si>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</si>
  <si>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</si>
  <si>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</si>
  <si>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</si>
  <si>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</si>
  <si>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</si>
  <si>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</si>
  <si>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</si>
  <si>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</si>
  <si>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</si>
  <si>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</si>
  <si>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</si>
  <si>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</si>
  <si>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</si>
  <si>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</si>
  <si>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</si>
  <si>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</si>
  <si>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</si>
  <si>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</si>
  <si>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</si>
  <si>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</si>
  <si>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</si>
  <si>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</si>
  <si>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</si>
  <si>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</si>
  <si>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</si>
  <si>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</si>
  <si>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</si>
  <si>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</si>
  <si>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</si>
  <si>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</si>
  <si>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</si>
  <si>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</si>
  <si>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</si>
  <si>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</si>
  <si>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</si>
  <si>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</si>
  <si>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</si>
  <si>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</si>
  <si>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</si>
  <si>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</si>
  <si>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</si>
  <si>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</si>
  <si>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</si>
  <si>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</si>
  <si>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</si>
  <si>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</si>
  <si>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</si>
  <si>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</si>
  <si>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</si>
  <si>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</si>
  <si>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</si>
  <si>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</si>
  <si>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</si>
  <si>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</si>
  <si>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</si>
  <si>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</si>
  <si>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</si>
  <si>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</si>
  <si>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</si>
  <si>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</si>
  <si>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</si>
  <si>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</si>
  <si>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</si>
  <si>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</si>
  <si>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</si>
  <si>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</si>
  <si>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</si>
  <si>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</si>
  <si>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</si>
  <si>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</si>
  <si>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</si>
  <si>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</si>
  <si>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</si>
  <si>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</si>
  <si>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</si>
  <si>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</si>
  <si>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</si>
  <si>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</si>
  <si>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</si>
  <si>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</si>
  <si>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</si>
  <si>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</si>
  <si>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</si>
  <si>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</si>
  <si>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</si>
  <si>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</si>
  <si>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</si>
  <si>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</si>
  <si>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</si>
  <si>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</si>
  <si>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</si>
  <si>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</si>
  <si>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</si>
  <si>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</si>
  <si>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</si>
  <si>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</si>
  <si>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</si>
  <si>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</si>
  <si>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</si>
  <si>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</si>
  <si>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</si>
  <si>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</si>
  <si>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</si>
  <si>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</si>
  <si>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</si>
  <si>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</si>
  <si>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</si>
  <si>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</si>
  <si>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</si>
  <si>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</si>
  <si>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</si>
  <si>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</si>
  <si>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</si>
  <si>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</si>
  <si>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</si>
  <si>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</si>
  <si>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</si>
  <si>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</si>
  <si>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</si>
  <si>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</si>
  <si>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</si>
  <si>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</si>
  <si>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Imationآ USB 2.0 Swivelآ Flash Driveآ USBآ flash driveآ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</si>
  <si>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</si>
  <si>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</si>
  <si>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</si>
  <si>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</si>
  <si>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</si>
  <si>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</si>
  <si>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</si>
  <si>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</si>
  <si>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</si>
  <si>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</si>
  <si>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</si>
  <si>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</si>
  <si>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</si>
  <si>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</si>
  <si>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</si>
  <si>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</si>
  <si>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</si>
  <si>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</si>
  <si>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</si>
  <si>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</si>
  <si>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</si>
  <si>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</si>
  <si>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</si>
  <si>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</si>
  <si>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</si>
  <si>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</si>
  <si>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</si>
  <si>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</si>
  <si>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</si>
  <si>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</si>
  <si>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</si>
  <si>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</si>
  <si>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</si>
  <si>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</si>
  <si>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</si>
  <si>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</si>
  <si>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</si>
  <si>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</si>
  <si>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</si>
  <si>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</si>
  <si>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</si>
  <si>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</si>
  <si>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</si>
  <si>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</si>
  <si>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</si>
  <si>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</si>
  <si>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</si>
  <si>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</si>
  <si>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</si>
  <si>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</si>
  <si>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</si>
  <si>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</si>
  <si>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</si>
  <si>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</si>
  <si>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</si>
  <si>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</si>
  <si>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</si>
  <si>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</si>
  <si>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</si>
  <si>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</si>
  <si>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</si>
  <si>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</si>
  <si>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</si>
  <si>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</si>
  <si>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</si>
  <si>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</si>
  <si>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</si>
  <si>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</si>
  <si>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</si>
  <si>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</si>
  <si>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</si>
  <si>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</si>
  <si>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</si>
  <si>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</si>
  <si>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</si>
  <si>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</si>
  <si>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</si>
  <si>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</si>
  <si>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</si>
  <si>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</si>
  <si>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</si>
  <si>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</si>
  <si>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</si>
  <si>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</si>
  <si>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</si>
  <si>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</si>
  <si>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</si>
  <si>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</si>
  <si>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</si>
  <si>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</si>
  <si>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</si>
  <si>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</si>
  <si>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</si>
  <si>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</si>
  <si>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</si>
  <si>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</si>
  <si>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</si>
  <si>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</si>
  <si>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</si>
  <si>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</si>
  <si>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</si>
  <si>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</si>
  <si>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</si>
  <si>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</si>
  <si>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</si>
  <si>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</si>
  <si>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</si>
  <si>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</si>
  <si>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</si>
  <si>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</si>
  <si>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</si>
  <si>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</si>
  <si>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</si>
  <si>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</si>
  <si>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</si>
  <si>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</si>
  <si>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</si>
  <si>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</si>
  <si>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</si>
  <si>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</si>
  <si>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</si>
  <si>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</si>
  <si>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</si>
  <si>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</si>
  <si>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</si>
  <si>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Imationآ 16GB Mini TravelDrive USB 2.0آ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</si>
  <si>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</si>
  <si>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</si>
  <si>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</si>
  <si>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</si>
  <si>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</si>
  <si>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</si>
  <si>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</si>
  <si>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</si>
  <si>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</si>
  <si>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</si>
  <si>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</si>
  <si>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</si>
  <si>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</si>
  <si>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</si>
  <si>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</si>
  <si>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</si>
  <si>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</si>
  <si>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</si>
  <si>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</si>
  <si>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</si>
  <si>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</si>
  <si>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</si>
  <si>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</si>
  <si>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</si>
  <si>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</si>
  <si>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</si>
  <si>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</si>
  <si>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</si>
  <si>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</si>
  <si>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</si>
  <si>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</si>
  <si>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</si>
  <si>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</si>
  <si>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</si>
  <si>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</si>
  <si>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</si>
  <si>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</si>
  <si>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</si>
  <si>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</si>
  <si>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</si>
  <si>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</si>
  <si>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</si>
  <si>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</si>
  <si>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</si>
  <si>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</si>
  <si>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</si>
  <si>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</si>
  <si>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</si>
  <si>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</si>
  <si>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</si>
  <si>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</si>
  <si>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</si>
  <si>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</si>
  <si>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</si>
  <si>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</si>
  <si>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</si>
  <si>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</si>
  <si>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</si>
  <si>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</si>
  <si>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</si>
  <si>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</si>
  <si>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</si>
  <si>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</si>
  <si>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</si>
  <si>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</si>
  <si>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</si>
  <si>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</si>
  <si>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</si>
  <si>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</si>
  <si>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</si>
  <si>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</si>
  <si>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</si>
  <si>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Smallآ Office Telephoneآ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</si>
  <si>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</si>
  <si>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</si>
  <si>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</si>
  <si>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</si>
  <si>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</si>
  <si>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</si>
  <si>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</si>
  <si>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</si>
  <si>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</si>
  <si>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</si>
  <si>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</si>
  <si>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</si>
  <si>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</si>
  <si>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</si>
  <si>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</si>
  <si>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</si>
  <si>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</si>
  <si>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</si>
  <si>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</si>
  <si>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</si>
  <si>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</si>
  <si>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</si>
  <si>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</si>
  <si>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</si>
  <si>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</si>
  <si>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</si>
  <si>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</si>
  <si>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</si>
  <si>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</si>
  <si>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</si>
  <si>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</si>
  <si>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</si>
  <si>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</si>
  <si>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</si>
  <si>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</si>
  <si>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</si>
  <si>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</si>
  <si>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</si>
  <si>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</si>
  <si>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</si>
  <si>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</si>
  <si>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</si>
  <si>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</si>
  <si>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</si>
  <si>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</si>
  <si>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</si>
  <si>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</si>
  <si>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</si>
  <si>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</si>
  <si>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</si>
  <si>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</si>
  <si>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</si>
  <si>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</si>
  <si>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</si>
  <si>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</si>
  <si>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</si>
  <si>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</si>
  <si>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</si>
  <si>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</si>
  <si>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</si>
  <si>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</si>
  <si>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</si>
  <si>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</si>
  <si>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</si>
  <si>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</si>
  <si>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</si>
  <si>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</si>
  <si>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</si>
  <si>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</si>
  <si>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</si>
  <si>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</si>
  <si>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</si>
  <si>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</si>
  <si>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</si>
  <si>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</si>
  <si>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</si>
  <si>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</si>
  <si>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</si>
  <si>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</si>
  <si>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</si>
  <si>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</si>
  <si>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</si>
  <si>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</si>
  <si>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</si>
  <si>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</si>
  <si>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</si>
  <si>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</si>
  <si>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</si>
  <si>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</si>
  <si>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</si>
  <si>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</si>
  <si>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</si>
  <si>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</si>
  <si>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</si>
  <si>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</si>
  <si>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</si>
  <si>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</si>
  <si>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</si>
  <si>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</si>
  <si>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</si>
  <si>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</si>
  <si>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</si>
  <si>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</si>
  <si>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</si>
  <si>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</si>
  <si>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</si>
  <si>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</si>
  <si>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</si>
  <si>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</si>
  <si>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</si>
  <si>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</si>
  <si>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</si>
  <si>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</si>
  <si>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</si>
  <si>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</si>
  <si>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</si>
  <si>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</si>
  <si>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</si>
  <si>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</si>
  <si>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</si>
  <si>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</si>
  <si>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</si>
  <si>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</si>
  <si>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</si>
  <si>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</si>
  <si>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</si>
  <si>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</si>
  <si>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</si>
  <si>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</si>
  <si>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</si>
  <si>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</si>
  <si>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</si>
  <si>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</si>
  <si>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</si>
  <si>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</si>
  <si>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</si>
  <si>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</si>
  <si>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</si>
  <si>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</si>
  <si>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</si>
  <si>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</si>
  <si>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</si>
  <si>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</si>
  <si>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</si>
  <si>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</si>
  <si>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</si>
  <si>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</si>
  <si>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</si>
  <si>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</si>
  <si>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</si>
  <si>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</si>
  <si>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</si>
  <si>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</si>
  <si>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</si>
  <si>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</si>
  <si>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</si>
  <si>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</si>
  <si>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</si>
  <si>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</si>
  <si>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</si>
  <si>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</si>
  <si>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</si>
  <si>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</si>
  <si>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</si>
  <si>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</si>
  <si>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</si>
  <si>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</si>
  <si>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</si>
  <si>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</si>
  <si>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</si>
  <si>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</si>
  <si>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</si>
  <si>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</si>
  <si>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</si>
  <si>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</si>
  <si>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</si>
  <si>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</si>
  <si>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</si>
  <si>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</si>
  <si>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</si>
  <si>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</si>
  <si>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</si>
  <si>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</si>
  <si>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</si>
  <si>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</si>
  <si>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</si>
  <si>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</si>
  <si>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</si>
  <si>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</si>
  <si>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</si>
  <si>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</si>
  <si>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</si>
  <si>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</si>
  <si>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</si>
  <si>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</si>
  <si>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</si>
  <si>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</si>
  <si>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</si>
  <si>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</si>
  <si>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</si>
  <si>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</si>
  <si>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</si>
  <si>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</si>
  <si>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</si>
  <si>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</si>
  <si>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</si>
  <si>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</si>
  <si>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</si>
  <si>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</si>
  <si>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</si>
  <si>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</si>
  <si>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</si>
  <si>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</si>
  <si>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</si>
  <si>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</si>
  <si>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</si>
  <si>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</si>
  <si>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</si>
  <si>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</si>
  <si>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</si>
  <si>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</si>
  <si>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</si>
  <si>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</si>
  <si>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</si>
  <si>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</si>
  <si>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</si>
  <si>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</si>
  <si>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Imationآ 32GB Pocket Pro USB 3.0آ Flash Driveآ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</si>
  <si>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</si>
  <si>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</si>
  <si>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</si>
  <si>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</si>
  <si>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</si>
  <si>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</si>
  <si>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</si>
  <si>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</si>
  <si>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</si>
  <si>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</si>
  <si>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</si>
  <si>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</si>
  <si>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</si>
  <si>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</si>
  <si>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</si>
  <si>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</si>
  <si>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</si>
  <si>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</si>
  <si>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</si>
  <si>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</si>
  <si>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</si>
  <si>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</si>
  <si>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</si>
  <si>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</si>
  <si>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</si>
  <si>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</si>
  <si>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</si>
  <si>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</si>
  <si>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</si>
  <si>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</si>
  <si>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</si>
  <si>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</si>
  <si>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</si>
  <si>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</si>
  <si>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</si>
  <si>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</si>
  <si>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</si>
  <si>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</si>
  <si>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</si>
  <si>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</si>
  <si>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</si>
  <si>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</si>
  <si>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</si>
  <si>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</si>
  <si>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</si>
  <si>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</si>
  <si>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</si>
  <si>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</si>
  <si>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</si>
  <si>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</si>
  <si>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</si>
  <si>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</si>
  <si>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</si>
  <si>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</si>
  <si>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</si>
  <si>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</si>
  <si>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</si>
  <si>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</si>
  <si>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</si>
  <si>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</si>
  <si>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</si>
  <si>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</si>
  <si>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</si>
  <si>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</si>
  <si>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</si>
  <si>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</si>
  <si>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</si>
  <si>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</si>
  <si>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</si>
  <si>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</si>
  <si>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</si>
  <si>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</si>
  <si>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</si>
  <si>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</si>
  <si>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</si>
  <si>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</si>
  <si>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</si>
  <si>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</si>
  <si>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</si>
  <si>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</si>
  <si>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</si>
  <si>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</si>
  <si>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</si>
  <si>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</si>
  <si>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</si>
  <si>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</si>
  <si>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</si>
  <si>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</si>
  <si>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</si>
  <si>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</si>
  <si>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OCآ Speaker Phone</t>
  </si>
  <si>
    <t>CA-2011-156314</t>
  </si>
  <si>
    <t>RP-19390</t>
  </si>
  <si>
    <t>Resi Pأ¶lking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</si>
  <si>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</si>
  <si>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</si>
  <si>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</si>
  <si>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</si>
  <si>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</si>
  <si>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</si>
  <si>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</si>
  <si>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</si>
  <si>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</si>
  <si>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</si>
  <si>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</si>
  <si>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</si>
  <si>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</si>
  <si>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</si>
  <si>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</si>
  <si>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</si>
  <si>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</si>
  <si>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</si>
  <si>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Rأ©sumأ©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</si>
  <si>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</si>
  <si>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</si>
  <si>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</si>
  <si>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</si>
  <si>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</si>
  <si>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</si>
  <si>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</si>
  <si>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</si>
  <si>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</si>
  <si>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</si>
  <si>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</si>
  <si>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</si>
  <si>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</si>
  <si>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</si>
  <si>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</si>
  <si>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</si>
  <si>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</si>
  <si>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</si>
  <si>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</si>
  <si>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</si>
  <si>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</si>
  <si>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</si>
  <si>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</si>
  <si>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</si>
  <si>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</si>
  <si>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</si>
  <si>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</si>
  <si>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</si>
  <si>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</si>
  <si>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</si>
  <si>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</si>
  <si>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</si>
  <si>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</si>
  <si>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</si>
  <si>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</si>
  <si>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</si>
  <si>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</si>
  <si>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</si>
  <si>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</si>
  <si>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</si>
  <si>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</si>
  <si>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</si>
  <si>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</si>
  <si>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</si>
  <si>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</si>
  <si>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</si>
  <si>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</si>
  <si>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USBآ Flash Drive Imationآ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</si>
  <si>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</si>
  <si>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</si>
  <si>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</si>
  <si>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</si>
  <si>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</si>
  <si>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</si>
  <si>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</si>
  <si>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</si>
  <si>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</si>
  <si>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</si>
  <si>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</si>
  <si>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</si>
  <si>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</si>
  <si>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</si>
  <si>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</si>
  <si>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</si>
  <si>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</si>
  <si>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</si>
  <si>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</si>
  <si>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</si>
  <si>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</si>
  <si>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</si>
  <si>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</si>
  <si>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</si>
  <si>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</si>
  <si>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</si>
  <si>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</si>
  <si>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</si>
  <si>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</si>
  <si>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</si>
  <si>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</si>
  <si>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</si>
  <si>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</si>
  <si>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</si>
  <si>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</si>
  <si>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</si>
  <si>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</si>
  <si>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</si>
  <si>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</si>
  <si>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</si>
  <si>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</si>
  <si>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</si>
  <si>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</si>
  <si>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</si>
  <si>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</si>
  <si>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</si>
  <si>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</si>
  <si>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</si>
  <si>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</si>
  <si>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</si>
  <si>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</si>
  <si>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</si>
  <si>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</si>
  <si>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</si>
  <si>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</si>
  <si>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</si>
  <si>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</si>
  <si>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</si>
  <si>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</si>
  <si>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</si>
  <si>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</si>
  <si>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</si>
  <si>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</si>
  <si>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</si>
  <si>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</si>
  <si>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</si>
  <si>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</si>
  <si>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</si>
  <si>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</si>
  <si>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</si>
  <si>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</si>
  <si>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</si>
  <si>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</si>
  <si>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</si>
  <si>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</si>
  <si>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</si>
  <si>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</si>
  <si>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</si>
  <si>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</si>
  <si>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</si>
  <si>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</si>
  <si>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</si>
  <si>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</si>
  <si>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</si>
  <si>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</si>
  <si>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</si>
  <si>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</si>
  <si>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</si>
  <si>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</si>
  <si>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</si>
  <si>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</si>
  <si>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</si>
  <si>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</si>
  <si>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</si>
  <si>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</si>
  <si>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</si>
  <si>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</si>
  <si>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</si>
  <si>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</si>
  <si>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</si>
  <si>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</si>
  <si>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</si>
  <si>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</si>
  <si>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</si>
  <si>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</si>
  <si>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</si>
  <si>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</si>
  <si>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</si>
  <si>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</si>
  <si>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</si>
  <si>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</si>
  <si>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</si>
  <si>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</si>
  <si>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</si>
  <si>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</si>
  <si>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</si>
  <si>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</si>
  <si>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</si>
  <si>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</si>
  <si>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</si>
  <si>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</si>
  <si>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</si>
  <si>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</si>
  <si>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</si>
  <si>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</si>
  <si>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</si>
  <si>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</si>
  <si>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</si>
  <si>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</si>
  <si>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</si>
  <si>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</si>
  <si>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</si>
  <si>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</si>
  <si>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</si>
  <si>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</si>
  <si>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</si>
  <si>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</si>
  <si>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</si>
  <si>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</si>
  <si>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</si>
  <si>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</si>
  <si>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</si>
  <si>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</si>
  <si>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</si>
  <si>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</si>
  <si>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</si>
  <si>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</si>
  <si>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</si>
  <si>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</si>
  <si>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</si>
  <si>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</si>
  <si>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</si>
  <si>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</si>
  <si>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</si>
  <si>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</si>
  <si>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</si>
  <si>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</si>
  <si>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</si>
  <si>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</si>
  <si>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</si>
  <si>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</si>
  <si>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</si>
  <si>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</si>
  <si>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</si>
  <si>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</si>
  <si>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</si>
  <si>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</si>
  <si>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</si>
  <si>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</si>
  <si>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</si>
  <si>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</si>
  <si>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</si>
  <si>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</si>
  <si>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</si>
  <si>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</si>
  <si>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</si>
  <si>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</si>
  <si>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</si>
  <si>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</si>
  <si>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</si>
  <si>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</si>
  <si>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</si>
  <si>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</si>
  <si>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</si>
  <si>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</si>
  <si>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</si>
  <si>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</si>
  <si>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</si>
  <si>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</si>
  <si>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</si>
  <si>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</si>
  <si>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</si>
  <si>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</si>
  <si>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</si>
  <si>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</si>
  <si>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</si>
  <si>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</si>
  <si>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</si>
  <si>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</si>
  <si>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</si>
  <si>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</si>
  <si>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</si>
  <si>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</si>
  <si>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</si>
  <si>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</si>
  <si>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</si>
  <si>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</si>
  <si>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</si>
  <si>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</si>
  <si>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</si>
  <si>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</si>
  <si>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</si>
  <si>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</si>
  <si>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</si>
  <si>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</si>
  <si>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</si>
  <si>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</si>
  <si>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</si>
  <si>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</si>
  <si>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</si>
  <si>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</si>
  <si>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</si>
  <si>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</si>
  <si>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</si>
  <si>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</si>
  <si>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</si>
  <si>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</si>
  <si>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</si>
  <si>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</si>
  <si>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</si>
  <si>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</si>
  <si>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</si>
  <si>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</si>
  <si>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</si>
  <si>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</si>
  <si>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</si>
  <si>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</si>
  <si>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</si>
  <si>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</si>
  <si>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</si>
  <si>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</si>
  <si>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</si>
  <si>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</si>
  <si>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</si>
  <si>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</si>
  <si>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</si>
  <si>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</si>
  <si>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</si>
  <si>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</si>
  <si>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</si>
  <si>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</si>
  <si>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</si>
  <si>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</si>
  <si>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</si>
  <si>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</si>
  <si>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</si>
  <si>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</si>
  <si>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</si>
  <si>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</si>
  <si>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</si>
  <si>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</si>
  <si>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</si>
  <si>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</si>
  <si>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</si>
  <si>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</si>
  <si>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</si>
  <si>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</si>
  <si>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</si>
  <si>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</si>
  <si>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</si>
  <si>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</si>
  <si>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</si>
  <si>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</si>
  <si>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</si>
  <si>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</si>
  <si>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</si>
  <si>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</si>
  <si>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</si>
  <si>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</si>
  <si>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</si>
  <si>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</si>
  <si>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</si>
  <si>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</si>
  <si>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</si>
  <si>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</si>
  <si>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</si>
  <si>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</si>
  <si>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</si>
  <si>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</si>
  <si>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</si>
  <si>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</si>
  <si>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</si>
  <si>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</si>
  <si>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</si>
  <si>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</si>
  <si>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</si>
  <si>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</si>
  <si>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</si>
  <si>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</si>
  <si>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</si>
  <si>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</si>
  <si>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</si>
  <si>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</si>
  <si>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</si>
  <si>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</si>
  <si>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</si>
  <si>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</si>
  <si>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</si>
  <si>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</si>
  <si>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</si>
  <si>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</si>
  <si>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</si>
  <si>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</si>
  <si>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</si>
  <si>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</si>
  <si>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</si>
  <si>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</si>
  <si>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</si>
  <si>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</si>
  <si>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</si>
  <si>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</si>
  <si>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</si>
  <si>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</si>
  <si>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</si>
  <si>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</si>
  <si>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</si>
  <si>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</si>
  <si>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</si>
  <si>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</si>
  <si>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</si>
  <si>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</si>
  <si>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</si>
  <si>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</si>
  <si>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</si>
  <si>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</si>
  <si>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</si>
  <si>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</si>
  <si>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</si>
  <si>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</si>
  <si>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</si>
  <si>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</si>
  <si>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</si>
  <si>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</si>
  <si>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</si>
  <si>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</si>
  <si>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</si>
  <si>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</si>
  <si>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</si>
  <si>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</si>
  <si>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</si>
  <si>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</si>
  <si>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</si>
  <si>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</si>
  <si>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</si>
  <si>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</si>
  <si>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</si>
  <si>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</si>
  <si>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</si>
  <si>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</si>
  <si>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</si>
  <si>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</si>
  <si>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</si>
  <si>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</si>
  <si>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</si>
  <si>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</si>
  <si>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</si>
  <si>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</si>
  <si>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</si>
  <si>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</si>
  <si>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</si>
  <si>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</si>
  <si>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</si>
  <si>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</si>
  <si>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</si>
  <si>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</si>
  <si>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</si>
  <si>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</si>
  <si>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</si>
  <si>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</si>
  <si>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</si>
  <si>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</si>
  <si>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</si>
  <si>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</si>
  <si>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</si>
  <si>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</si>
  <si>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</si>
  <si>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</si>
  <si>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</si>
  <si>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</si>
  <si>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</si>
  <si>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</si>
  <si>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</si>
  <si>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</si>
  <si>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</si>
  <si>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</si>
  <si>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</si>
  <si>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</si>
  <si>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</si>
  <si>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</si>
  <si>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</si>
  <si>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</si>
  <si>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</si>
  <si>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</si>
  <si>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</si>
  <si>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</si>
  <si>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</si>
  <si>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</si>
  <si>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</si>
  <si>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</si>
  <si>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</si>
  <si>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</si>
  <si>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</si>
  <si>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</si>
  <si>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</si>
  <si>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</si>
  <si>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</si>
  <si>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</si>
  <si>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</si>
  <si>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</si>
  <si>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Logitechآ MX Performance Wireless Mouse</t>
  </si>
  <si>
    <t>OFF-AR-10003958</t>
  </si>
  <si>
    <t>Newell 337</t>
  </si>
  <si>
    <t>TEC-PH-10002923</t>
  </si>
  <si>
    <t>Logitech B530 USBآ Headsetآ -آ headsetآ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</si>
  <si>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</si>
  <si>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</si>
  <si>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</si>
  <si>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</si>
  <si>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</si>
  <si>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</si>
  <si>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</si>
  <si>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</si>
  <si>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</si>
  <si>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</si>
  <si>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</si>
  <si>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</si>
  <si>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</si>
  <si>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</si>
  <si>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</si>
  <si>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</si>
  <si>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</si>
  <si>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</si>
  <si>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</si>
  <si>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</si>
  <si>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</si>
  <si>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</si>
  <si>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</si>
  <si>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</si>
  <si>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</si>
  <si>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</si>
  <si>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</si>
  <si>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</si>
  <si>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</si>
  <si>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</si>
  <si>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</si>
  <si>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</si>
  <si>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</si>
  <si>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</si>
  <si>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</si>
  <si>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</si>
  <si>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</si>
  <si>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</si>
  <si>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</si>
  <si>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</si>
  <si>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</si>
  <si>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</si>
  <si>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</si>
  <si>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</si>
  <si>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</si>
  <si>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</si>
  <si>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</si>
  <si>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</si>
  <si>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</si>
  <si>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</si>
  <si>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</si>
  <si>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</si>
  <si>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</si>
  <si>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</si>
  <si>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</si>
  <si>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</si>
  <si>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</si>
  <si>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</si>
  <si>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</si>
  <si>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</si>
  <si>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</si>
  <si>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</si>
  <si>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</si>
  <si>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</si>
  <si>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</si>
  <si>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</si>
  <si>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</si>
  <si>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</si>
  <si>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</si>
  <si>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</si>
  <si>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</si>
  <si>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</si>
  <si>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</si>
  <si>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</si>
  <si>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</si>
  <si>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</si>
  <si>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</si>
  <si>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</si>
  <si>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</si>
  <si>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</si>
  <si>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</si>
  <si>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</si>
  <si>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</si>
  <si>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</si>
  <si>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</si>
  <si>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</si>
  <si>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</si>
  <si>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</si>
  <si>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</si>
  <si>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</si>
  <si>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</si>
  <si>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</si>
  <si>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</si>
  <si>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</si>
  <si>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</si>
  <si>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</si>
  <si>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</si>
  <si>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</si>
  <si>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</si>
  <si>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</si>
  <si>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</si>
  <si>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</si>
  <si>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</si>
  <si>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</si>
  <si>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</si>
  <si>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</si>
  <si>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</si>
  <si>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</si>
  <si>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</si>
  <si>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</si>
  <si>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</si>
  <si>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</si>
  <si>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</si>
  <si>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</si>
  <si>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</si>
  <si>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</si>
  <si>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</si>
  <si>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</si>
  <si>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</si>
  <si>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</si>
  <si>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</si>
  <si>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</si>
  <si>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</si>
  <si>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</si>
  <si>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</si>
  <si>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</si>
  <si>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</si>
  <si>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</si>
  <si>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</si>
  <si>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</si>
  <si>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</si>
  <si>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</si>
  <si>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</si>
  <si>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</si>
  <si>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</si>
  <si>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</si>
  <si>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</si>
  <si>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</si>
  <si>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</si>
  <si>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</si>
  <si>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</si>
  <si>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</si>
  <si>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</si>
  <si>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</si>
  <si>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</si>
  <si>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</si>
  <si>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</si>
  <si>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</si>
  <si>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</si>
  <si>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</si>
  <si>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</si>
  <si>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</si>
  <si>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</si>
  <si>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</si>
  <si>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</si>
  <si>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</si>
  <si>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</si>
  <si>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</si>
  <si>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</si>
  <si>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</si>
  <si>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</si>
  <si>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</si>
  <si>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</si>
  <si>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</si>
  <si>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</si>
  <si>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</si>
  <si>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</si>
  <si>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</si>
  <si>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</si>
  <si>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</si>
  <si>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</si>
  <si>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</si>
  <si>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</si>
  <si>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</si>
  <si>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</si>
  <si>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</si>
  <si>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</si>
  <si>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</si>
  <si>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</si>
  <si>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</si>
  <si>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</si>
  <si>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</si>
  <si>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</si>
  <si>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</si>
  <si>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</si>
  <si>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</si>
  <si>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</si>
  <si>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</si>
  <si>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</si>
  <si>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</si>
  <si>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</si>
  <si>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</si>
  <si>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</si>
  <si>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</si>
  <si>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</si>
  <si>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</si>
  <si>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</si>
  <si>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</si>
  <si>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</si>
  <si>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</si>
  <si>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</si>
  <si>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</si>
  <si>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</si>
  <si>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</si>
  <si>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</si>
  <si>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</si>
  <si>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</si>
  <si>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</si>
  <si>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</si>
  <si>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</si>
  <si>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</si>
  <si>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</si>
  <si>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</si>
  <si>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</si>
  <si>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</si>
  <si>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</si>
  <si>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</si>
  <si>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</si>
  <si>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</si>
  <si>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</si>
  <si>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</si>
  <si>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</si>
  <si>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</si>
  <si>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</si>
  <si>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</si>
  <si>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</si>
  <si>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</si>
  <si>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</si>
  <si>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</si>
  <si>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</si>
  <si>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</si>
  <si>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</si>
  <si>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</si>
  <si>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</si>
  <si>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</si>
  <si>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</si>
  <si>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</si>
  <si>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</si>
  <si>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</si>
  <si>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</si>
  <si>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</si>
  <si>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</si>
  <si>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</si>
  <si>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</si>
  <si>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</si>
  <si>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</si>
  <si>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</si>
  <si>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</si>
  <si>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</si>
  <si>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</si>
  <si>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</si>
  <si>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</si>
  <si>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</si>
  <si>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</si>
  <si>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</si>
  <si>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</si>
  <si>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</si>
  <si>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</si>
  <si>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</si>
  <si>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</si>
  <si>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</si>
  <si>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</si>
  <si>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</si>
  <si>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</si>
  <si>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</si>
  <si>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</si>
  <si>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</si>
  <si>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</si>
  <si>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</si>
  <si>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</si>
  <si>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</si>
  <si>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</si>
  <si>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</si>
  <si>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</si>
  <si>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</si>
  <si>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</si>
  <si>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</si>
  <si>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</si>
  <si>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</si>
  <si>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</si>
  <si>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</si>
  <si>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</si>
  <si>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</si>
  <si>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</si>
  <si>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</si>
  <si>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</si>
  <si>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</si>
  <si>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</si>
  <si>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</si>
  <si>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</si>
  <si>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</si>
  <si>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</si>
  <si>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</si>
  <si>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</si>
  <si>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</si>
  <si>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</si>
  <si>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</si>
  <si>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</si>
  <si>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</si>
  <si>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</si>
  <si>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</si>
  <si>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</si>
  <si>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</si>
  <si>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</si>
  <si>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</si>
  <si>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</si>
  <si>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</si>
  <si>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</si>
  <si>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</si>
  <si>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</si>
  <si>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</si>
  <si>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</si>
  <si>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</si>
  <si>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</si>
  <si>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</si>
  <si>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</si>
  <si>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</si>
  <si>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</si>
  <si>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</si>
  <si>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</si>
  <si>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</si>
  <si>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</si>
  <si>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</si>
  <si>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</si>
  <si>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</si>
  <si>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</si>
  <si>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</si>
  <si>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</si>
  <si>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</si>
  <si>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</si>
  <si>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</si>
  <si>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</si>
  <si>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</si>
  <si>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</si>
  <si>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</si>
  <si>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</si>
  <si>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</si>
  <si>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</si>
  <si>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</si>
  <si>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</si>
  <si>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</si>
  <si>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</si>
  <si>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</si>
  <si>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</si>
  <si>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</si>
  <si>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</si>
  <si>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</si>
  <si>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</si>
  <si>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</si>
  <si>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</si>
  <si>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</si>
  <si>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</si>
  <si>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</si>
  <si>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</si>
  <si>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</si>
  <si>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</si>
  <si>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</si>
  <si>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</si>
  <si>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</si>
  <si>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</si>
  <si>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</si>
  <si>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</si>
  <si>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</si>
  <si>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</si>
  <si>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</si>
  <si>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</si>
  <si>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</si>
  <si>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</si>
  <si>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</si>
  <si>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</si>
  <si>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</si>
  <si>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</si>
  <si>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</si>
  <si>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</si>
  <si>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</si>
  <si>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</si>
  <si>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</si>
  <si>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</si>
  <si>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</si>
  <si>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</si>
  <si>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</si>
  <si>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</si>
  <si>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</si>
  <si>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</si>
  <si>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</si>
  <si>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</si>
  <si>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</si>
  <si>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</si>
  <si>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</si>
  <si>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</si>
  <si>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</si>
  <si>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</si>
  <si>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</si>
  <si>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</si>
  <si>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</si>
  <si>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</si>
  <si>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</si>
  <si>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</si>
  <si>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</si>
  <si>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</si>
  <si>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</si>
  <si>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</si>
  <si>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</si>
  <si>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</si>
  <si>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</si>
  <si>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</si>
  <si>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</si>
  <si>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</si>
  <si>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</si>
  <si>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</si>
  <si>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</si>
  <si>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</si>
  <si>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</si>
  <si>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</si>
  <si>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</si>
  <si>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</si>
  <si>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</si>
  <si>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</si>
  <si>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</si>
  <si>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</si>
  <si>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</si>
  <si>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</si>
  <si>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</si>
  <si>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</si>
  <si>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</si>
  <si>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</si>
  <si>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</si>
  <si>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</si>
  <si>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</si>
  <si>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</si>
  <si>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</si>
  <si>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</si>
  <si>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</si>
  <si>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</si>
  <si>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</si>
  <si>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</si>
  <si>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</si>
  <si>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</si>
  <si>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</si>
  <si>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</si>
  <si>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</si>
  <si>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</si>
  <si>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</si>
  <si>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</si>
  <si>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</si>
  <si>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</si>
  <si>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</si>
  <si>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</si>
  <si>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</si>
  <si>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</si>
  <si>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</si>
  <si>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</si>
  <si>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</si>
  <si>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</si>
  <si>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</si>
  <si>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</si>
  <si>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</si>
  <si>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</si>
  <si>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</si>
  <si>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</si>
  <si>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</si>
  <si>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</si>
  <si>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</si>
  <si>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</si>
  <si>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</si>
  <si>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</si>
  <si>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</si>
  <si>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</si>
  <si>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</si>
  <si>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</si>
  <si>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</si>
  <si>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</si>
  <si>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</si>
  <si>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</si>
  <si>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</si>
  <si>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</si>
  <si>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</si>
  <si>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</si>
  <si>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</si>
  <si>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</si>
  <si>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</si>
  <si>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</si>
  <si>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</si>
  <si>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</si>
  <si>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</si>
  <si>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</si>
  <si>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</si>
  <si>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</si>
  <si>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</si>
  <si>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</si>
  <si>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</si>
  <si>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</si>
  <si>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</si>
  <si>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</si>
  <si>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</si>
  <si>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</si>
  <si>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</si>
  <si>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</si>
  <si>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</si>
  <si>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</si>
  <si>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</si>
  <si>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</si>
  <si>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</si>
  <si>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</si>
  <si>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</si>
  <si>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</si>
  <si>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</si>
  <si>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</si>
  <si>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</si>
  <si>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</si>
  <si>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</si>
  <si>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</si>
  <si>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</si>
  <si>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</si>
  <si>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</si>
  <si>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</si>
  <si>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</si>
  <si>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</si>
  <si>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</si>
  <si>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</si>
  <si>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</si>
  <si>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</si>
  <si>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</si>
  <si>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</si>
  <si>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</si>
  <si>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</si>
  <si>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</si>
  <si>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</si>
  <si>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</si>
  <si>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</si>
  <si>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</si>
  <si>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</si>
  <si>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</si>
  <si>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</si>
  <si>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</si>
  <si>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</si>
  <si>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</si>
  <si>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</si>
  <si>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</si>
  <si>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</si>
  <si>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</si>
  <si>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</si>
  <si>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</si>
  <si>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</si>
  <si>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</si>
  <si>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</si>
  <si>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</si>
  <si>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</si>
  <si>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</si>
  <si>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</si>
  <si>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</si>
  <si>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</si>
  <si>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</si>
  <si>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</si>
  <si>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</si>
  <si>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</si>
  <si>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</si>
  <si>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</si>
  <si>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</si>
  <si>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</si>
  <si>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</si>
  <si>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</si>
  <si>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</si>
  <si>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</si>
  <si>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</si>
  <si>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</si>
  <si>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</si>
  <si>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</si>
  <si>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</si>
  <si>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</si>
  <si>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</si>
  <si>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</si>
  <si>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</si>
  <si>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</si>
  <si>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</si>
  <si>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</si>
  <si>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</si>
  <si>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</si>
  <si>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</si>
  <si>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</si>
  <si>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</si>
  <si>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</si>
  <si>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</si>
  <si>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</si>
  <si>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</si>
  <si>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</si>
  <si>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</si>
  <si>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</si>
  <si>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</si>
  <si>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</si>
  <si>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</si>
  <si>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</si>
  <si>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</si>
  <si>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</si>
  <si>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</si>
  <si>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</si>
  <si>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</si>
  <si>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</si>
  <si>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</si>
  <si>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</si>
  <si>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</si>
  <si>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</si>
  <si>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</si>
  <si>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</si>
  <si>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</si>
  <si>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</si>
  <si>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</si>
  <si>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</si>
  <si>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</si>
  <si>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</si>
  <si>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</si>
  <si>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</si>
  <si>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</si>
  <si>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</si>
  <si>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</si>
  <si>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</si>
  <si>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</si>
  <si>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</si>
  <si>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</si>
  <si>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</si>
  <si>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</si>
  <si>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</si>
  <si>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</si>
  <si>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</si>
  <si>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</si>
  <si>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</si>
  <si>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</si>
  <si>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</si>
  <si>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</si>
  <si>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</si>
  <si>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</si>
  <si>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</si>
  <si>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</si>
  <si>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</si>
  <si>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</si>
  <si>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</si>
  <si>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</si>
  <si>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</si>
  <si>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</si>
  <si>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</si>
  <si>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</si>
  <si>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</si>
  <si>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</si>
  <si>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</si>
  <si>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</si>
  <si>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</si>
  <si>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</si>
  <si>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</si>
  <si>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</si>
  <si>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</si>
  <si>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</si>
  <si>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</si>
  <si>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</si>
  <si>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</si>
  <si>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</si>
  <si>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</si>
  <si>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</si>
  <si>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</si>
  <si>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</si>
  <si>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</si>
  <si>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</si>
  <si>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</si>
  <si>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</si>
  <si>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</si>
  <si>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</si>
  <si>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</si>
  <si>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</si>
  <si>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</si>
  <si>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</si>
  <si>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</si>
  <si>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</si>
  <si>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</si>
  <si>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</si>
  <si>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</si>
  <si>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</si>
  <si>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</si>
  <si>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</si>
  <si>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</si>
  <si>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</si>
  <si>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</si>
  <si>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</si>
  <si>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</si>
  <si>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</si>
  <si>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</si>
  <si>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</si>
  <si>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</si>
  <si>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</si>
  <si>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</si>
  <si>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</si>
  <si>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</si>
  <si>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</si>
  <si>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</si>
  <si>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</si>
  <si>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</si>
  <si>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</si>
  <si>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</si>
  <si>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</si>
  <si>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</si>
  <si>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</si>
  <si>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</si>
  <si>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</si>
  <si>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</si>
  <si>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</si>
  <si>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</si>
  <si>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</si>
  <si>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</si>
  <si>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</si>
  <si>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</si>
  <si>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</si>
  <si>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</si>
  <si>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</si>
  <si>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</si>
  <si>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</si>
  <si>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</si>
  <si>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</si>
  <si>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</si>
  <si>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</si>
  <si>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</si>
  <si>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</si>
  <si>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</si>
  <si>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</si>
  <si>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</si>
  <si>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</si>
  <si>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</si>
  <si>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</si>
  <si>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</si>
  <si>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</si>
  <si>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</si>
  <si>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</si>
  <si>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</si>
  <si>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</si>
  <si>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</si>
  <si>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</si>
  <si>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</si>
  <si>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</si>
  <si>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</si>
  <si>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</si>
  <si>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</si>
  <si>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</si>
  <si>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</si>
  <si>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</si>
  <si>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</si>
  <si>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</si>
  <si>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</si>
  <si>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</si>
  <si>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</si>
  <si>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</si>
  <si>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</si>
  <si>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</si>
  <si>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</si>
  <si>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</si>
  <si>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</si>
  <si>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</si>
  <si>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</si>
  <si>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</si>
  <si>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</si>
  <si>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</si>
  <si>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</si>
  <si>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</si>
  <si>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</si>
  <si>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</si>
  <si>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</si>
  <si>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</si>
  <si>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</si>
  <si>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</si>
  <si>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</si>
  <si>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</si>
  <si>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</si>
  <si>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</si>
  <si>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</si>
  <si>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</si>
  <si>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</si>
  <si>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</si>
  <si>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</si>
  <si>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</si>
  <si>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</si>
  <si>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</si>
  <si>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</si>
  <si>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</si>
  <si>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</si>
  <si>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</si>
  <si>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</si>
  <si>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</si>
  <si>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</si>
  <si>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</si>
  <si>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</si>
  <si>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</si>
  <si>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</si>
  <si>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</si>
  <si>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</si>
  <si>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</si>
  <si>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</si>
  <si>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</si>
  <si>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</si>
  <si>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</si>
  <si>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</si>
  <si>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</si>
  <si>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</si>
  <si>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</si>
  <si>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</si>
  <si>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</si>
  <si>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</si>
  <si>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</si>
  <si>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</si>
  <si>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</si>
  <si>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</si>
  <si>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</si>
  <si>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</si>
  <si>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</si>
  <si>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</si>
  <si>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</si>
  <si>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</si>
  <si>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</si>
  <si>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</si>
  <si>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</si>
  <si>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</si>
  <si>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</si>
  <si>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</si>
  <si>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</si>
  <si>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</si>
  <si>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</si>
  <si>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</si>
  <si>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</si>
  <si>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</si>
  <si>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</si>
  <si>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</si>
  <si>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</si>
  <si>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</si>
  <si>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</si>
  <si>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</si>
  <si>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</si>
  <si>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</si>
  <si>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</si>
  <si>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</si>
  <si>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</si>
  <si>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</si>
  <si>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</si>
  <si>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</si>
  <si>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</si>
  <si>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</si>
  <si>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</si>
  <si>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</si>
  <si>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</si>
  <si>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</si>
  <si>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</si>
  <si>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</si>
  <si>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</si>
  <si>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</si>
  <si>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</si>
  <si>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</si>
  <si>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</si>
  <si>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</si>
  <si>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</si>
  <si>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</si>
  <si>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</si>
  <si>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</si>
  <si>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</si>
  <si>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</si>
  <si>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</si>
  <si>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</si>
  <si>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</si>
  <si>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</si>
  <si>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</si>
  <si>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</si>
  <si>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</si>
  <si>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</si>
  <si>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</si>
  <si>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</si>
  <si>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</si>
  <si>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</si>
  <si>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</si>
  <si>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</si>
  <si>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</si>
  <si>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</si>
  <si>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</si>
  <si>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</si>
  <si>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</si>
  <si>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</si>
  <si>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</si>
  <si>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</si>
  <si>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</si>
  <si>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</si>
  <si>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</si>
  <si>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</si>
  <si>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</si>
  <si>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</si>
  <si>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</si>
  <si>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</si>
  <si>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</si>
  <si>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</si>
  <si>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</si>
  <si>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</si>
  <si>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</si>
  <si>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</si>
  <si>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</si>
  <si>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</si>
  <si>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</si>
  <si>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</si>
  <si>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</si>
  <si>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</si>
  <si>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</si>
  <si>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</si>
  <si>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</si>
  <si>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</si>
  <si>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</si>
  <si>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</si>
  <si>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</si>
  <si>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</si>
  <si>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</si>
  <si>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</si>
  <si>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</si>
  <si>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</si>
  <si>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</si>
  <si>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</si>
  <si>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</si>
  <si>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</si>
  <si>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</si>
  <si>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</si>
  <si>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</si>
  <si>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</si>
  <si>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</si>
  <si>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</si>
  <si>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</si>
  <si>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</si>
  <si>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</si>
  <si>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</si>
  <si>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</si>
  <si>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</si>
  <si>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</si>
  <si>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</si>
  <si>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</si>
  <si>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</si>
  <si>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</si>
  <si>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</si>
  <si>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</si>
  <si>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</si>
  <si>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</si>
  <si>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</si>
  <si>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</si>
  <si>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</si>
  <si>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</si>
  <si>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</si>
  <si>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</si>
  <si>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</si>
  <si>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</si>
  <si>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</si>
  <si>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Bluetoothآ Headsetآ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</si>
  <si>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</si>
  <si>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</si>
  <si>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</si>
  <si>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</si>
  <si>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</si>
  <si>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</si>
  <si>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</si>
  <si>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</si>
  <si>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</si>
  <si>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</si>
  <si>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</si>
  <si>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</si>
  <si>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</si>
  <si>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</si>
  <si>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</si>
  <si>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</si>
  <si>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</si>
  <si>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</si>
  <si>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</si>
  <si>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</si>
  <si>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</si>
  <si>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</si>
  <si>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</si>
  <si>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</si>
  <si>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</si>
  <si>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</si>
  <si>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</si>
  <si>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</si>
  <si>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</si>
  <si>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</si>
  <si>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</si>
  <si>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</si>
  <si>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</si>
  <si>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</si>
  <si>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</si>
  <si>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</si>
  <si>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</si>
  <si>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</si>
  <si>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</si>
  <si>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</si>
  <si>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</si>
  <si>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</si>
  <si>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</si>
  <si>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</si>
  <si>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</si>
  <si>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</si>
  <si>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</si>
  <si>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</si>
  <si>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</si>
  <si>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</si>
  <si>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</si>
  <si>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</si>
  <si>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</si>
  <si>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</si>
  <si>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</si>
  <si>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</si>
  <si>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</si>
  <si>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</si>
  <si>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</si>
  <si>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</si>
  <si>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</si>
  <si>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</si>
  <si>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</si>
  <si>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</si>
  <si>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</si>
  <si>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</si>
  <si>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</si>
  <si>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</si>
  <si>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</si>
  <si>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</si>
  <si>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</si>
  <si>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</si>
  <si>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</si>
  <si>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</si>
  <si>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</si>
  <si>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</si>
  <si>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</si>
  <si>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</si>
  <si>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</si>
  <si>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</si>
  <si>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</si>
  <si>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</si>
  <si>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</si>
  <si>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</si>
  <si>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</si>
  <si>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</si>
  <si>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</si>
  <si>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</si>
  <si>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</si>
  <si>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</si>
  <si>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</si>
  <si>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</si>
  <si>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</si>
  <si>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</si>
  <si>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</si>
  <si>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</si>
  <si>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</si>
  <si>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</si>
  <si>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</si>
  <si>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</si>
  <si>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</si>
  <si>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</si>
  <si>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</si>
  <si>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</si>
  <si>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</si>
  <si>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</si>
  <si>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</si>
  <si>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</si>
  <si>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</si>
  <si>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</si>
  <si>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</si>
  <si>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</si>
  <si>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</si>
  <si>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</si>
  <si>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</si>
  <si>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</si>
  <si>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</si>
  <si>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</si>
  <si>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</si>
  <si>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</si>
  <si>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</si>
  <si>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</si>
  <si>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</si>
  <si>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</si>
  <si>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</si>
  <si>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</si>
  <si>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</si>
  <si>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</si>
  <si>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</si>
  <si>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</si>
  <si>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</si>
  <si>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</si>
  <si>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</si>
  <si>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</si>
  <si>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</si>
  <si>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</si>
  <si>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</si>
  <si>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</si>
  <si>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</si>
  <si>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</si>
  <si>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</si>
  <si>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</si>
  <si>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</si>
  <si>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</si>
  <si>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</si>
  <si>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</si>
  <si>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</si>
  <si>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</si>
  <si>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</si>
  <si>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</si>
  <si>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</si>
  <si>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</si>
  <si>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</si>
  <si>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</si>
  <si>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</si>
  <si>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</si>
  <si>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</si>
  <si>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</si>
  <si>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</si>
  <si>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</si>
  <si>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</si>
  <si>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</si>
  <si>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</si>
  <si>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</si>
  <si>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</si>
  <si>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</si>
  <si>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</si>
  <si>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</si>
  <si>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</si>
  <si>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</si>
  <si>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</si>
  <si>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</si>
  <si>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</si>
  <si>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</si>
  <si>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</si>
  <si>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</si>
  <si>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</si>
  <si>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</si>
  <si>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</si>
  <si>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</si>
  <si>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</si>
  <si>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</si>
  <si>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</si>
  <si>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</si>
  <si>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</si>
  <si>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</si>
  <si>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</si>
  <si>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</si>
  <si>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</si>
  <si>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</si>
  <si>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</si>
  <si>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</si>
  <si>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</si>
  <si>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</si>
  <si>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</si>
  <si>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</si>
  <si>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</si>
  <si>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</si>
  <si>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</si>
  <si>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</si>
  <si>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</si>
  <si>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</si>
  <si>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</si>
  <si>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</si>
  <si>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</si>
  <si>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</si>
  <si>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</si>
  <si>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</si>
  <si>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</si>
  <si>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</si>
  <si>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</si>
  <si>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</si>
  <si>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</si>
  <si>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</si>
  <si>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</si>
  <si>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</si>
  <si>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</si>
  <si>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</si>
  <si>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</si>
  <si>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</si>
  <si>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</si>
  <si>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</si>
  <si>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</si>
  <si>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</si>
  <si>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</si>
  <si>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</si>
  <si>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</si>
  <si>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</si>
  <si>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</si>
  <si>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</si>
  <si>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</si>
  <si>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</si>
  <si>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</si>
  <si>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</si>
  <si>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</si>
  <si>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</si>
  <si>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</si>
  <si>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</si>
  <si>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</si>
  <si>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</si>
  <si>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</si>
  <si>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</si>
  <si>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</si>
  <si>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</si>
  <si>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</si>
  <si>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</si>
  <si>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</si>
  <si>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</si>
  <si>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</si>
  <si>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</si>
  <si>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</si>
  <si>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</si>
  <si>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</si>
  <si>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</si>
  <si>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</si>
  <si>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</si>
  <si>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</si>
  <si>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</si>
  <si>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</si>
  <si>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</si>
  <si>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</si>
  <si>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</si>
  <si>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</si>
  <si>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</si>
  <si>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</si>
  <si>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</si>
  <si>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</si>
  <si>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</si>
  <si>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</si>
  <si>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</si>
  <si>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</si>
  <si>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</si>
  <si>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</si>
  <si>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</si>
  <si>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</si>
  <si>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</si>
  <si>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</si>
  <si>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</si>
  <si>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</si>
  <si>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</si>
  <si>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</si>
  <si>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</si>
  <si>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</si>
  <si>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</si>
  <si>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</si>
  <si>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</si>
  <si>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</si>
  <si>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</si>
  <si>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</si>
  <si>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</si>
  <si>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</si>
  <si>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</si>
  <si>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</si>
  <si>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</si>
  <si>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</si>
  <si>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</si>
  <si>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</si>
  <si>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</si>
  <si>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</si>
  <si>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</si>
  <si>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</si>
  <si>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</si>
  <si>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</si>
  <si>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</si>
  <si>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</si>
  <si>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</si>
  <si>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</si>
  <si>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</si>
  <si>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</si>
  <si>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</si>
  <si>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</si>
  <si>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</si>
  <si>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</si>
  <si>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</si>
  <si>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</si>
  <si>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</si>
  <si>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</si>
  <si>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</si>
  <si>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</si>
  <si>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</si>
  <si>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</si>
  <si>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</si>
  <si>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</si>
  <si>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</si>
  <si>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</si>
  <si>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</si>
  <si>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</si>
  <si>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</si>
  <si>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</si>
  <si>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</si>
  <si>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</si>
  <si>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</si>
  <si>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</si>
  <si>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</si>
  <si>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</si>
  <si>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</si>
  <si>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</si>
  <si>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</si>
  <si>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</si>
  <si>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</si>
  <si>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</si>
  <si>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</si>
  <si>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</si>
  <si>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</si>
  <si>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</si>
  <si>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</si>
  <si>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</si>
  <si>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</si>
  <si>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</si>
  <si>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</si>
  <si>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</si>
  <si>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</si>
  <si>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</si>
  <si>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</si>
  <si>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</si>
  <si>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</si>
  <si>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</si>
  <si>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</si>
  <si>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</si>
  <si>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</si>
  <si>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</si>
  <si>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</si>
  <si>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</si>
  <si>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</si>
  <si>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</si>
  <si>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</si>
  <si>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</si>
  <si>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</si>
  <si>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</si>
  <si>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</si>
  <si>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</si>
  <si>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</si>
  <si>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</si>
  <si>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</si>
  <si>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</si>
  <si>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</si>
  <si>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</si>
  <si>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</si>
  <si>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</si>
  <si>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</si>
  <si>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</si>
  <si>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</si>
  <si>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</si>
  <si>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</si>
  <si>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</si>
  <si>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</si>
  <si>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</si>
  <si>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</si>
  <si>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</si>
  <si>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</si>
  <si>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</si>
  <si>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</si>
  <si>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</si>
  <si>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</si>
  <si>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</si>
  <si>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</si>
  <si>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</si>
  <si>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</si>
  <si>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</si>
  <si>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</si>
  <si>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</si>
  <si>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</si>
  <si>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</si>
  <si>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</si>
  <si>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</si>
  <si>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</si>
  <si>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</si>
  <si>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</si>
  <si>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</si>
  <si>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</si>
  <si>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</si>
  <si>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</si>
  <si>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</si>
  <si>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</si>
  <si>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</si>
  <si>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</si>
  <si>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</si>
  <si>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</si>
  <si>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</si>
  <si>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</si>
  <si>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</si>
  <si>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</si>
  <si>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</si>
  <si>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</si>
  <si>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</si>
  <si>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</si>
  <si>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</si>
  <si>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</si>
  <si>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</si>
  <si>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</si>
  <si>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</si>
  <si>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</si>
  <si>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</si>
  <si>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</si>
  <si>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</si>
  <si>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</si>
  <si>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</si>
  <si>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</si>
  <si>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</si>
  <si>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</si>
  <si>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</si>
  <si>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</si>
  <si>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</si>
  <si>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</si>
  <si>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</si>
  <si>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</si>
  <si>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</si>
  <si>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</si>
  <si>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</si>
  <si>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</si>
  <si>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</si>
  <si>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</si>
  <si>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</si>
  <si>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</si>
  <si>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</si>
  <si>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</si>
  <si>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</si>
  <si>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</si>
  <si>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</si>
  <si>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</si>
  <si>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</si>
  <si>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</si>
  <si>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</si>
  <si>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</si>
  <si>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</si>
  <si>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</si>
  <si>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</si>
  <si>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</si>
  <si>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</si>
  <si>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</si>
  <si>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</si>
  <si>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</si>
  <si>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</si>
  <si>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</si>
  <si>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</si>
  <si>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</si>
  <si>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</si>
  <si>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</si>
  <si>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</si>
  <si>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</si>
  <si>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</si>
  <si>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</si>
  <si>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</si>
  <si>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</si>
  <si>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</si>
  <si>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</si>
  <si>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</si>
  <si>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</si>
  <si>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</si>
  <si>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</si>
  <si>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</si>
  <si>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</si>
  <si>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</si>
  <si>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</si>
  <si>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</si>
  <si>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</si>
  <si>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</si>
  <si>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</si>
  <si>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</si>
  <si>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</si>
  <si>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</si>
  <si>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</si>
  <si>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</si>
  <si>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</si>
  <si>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</si>
  <si>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</si>
  <si>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</si>
  <si>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</si>
  <si>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</si>
  <si>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</si>
  <si>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</si>
  <si>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</si>
  <si>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</si>
  <si>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</si>
  <si>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</si>
  <si>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</si>
  <si>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</si>
  <si>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</si>
  <si>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</si>
  <si>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</si>
  <si>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</si>
  <si>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</si>
  <si>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</si>
  <si>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</si>
  <si>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</si>
  <si>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</si>
  <si>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</si>
  <si>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</si>
  <si>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</si>
  <si>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</si>
  <si>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</si>
  <si>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</si>
  <si>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</si>
  <si>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</si>
  <si>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</si>
  <si>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</si>
  <si>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</si>
  <si>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</si>
  <si>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</si>
  <si>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</si>
  <si>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</si>
  <si>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</si>
  <si>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</si>
  <si>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</si>
  <si>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</si>
  <si>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</si>
  <si>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</si>
  <si>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</si>
  <si>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</si>
  <si>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</si>
  <si>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</si>
  <si>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</si>
  <si>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</si>
  <si>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</si>
  <si>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</si>
  <si>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</si>
  <si>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</si>
  <si>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</si>
  <si>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</si>
  <si>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</si>
  <si>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</si>
  <si>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</si>
  <si>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</si>
  <si>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</si>
  <si>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</si>
  <si>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</si>
  <si>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</si>
  <si>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</si>
  <si>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</si>
  <si>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</si>
  <si>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</si>
  <si>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</si>
  <si>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</si>
  <si>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</si>
  <si>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</si>
  <si>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</si>
  <si>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</si>
  <si>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</si>
  <si>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</si>
  <si>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</si>
  <si>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</si>
  <si>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</si>
  <si>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</si>
  <si>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</si>
  <si>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</si>
  <si>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</si>
  <si>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</si>
  <si>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</si>
  <si>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</si>
  <si>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</si>
  <si>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</si>
  <si>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</si>
  <si>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</si>
  <si>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</si>
  <si>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</si>
  <si>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</si>
  <si>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</si>
  <si>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</si>
  <si>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</si>
  <si>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</si>
  <si>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</si>
  <si>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</si>
  <si>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</si>
  <si>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</si>
  <si>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</si>
  <si>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</si>
  <si>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</si>
  <si>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</si>
  <si>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</si>
  <si>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</si>
  <si>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</si>
  <si>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</si>
  <si>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</si>
  <si>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</si>
  <si>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</si>
  <si>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</si>
  <si>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</si>
  <si>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</si>
  <si>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</si>
  <si>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</si>
  <si>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</si>
  <si>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</si>
  <si>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</si>
  <si>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</si>
  <si>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</si>
  <si>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</si>
  <si>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</si>
  <si>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</si>
  <si>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</si>
  <si>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</si>
  <si>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</si>
  <si>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</si>
  <si>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</si>
  <si>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</si>
  <si>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</si>
  <si>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</si>
  <si>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</si>
  <si>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</si>
  <si>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</si>
  <si>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</si>
  <si>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</si>
  <si>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</si>
  <si>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</si>
  <si>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</si>
  <si>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</si>
  <si>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</si>
  <si>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</si>
  <si>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</si>
  <si>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</si>
  <si>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</si>
  <si>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</si>
  <si>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</si>
  <si>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</si>
  <si>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</si>
  <si>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</si>
  <si>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</si>
  <si>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</si>
  <si>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</si>
  <si>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</si>
  <si>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</si>
  <si>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</si>
  <si>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</si>
  <si>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</si>
  <si>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</si>
  <si>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</si>
  <si>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</si>
  <si>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</si>
  <si>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</si>
  <si>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</si>
  <si>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</si>
  <si>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</si>
  <si>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</si>
  <si>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</si>
  <si>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</si>
  <si>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</si>
  <si>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</si>
  <si>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</si>
  <si>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</si>
  <si>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</si>
  <si>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</si>
  <si>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</si>
  <si>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</si>
  <si>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</si>
  <si>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</si>
  <si>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</si>
  <si>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</si>
  <si>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</si>
  <si>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</si>
  <si>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</si>
  <si>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</si>
  <si>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</si>
  <si>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</si>
  <si>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</si>
  <si>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</si>
  <si>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</si>
  <si>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</si>
  <si>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</si>
  <si>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</si>
  <si>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</si>
  <si>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</si>
  <si>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</si>
  <si>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</si>
  <si>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</si>
  <si>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</si>
  <si>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</si>
  <si>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</si>
  <si>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</si>
  <si>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</si>
  <si>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</si>
  <si>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</si>
  <si>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</si>
  <si>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</si>
  <si>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</si>
  <si>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</si>
  <si>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</si>
  <si>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</si>
  <si>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</si>
  <si>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</si>
  <si>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</si>
  <si>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</si>
  <si>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</si>
  <si>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</si>
  <si>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</si>
  <si>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</si>
  <si>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</si>
  <si>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</si>
  <si>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</si>
  <si>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</si>
  <si>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</si>
  <si>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</si>
  <si>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</si>
  <si>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</si>
  <si>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</si>
  <si>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</si>
  <si>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</si>
  <si>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</si>
  <si>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</si>
  <si>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</si>
  <si>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</si>
  <si>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</si>
  <si>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</si>
  <si>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</si>
  <si>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</si>
  <si>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</si>
  <si>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</si>
  <si>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</si>
  <si>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</si>
  <si>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</si>
  <si>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</si>
  <si>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</si>
  <si>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</si>
  <si>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</si>
  <si>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</si>
  <si>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</si>
  <si>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</si>
  <si>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</si>
  <si>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</si>
  <si>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</si>
  <si>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</si>
  <si>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</si>
  <si>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</si>
  <si>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</si>
  <si>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</si>
  <si>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</si>
  <si>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</si>
  <si>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</si>
  <si>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</si>
  <si>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</si>
  <si>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</si>
  <si>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</si>
  <si>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</si>
  <si>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</si>
  <si>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</si>
  <si>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</si>
  <si>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</si>
  <si>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</si>
  <si>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</si>
  <si>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</si>
  <si>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</si>
  <si>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</si>
  <si>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</si>
  <si>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</si>
  <si>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</si>
  <si>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</si>
  <si>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</si>
  <si>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</si>
  <si>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</si>
  <si>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</si>
  <si>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</si>
  <si>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</si>
  <si>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</si>
  <si>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</si>
  <si>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</si>
  <si>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</si>
  <si>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</si>
  <si>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</si>
  <si>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</si>
  <si>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</si>
  <si>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</si>
  <si>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</si>
  <si>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</si>
  <si>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</si>
  <si>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</si>
  <si>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</si>
  <si>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</si>
  <si>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</si>
  <si>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</si>
  <si>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</si>
  <si>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</si>
  <si>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</si>
  <si>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</si>
  <si>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</si>
  <si>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</si>
  <si>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</si>
  <si>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</si>
  <si>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</si>
  <si>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</si>
  <si>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</si>
  <si>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</si>
  <si>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</si>
  <si>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</si>
  <si>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</si>
  <si>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</si>
  <si>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</si>
  <si>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</si>
  <si>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</si>
  <si>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</si>
  <si>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</si>
  <si>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</si>
  <si>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</si>
  <si>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</si>
  <si>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</si>
  <si>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</si>
  <si>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</si>
  <si>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</si>
  <si>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</si>
  <si>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</si>
  <si>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</si>
  <si>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</si>
  <si>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</si>
  <si>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</si>
  <si>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</si>
  <si>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</si>
  <si>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</si>
  <si>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</si>
  <si>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</si>
  <si>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</si>
  <si>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</si>
  <si>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</si>
  <si>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</si>
  <si>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</si>
  <si>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</si>
  <si>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</si>
  <si>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</si>
  <si>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</si>
  <si>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</si>
  <si>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</si>
  <si>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</si>
  <si>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</si>
  <si>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</si>
  <si>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</si>
  <si>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</si>
  <si>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</si>
  <si>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</si>
  <si>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</si>
  <si>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</si>
  <si>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</si>
  <si>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</si>
  <si>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</si>
  <si>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</si>
  <si>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</si>
  <si>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</si>
  <si>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</si>
  <si>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</si>
  <si>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</si>
  <si>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</si>
  <si>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</si>
  <si>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</si>
  <si>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</si>
  <si>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</si>
  <si>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</si>
  <si>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</si>
  <si>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</si>
  <si>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</si>
  <si>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</si>
  <si>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</si>
  <si>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</si>
  <si>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</si>
  <si>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</si>
  <si>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</si>
  <si>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</si>
  <si>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</si>
  <si>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</si>
  <si>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</si>
  <si>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</si>
  <si>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</si>
  <si>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</si>
  <si>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</si>
  <si>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</si>
  <si>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</si>
  <si>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</si>
  <si>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</si>
  <si>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</si>
  <si>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</si>
  <si>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</si>
  <si>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</si>
  <si>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</si>
  <si>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</si>
  <si>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</si>
  <si>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</si>
  <si>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</si>
  <si>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</si>
  <si>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</si>
  <si>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</si>
  <si>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</si>
  <si>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</si>
  <si>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</si>
  <si>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</si>
  <si>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</si>
  <si>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</si>
  <si>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</si>
  <si>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</si>
  <si>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</si>
  <si>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</si>
  <si>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</si>
  <si>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</si>
  <si>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</si>
  <si>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</si>
  <si>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</si>
  <si>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</si>
  <si>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</si>
  <si>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</si>
  <si>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</si>
  <si>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</si>
  <si>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</si>
  <si>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</si>
  <si>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</si>
  <si>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</si>
  <si>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</si>
  <si>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</si>
  <si>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</si>
  <si>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</si>
  <si>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</si>
  <si>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</si>
  <si>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</si>
  <si>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</si>
  <si>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</si>
  <si>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</si>
  <si>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</si>
  <si>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</si>
  <si>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</si>
  <si>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</si>
  <si>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</si>
  <si>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</si>
  <si>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</si>
  <si>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</si>
  <si>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</si>
  <si>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</si>
  <si>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</si>
  <si>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</si>
  <si>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</si>
  <si>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</si>
  <si>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</si>
  <si>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</si>
  <si>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</si>
  <si>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</si>
  <si>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</si>
  <si>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</si>
  <si>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</si>
  <si>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</si>
  <si>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</si>
  <si>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</si>
  <si>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</si>
  <si>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</si>
  <si>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</si>
  <si>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</si>
  <si>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</si>
  <si>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</si>
  <si>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</si>
  <si>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</si>
  <si>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</si>
  <si>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</si>
  <si>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</si>
  <si>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</si>
  <si>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</si>
  <si>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</si>
  <si>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</si>
  <si>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</si>
  <si>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</si>
  <si>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</si>
  <si>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</si>
  <si>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</si>
  <si>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</si>
  <si>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</si>
  <si>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</si>
  <si>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</si>
  <si>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</si>
  <si>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</si>
  <si>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</si>
  <si>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</si>
  <si>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</si>
  <si>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</si>
  <si>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</si>
  <si>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</si>
  <si>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</si>
  <si>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</si>
  <si>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</si>
  <si>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</si>
  <si>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</si>
  <si>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</si>
  <si>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</si>
  <si>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</si>
  <si>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</si>
  <si>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</si>
  <si>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</si>
  <si>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</si>
  <si>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</si>
  <si>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</si>
  <si>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</si>
  <si>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</si>
  <si>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</si>
  <si>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</si>
  <si>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</si>
  <si>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</si>
  <si>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</si>
  <si>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</si>
  <si>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</si>
  <si>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</si>
  <si>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Antiqueآ Telephoneآ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</si>
  <si>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</si>
  <si>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</si>
  <si>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</si>
  <si>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</si>
  <si>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</si>
  <si>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</si>
  <si>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</si>
  <si>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</si>
  <si>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</si>
  <si>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</si>
  <si>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</si>
  <si>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</si>
  <si>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</si>
  <si>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</si>
  <si>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</si>
  <si>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</si>
  <si>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</si>
  <si>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</si>
  <si>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</si>
  <si>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</si>
  <si>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</si>
  <si>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</si>
  <si>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</si>
  <si>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</si>
  <si>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</si>
  <si>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</si>
  <si>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</si>
  <si>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</si>
  <si>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</si>
  <si>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</si>
  <si>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</si>
  <si>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</si>
  <si>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</si>
  <si>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</si>
  <si>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</si>
  <si>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</si>
  <si>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</si>
  <si>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</si>
  <si>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</si>
  <si>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</si>
  <si>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</si>
  <si>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</si>
  <si>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</si>
  <si>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</si>
  <si>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</si>
  <si>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</si>
  <si>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</si>
  <si>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</si>
  <si>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</si>
  <si>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</si>
  <si>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</si>
  <si>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</si>
  <si>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</si>
  <si>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</si>
  <si>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</si>
  <si>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</si>
  <si>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</si>
  <si>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</si>
  <si>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</si>
  <si>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</si>
  <si>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</si>
  <si>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</si>
  <si>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</si>
  <si>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</si>
  <si>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</si>
  <si>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</si>
  <si>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</si>
  <si>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</si>
  <si>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</si>
  <si>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</si>
  <si>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</si>
  <si>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</si>
  <si>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</si>
  <si>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</si>
  <si>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</si>
  <si>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</si>
  <si>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</si>
  <si>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</si>
  <si>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</si>
  <si>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</si>
  <si>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</si>
  <si>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</si>
  <si>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</si>
  <si>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</si>
  <si>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</si>
  <si>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</si>
  <si>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</si>
  <si>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</si>
  <si>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</si>
  <si>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</si>
  <si>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</si>
  <si>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</si>
  <si>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</si>
  <si>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</si>
  <si>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</si>
  <si>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</si>
  <si>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</si>
  <si>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</si>
  <si>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</si>
  <si>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</si>
  <si>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</si>
  <si>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</si>
  <si>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</si>
  <si>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</si>
  <si>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</si>
  <si>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</si>
  <si>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</si>
  <si>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</si>
  <si>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</si>
  <si>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</si>
  <si>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</si>
  <si>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</si>
  <si>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</si>
  <si>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</si>
  <si>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</si>
  <si>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</si>
  <si>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</si>
  <si>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</si>
  <si>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</si>
  <si>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</si>
  <si>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</si>
  <si>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</si>
  <si>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</si>
  <si>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</si>
  <si>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</si>
  <si>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</si>
  <si>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</si>
  <si>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</si>
  <si>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</si>
  <si>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</si>
  <si>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</si>
  <si>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</si>
  <si>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</si>
  <si>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</si>
  <si>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</si>
  <si>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</si>
  <si>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</si>
  <si>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</si>
  <si>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</si>
  <si>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</si>
  <si>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</si>
  <si>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</si>
  <si>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</si>
  <si>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</si>
  <si>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</si>
  <si>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</si>
  <si>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</si>
  <si>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</si>
  <si>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</si>
  <si>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</si>
  <si>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</si>
  <si>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</si>
  <si>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</si>
  <si>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</si>
  <si>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</si>
  <si>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</si>
  <si>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</si>
  <si>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</si>
  <si>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</si>
  <si>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</si>
  <si>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</si>
  <si>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</si>
  <si>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</si>
  <si>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</si>
  <si>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</si>
  <si>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</si>
  <si>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</si>
  <si>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</si>
  <si>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</si>
  <si>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</si>
  <si>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</si>
  <si>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Imationآ Clip USBآ flash driveآ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</si>
  <si>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</si>
  <si>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</si>
  <si>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</si>
  <si>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</si>
  <si>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</si>
  <si>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</si>
  <si>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</si>
  <si>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</si>
  <si>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</si>
  <si>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</si>
  <si>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</si>
  <si>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</si>
  <si>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</si>
  <si>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</si>
  <si>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</si>
  <si>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</si>
  <si>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</si>
  <si>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</si>
  <si>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</si>
  <si>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</si>
  <si>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</si>
  <si>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</si>
  <si>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</si>
  <si>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</si>
  <si>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</si>
  <si>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</si>
  <si>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</si>
  <si>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</si>
  <si>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</si>
  <si>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</si>
  <si>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</si>
  <si>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</si>
  <si>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</si>
  <si>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</si>
  <si>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</si>
  <si>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</si>
  <si>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</si>
  <si>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</si>
  <si>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</si>
  <si>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</si>
  <si>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</si>
  <si>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</si>
  <si>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</si>
  <si>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</si>
  <si>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</si>
  <si>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</si>
  <si>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</si>
  <si>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</si>
  <si>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</si>
  <si>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</si>
  <si>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</si>
  <si>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</si>
  <si>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</si>
  <si>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</si>
  <si>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</si>
  <si>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</si>
  <si>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</si>
  <si>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</si>
  <si>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</si>
  <si>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</si>
  <si>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</si>
  <si>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</si>
  <si>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</si>
  <si>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</si>
  <si>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</si>
  <si>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</si>
  <si>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</si>
  <si>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</si>
  <si>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</si>
  <si>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</si>
  <si>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</si>
  <si>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</si>
  <si>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</si>
  <si>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</si>
  <si>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</si>
  <si>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</si>
  <si>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</si>
  <si>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</si>
  <si>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</si>
  <si>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</si>
  <si>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</si>
  <si>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</si>
  <si>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</si>
  <si>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</si>
  <si>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</si>
  <si>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</si>
  <si>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</si>
  <si>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</si>
  <si>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</si>
  <si>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</si>
  <si>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</si>
  <si>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</si>
  <si>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</si>
  <si>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</si>
  <si>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</si>
  <si>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</si>
  <si>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</si>
  <si>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</si>
  <si>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</si>
  <si>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</si>
  <si>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</si>
  <si>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</si>
  <si>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</si>
  <si>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</si>
  <si>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</si>
  <si>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</si>
  <si>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</si>
  <si>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</si>
  <si>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</si>
  <si>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</si>
  <si>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</si>
  <si>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</si>
  <si>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</si>
  <si>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</si>
  <si>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</si>
  <si>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</si>
  <si>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</si>
  <si>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</si>
  <si>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</si>
  <si>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</si>
  <si>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</si>
  <si>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</si>
  <si>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</si>
  <si>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</si>
  <si>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</si>
  <si>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</si>
  <si>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</si>
  <si>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</si>
  <si>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</si>
  <si>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</si>
  <si>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</si>
  <si>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</si>
  <si>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</si>
  <si>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</si>
  <si>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</si>
  <si>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</si>
  <si>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</si>
  <si>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</si>
  <si>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</si>
  <si>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</si>
  <si>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</si>
  <si>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</si>
  <si>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</si>
  <si>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</si>
  <si>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</si>
  <si>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</si>
  <si>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-آ headsetآ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</si>
  <si>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</si>
  <si>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</si>
  <si>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</si>
  <si>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</si>
  <si>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</si>
  <si>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</si>
  <si>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</si>
  <si>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</si>
  <si>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</si>
  <si>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</si>
  <si>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</si>
  <si>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</si>
  <si>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</si>
  <si>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</si>
  <si>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</si>
  <si>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</si>
  <si>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</si>
  <si>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</si>
  <si>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</si>
  <si>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</si>
  <si>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</si>
  <si>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</si>
  <si>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</si>
  <si>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</si>
  <si>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</si>
  <si>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</si>
  <si>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</si>
  <si>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</si>
  <si>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</si>
  <si>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</si>
  <si>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</si>
  <si>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</si>
  <si>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</si>
  <si>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</si>
  <si>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</si>
  <si>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</si>
  <si>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</si>
  <si>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</si>
  <si>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</si>
  <si>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</si>
  <si>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</si>
  <si>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</si>
  <si>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</si>
  <si>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</si>
  <si>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</si>
  <si>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</si>
  <si>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</si>
  <si>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</si>
  <si>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</si>
  <si>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</si>
  <si>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</si>
  <si>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</si>
  <si>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</si>
  <si>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</si>
  <si>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</si>
  <si>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</si>
  <si>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</si>
  <si>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</si>
  <si>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</si>
  <si>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</si>
  <si>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</si>
  <si>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</si>
  <si>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</si>
  <si>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</si>
  <si>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</si>
  <si>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</si>
  <si>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</si>
  <si>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</si>
  <si>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</si>
  <si>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</si>
  <si>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</si>
  <si>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</si>
  <si>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</si>
  <si>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</si>
  <si>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</si>
  <si>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</si>
  <si>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</si>
  <si>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</si>
  <si>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</si>
  <si>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</si>
  <si>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</si>
  <si>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</si>
  <si>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</si>
  <si>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</si>
  <si>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</si>
  <si>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</si>
  <si>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</si>
  <si>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</si>
  <si>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</si>
  <si>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</si>
  <si>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</si>
  <si>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</si>
  <si>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</si>
  <si>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</si>
  <si>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</si>
  <si>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</si>
  <si>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</si>
  <si>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</si>
  <si>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</si>
  <si>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</si>
  <si>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</si>
  <si>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</si>
  <si>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</si>
  <si>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</si>
  <si>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</si>
  <si>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</si>
  <si>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</si>
  <si>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</si>
  <si>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</si>
  <si>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</si>
  <si>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</si>
  <si>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</si>
  <si>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</si>
  <si>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</si>
  <si>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</si>
  <si>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</si>
  <si>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</si>
  <si>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</si>
  <si>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</si>
  <si>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</si>
  <si>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</si>
  <si>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</si>
  <si>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</si>
  <si>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</si>
  <si>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</si>
  <si>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</si>
  <si>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</si>
  <si>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</si>
  <si>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</si>
  <si>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</si>
  <si>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</si>
  <si>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</si>
  <si>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</si>
  <si>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</si>
  <si>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</si>
  <si>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</si>
  <si>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</si>
  <si>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</si>
  <si>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</si>
  <si>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</si>
  <si>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</si>
  <si>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</si>
  <si>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</si>
  <si>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</si>
  <si>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</si>
  <si>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</si>
  <si>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</si>
  <si>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</si>
  <si>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</si>
  <si>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</si>
  <si>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</si>
  <si>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</si>
  <si>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</si>
  <si>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</si>
  <si>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</si>
  <si>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</si>
  <si>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</si>
  <si>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</si>
  <si>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</si>
  <si>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</si>
  <si>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</si>
  <si>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</si>
  <si>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</si>
  <si>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</si>
  <si>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</si>
  <si>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</si>
  <si>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</si>
  <si>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</si>
  <si>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</si>
  <si>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</si>
  <si>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</si>
  <si>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</si>
  <si>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</si>
  <si>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</si>
  <si>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</si>
  <si>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</si>
  <si>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</si>
  <si>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</si>
  <si>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</si>
  <si>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</si>
  <si>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</si>
  <si>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</si>
  <si>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</si>
  <si>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</si>
  <si>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</si>
  <si>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</si>
  <si>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</si>
  <si>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</si>
  <si>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</si>
  <si>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</si>
  <si>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</si>
  <si>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</si>
  <si>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</si>
  <si>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</si>
  <si>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</si>
  <si>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</si>
  <si>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</si>
  <si>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</si>
  <si>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</si>
  <si>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</si>
  <si>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</si>
  <si>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</si>
  <si>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</si>
  <si>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</si>
  <si>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</si>
  <si>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</si>
  <si>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</si>
  <si>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</si>
  <si>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</si>
  <si>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</si>
  <si>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</si>
  <si>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</si>
  <si>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</si>
  <si>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</si>
  <si>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</si>
  <si>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</si>
  <si>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</si>
  <si>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</si>
  <si>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</si>
  <si>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</si>
  <si>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</si>
  <si>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</si>
  <si>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</si>
  <si>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</si>
  <si>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</si>
  <si>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</si>
  <si>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</si>
  <si>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</si>
  <si>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</si>
  <si>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</si>
  <si>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</si>
  <si>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</si>
  <si>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</si>
  <si>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</si>
  <si>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</si>
  <si>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</si>
  <si>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</si>
  <si>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</si>
  <si>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</si>
  <si>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</si>
  <si>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</si>
  <si>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</si>
  <si>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</si>
  <si>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</si>
  <si>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</si>
  <si>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</si>
  <si>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</si>
  <si>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</si>
  <si>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</si>
  <si>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</si>
  <si>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</si>
  <si>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</si>
  <si>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</si>
  <si>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</si>
  <si>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</si>
  <si>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</si>
  <si>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</si>
  <si>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</si>
  <si>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</si>
  <si>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</si>
  <si>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</si>
  <si>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</si>
  <si>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</si>
  <si>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</si>
  <si>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</si>
  <si>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</si>
  <si>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</si>
  <si>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</si>
  <si>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</si>
  <si>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</si>
  <si>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</si>
  <si>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</si>
  <si>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</si>
  <si>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</si>
  <si>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</si>
  <si>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</si>
  <si>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</si>
  <si>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</si>
  <si>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</si>
  <si>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</si>
  <si>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</si>
  <si>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</si>
  <si>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</si>
  <si>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</si>
  <si>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</si>
  <si>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</si>
  <si>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</si>
  <si>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</si>
  <si>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</si>
  <si>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</si>
  <si>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</si>
  <si>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</si>
  <si>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</si>
  <si>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</si>
  <si>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</si>
  <si>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</si>
  <si>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</si>
  <si>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</si>
  <si>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</si>
  <si>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</si>
  <si>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</si>
  <si>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</si>
  <si>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</si>
  <si>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</si>
  <si>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</si>
  <si>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</si>
  <si>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</si>
  <si>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</si>
  <si>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</si>
  <si>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</si>
  <si>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</si>
  <si>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</si>
  <si>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</si>
  <si>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</si>
  <si>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</si>
  <si>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</si>
  <si>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</si>
  <si>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</si>
  <si>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</si>
  <si>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</si>
  <si>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</si>
  <si>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</si>
  <si>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</si>
  <si>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</si>
  <si>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</si>
  <si>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</si>
  <si>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</si>
  <si>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</si>
  <si>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</si>
  <si>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</si>
  <si>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</si>
  <si>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</si>
  <si>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</si>
  <si>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</si>
  <si>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</si>
  <si>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</si>
  <si>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</si>
  <si>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</si>
  <si>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</si>
  <si>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</si>
  <si>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</si>
  <si>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</si>
  <si>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</si>
  <si>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</si>
  <si>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</si>
  <si>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</si>
  <si>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</si>
  <si>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</si>
  <si>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</si>
  <si>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</si>
  <si>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</si>
  <si>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</si>
  <si>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</si>
  <si>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</si>
  <si>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</si>
  <si>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</si>
  <si>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</si>
  <si>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</si>
  <si>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</si>
  <si>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</si>
  <si>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</si>
  <si>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</si>
  <si>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</si>
  <si>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</si>
  <si>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</si>
  <si>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Imationآ Secureآ Driveآ + Hardware Encrypted USBآ flash driveآ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</si>
  <si>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</si>
  <si>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</si>
  <si>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</si>
  <si>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</si>
  <si>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</si>
  <si>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</si>
  <si>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</si>
  <si>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</si>
  <si>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</si>
  <si>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</si>
  <si>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</si>
  <si>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</si>
  <si>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</si>
  <si>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</si>
  <si>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</si>
  <si>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</si>
  <si>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</si>
  <si>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</si>
  <si>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</si>
  <si>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</si>
  <si>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</si>
  <si>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</si>
  <si>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</si>
  <si>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</si>
  <si>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</si>
  <si>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</si>
  <si>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</si>
  <si>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</si>
  <si>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</si>
  <si>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</si>
  <si>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</si>
  <si>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</si>
  <si>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</si>
  <si>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</si>
  <si>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</si>
  <si>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</si>
  <si>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</si>
  <si>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</si>
  <si>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</si>
  <si>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</si>
  <si>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</si>
  <si>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</si>
  <si>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</si>
  <si>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</si>
  <si>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</si>
  <si>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</si>
  <si>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</si>
  <si>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</si>
  <si>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</si>
  <si>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</si>
  <si>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</si>
  <si>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</si>
  <si>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</si>
  <si>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</si>
  <si>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</si>
  <si>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</si>
  <si>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</si>
  <si>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</si>
  <si>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</si>
  <si>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</si>
  <si>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</si>
  <si>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</si>
  <si>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</si>
  <si>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</si>
  <si>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</si>
  <si>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</si>
  <si>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</si>
  <si>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</si>
  <si>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</si>
  <si>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</si>
  <si>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</si>
  <si>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</si>
  <si>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</si>
  <si>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</si>
  <si>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</si>
  <si>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</si>
  <si>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</si>
  <si>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</si>
  <si>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</si>
  <si>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</si>
  <si>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</si>
  <si>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</si>
  <si>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</si>
  <si>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</si>
  <si>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</si>
  <si>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</si>
  <si>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</si>
  <si>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</si>
  <si>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</si>
  <si>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</si>
  <si>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</si>
  <si>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</si>
  <si>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</si>
  <si>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</si>
  <si>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</si>
  <si>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</si>
  <si>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</si>
  <si>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</si>
  <si>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</si>
  <si>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</si>
  <si>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</si>
  <si>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</si>
  <si>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</si>
  <si>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</si>
  <si>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</si>
  <si>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</si>
  <si>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</si>
  <si>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</si>
  <si>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</si>
  <si>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</si>
  <si>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</si>
  <si>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</si>
  <si>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</si>
  <si>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</si>
  <si>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</si>
  <si>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</si>
  <si>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</si>
  <si>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</si>
  <si>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</si>
  <si>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</si>
  <si>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</si>
  <si>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</si>
  <si>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</si>
  <si>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</si>
  <si>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</si>
  <si>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</si>
  <si>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</si>
  <si>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</si>
  <si>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</si>
  <si>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</si>
  <si>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</si>
  <si>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</si>
  <si>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</si>
  <si>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</si>
  <si>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</si>
  <si>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</si>
  <si>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</si>
  <si>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</si>
  <si>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</si>
  <si>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</si>
  <si>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</si>
  <si>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</si>
  <si>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</si>
  <si>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</si>
  <si>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</si>
  <si>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</si>
  <si>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</si>
  <si>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</si>
  <si>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</si>
  <si>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</si>
  <si>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</si>
  <si>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</si>
  <si>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</si>
  <si>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</si>
  <si>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</si>
  <si>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</si>
  <si>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</si>
  <si>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</si>
  <si>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</si>
  <si>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</si>
  <si>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</si>
  <si>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</si>
  <si>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</si>
  <si>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</si>
  <si>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</si>
  <si>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</si>
  <si>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</si>
  <si>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</si>
  <si>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</si>
  <si>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</si>
  <si>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</si>
  <si>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</si>
  <si>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</si>
  <si>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</si>
  <si>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</si>
  <si>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</si>
  <si>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</si>
  <si>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</si>
  <si>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</si>
  <si>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</si>
  <si>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</si>
  <si>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</si>
  <si>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</si>
  <si>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</si>
  <si>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</si>
  <si>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</si>
  <si>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</si>
  <si>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</si>
  <si>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</si>
  <si>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</si>
  <si>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</si>
  <si>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</si>
  <si>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</si>
  <si>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</si>
  <si>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</si>
  <si>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</si>
  <si>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</si>
  <si>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</si>
  <si>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</si>
  <si>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</si>
  <si>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</si>
  <si>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</si>
  <si>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</si>
  <si>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</si>
  <si>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</si>
  <si>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</si>
  <si>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</si>
  <si>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</si>
  <si>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</si>
  <si>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</si>
  <si>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</si>
  <si>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</si>
  <si>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</si>
  <si>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</si>
  <si>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</si>
  <si>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</si>
  <si>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</si>
  <si>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</si>
  <si>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</si>
  <si>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</si>
  <si>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</si>
  <si>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</si>
  <si>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</si>
  <si>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</si>
  <si>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</si>
  <si>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</si>
  <si>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</si>
  <si>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</si>
  <si>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</si>
  <si>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</si>
  <si>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</si>
  <si>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</si>
  <si>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</si>
  <si>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</si>
  <si>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</si>
  <si>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</si>
  <si>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</si>
  <si>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</si>
  <si>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</si>
  <si>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</si>
  <si>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</si>
  <si>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</si>
  <si>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</si>
  <si>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</si>
  <si>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</si>
  <si>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</si>
  <si>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</si>
  <si>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</si>
  <si>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</si>
  <si>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</si>
  <si>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</si>
  <si>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</si>
  <si>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</si>
  <si>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</si>
  <si>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</si>
  <si>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</si>
  <si>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</si>
  <si>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</si>
  <si>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</si>
  <si>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</si>
  <si>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</si>
  <si>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</si>
  <si>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</si>
  <si>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</si>
  <si>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</si>
  <si>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</si>
  <si>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</si>
  <si>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</si>
  <si>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</si>
  <si>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</si>
  <si>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</si>
  <si>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</si>
  <si>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</si>
  <si>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</si>
  <si>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</si>
  <si>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</si>
  <si>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</si>
  <si>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</si>
  <si>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</si>
  <si>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</si>
  <si>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</si>
  <si>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</si>
  <si>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</si>
  <si>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</si>
  <si>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</si>
  <si>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</si>
  <si>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</si>
  <si>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</si>
  <si>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</si>
  <si>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</si>
  <si>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</si>
  <si>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</si>
  <si>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</si>
  <si>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</si>
  <si>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</si>
  <si>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</si>
  <si>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</si>
  <si>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</si>
  <si>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</si>
  <si>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</si>
  <si>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</si>
  <si>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</si>
  <si>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</si>
  <si>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</si>
  <si>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</si>
  <si>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</si>
  <si>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</si>
  <si>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</si>
  <si>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</si>
  <si>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</si>
  <si>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</si>
  <si>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</si>
  <si>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</si>
  <si>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</si>
  <si>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</si>
  <si>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</si>
  <si>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</si>
  <si>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</si>
  <si>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</si>
  <si>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</si>
  <si>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</si>
  <si>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</si>
  <si>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</si>
  <si>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</si>
  <si>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</si>
  <si>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</si>
  <si>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</si>
  <si>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</si>
  <si>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</si>
  <si>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</si>
  <si>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</si>
  <si>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KeyTronicآ KT800P2 -آ Keyboardآ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</si>
  <si>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</si>
  <si>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</si>
  <si>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</si>
  <si>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</si>
  <si>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</si>
  <si>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</si>
  <si>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</si>
  <si>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</si>
  <si>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</si>
  <si>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</si>
  <si>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</si>
  <si>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</si>
  <si>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</si>
  <si>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</si>
  <si>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</si>
  <si>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</si>
  <si>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</si>
  <si>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</si>
  <si>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</si>
  <si>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</si>
  <si>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</si>
  <si>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</si>
  <si>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</si>
  <si>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</si>
  <si>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</si>
  <si>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</si>
  <si>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</si>
  <si>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</si>
  <si>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</si>
  <si>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</si>
  <si>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</si>
  <si>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</si>
  <si>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</si>
  <si>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</si>
  <si>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</si>
  <si>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</si>
  <si>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</si>
  <si>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</si>
  <si>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</si>
  <si>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</si>
  <si>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</si>
  <si>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</si>
  <si>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</si>
  <si>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</si>
  <si>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</si>
  <si>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</si>
  <si>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</si>
  <si>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</si>
  <si>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</si>
  <si>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</si>
  <si>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</si>
  <si>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</si>
  <si>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</si>
  <si>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</si>
  <si>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</si>
  <si>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</si>
  <si>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</si>
  <si>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KeyTronicآ KT400U2 -آ Keyboardآ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</si>
  <si>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</si>
  <si>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</si>
  <si>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</si>
  <si>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</si>
  <si>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</si>
  <si>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</si>
  <si>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</si>
  <si>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</si>
  <si>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</si>
  <si>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</si>
  <si>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</si>
  <si>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</si>
  <si>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</si>
  <si>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</si>
  <si>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</si>
  <si>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</si>
  <si>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</si>
  <si>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</si>
  <si>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</si>
  <si>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</si>
  <si>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</si>
  <si>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</si>
  <si>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</si>
  <si>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</si>
  <si>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</si>
  <si>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</si>
  <si>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</si>
  <si>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</si>
  <si>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</si>
  <si>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</si>
  <si>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</si>
  <si>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</si>
  <si>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</si>
  <si>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</si>
  <si>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</si>
  <si>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</si>
  <si>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</si>
  <si>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</si>
  <si>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</si>
  <si>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</si>
  <si>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</si>
  <si>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</si>
  <si>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</si>
  <si>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</si>
  <si>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</si>
  <si>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</si>
  <si>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</si>
  <si>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</si>
  <si>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</si>
  <si>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</si>
  <si>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</si>
  <si>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</si>
  <si>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</si>
  <si>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</si>
  <si>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</si>
  <si>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</si>
  <si>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</si>
  <si>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</si>
  <si>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</si>
  <si>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</si>
  <si>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</si>
  <si>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</si>
  <si>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</si>
  <si>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</si>
  <si>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</si>
  <si>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</si>
  <si>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</si>
  <si>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</si>
  <si>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</si>
  <si>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</si>
  <si>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</si>
  <si>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</si>
  <si>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</si>
  <si>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</si>
  <si>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</si>
  <si>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</si>
  <si>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</si>
  <si>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</si>
  <si>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</si>
  <si>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</si>
  <si>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</si>
  <si>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</si>
  <si>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</si>
  <si>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</si>
  <si>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</si>
  <si>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</si>
  <si>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</si>
  <si>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</si>
  <si>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</si>
  <si>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</si>
  <si>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</si>
  <si>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</si>
  <si>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</si>
  <si>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</si>
  <si>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</si>
  <si>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</si>
  <si>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</si>
  <si>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</si>
  <si>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</si>
  <si>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</si>
  <si>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</si>
  <si>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</si>
  <si>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</si>
  <si>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</si>
  <si>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</si>
  <si>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</si>
  <si>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</si>
  <si>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</si>
  <si>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</si>
  <si>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</si>
  <si>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</si>
  <si>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</si>
  <si>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</si>
  <si>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</si>
  <si>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</si>
  <si>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</si>
  <si>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</si>
  <si>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</si>
  <si>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</si>
  <si>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</si>
  <si>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</si>
  <si>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</si>
  <si>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</si>
  <si>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</si>
  <si>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</si>
  <si>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</si>
  <si>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</si>
  <si>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</si>
  <si>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</si>
  <si>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</si>
  <si>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</si>
  <si>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</si>
  <si>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</si>
  <si>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</si>
  <si>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</si>
  <si>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</si>
  <si>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</si>
  <si>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</si>
  <si>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</si>
  <si>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</si>
  <si>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</si>
  <si>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</si>
  <si>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</si>
  <si>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</si>
  <si>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</si>
  <si>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</si>
  <si>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</si>
  <si>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</si>
  <si>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</si>
  <si>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</si>
  <si>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</si>
  <si>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</si>
  <si>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</si>
  <si>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</si>
  <si>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</si>
  <si>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</si>
  <si>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</si>
  <si>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</si>
  <si>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</si>
  <si>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</si>
  <si>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</si>
  <si>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</si>
  <si>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</si>
  <si>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</si>
  <si>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</si>
  <si>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</si>
  <si>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</si>
  <si>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</si>
  <si>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</si>
  <si>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</si>
  <si>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</si>
  <si>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</si>
  <si>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</si>
  <si>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</si>
  <si>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</si>
  <si>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</si>
  <si>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</si>
  <si>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</si>
  <si>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</si>
  <si>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</si>
  <si>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</si>
  <si>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</si>
  <si>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</si>
  <si>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</si>
  <si>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</si>
  <si>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</si>
  <si>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</si>
  <si>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</si>
  <si>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</si>
  <si>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</si>
  <si>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</si>
  <si>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</si>
  <si>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</si>
  <si>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</si>
  <si>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</si>
  <si>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</si>
  <si>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</si>
  <si>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</si>
  <si>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</si>
  <si>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</si>
  <si>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</si>
  <si>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</si>
  <si>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</si>
  <si>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</si>
  <si>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</si>
  <si>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</si>
  <si>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</si>
  <si>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</si>
  <si>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</si>
  <si>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</si>
  <si>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</si>
  <si>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</si>
  <si>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</si>
  <si>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</si>
  <si>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</si>
  <si>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</si>
  <si>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</si>
  <si>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</si>
  <si>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</si>
  <si>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</si>
  <si>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</si>
  <si>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</si>
  <si>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</si>
  <si>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</si>
  <si>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</si>
  <si>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</si>
  <si>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</si>
  <si>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</si>
  <si>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</si>
  <si>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</si>
  <si>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</si>
  <si>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</si>
  <si>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</si>
  <si>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</si>
  <si>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</si>
  <si>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</si>
  <si>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</si>
  <si>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</si>
  <si>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</si>
  <si>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</si>
  <si>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</si>
  <si>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</si>
  <si>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</si>
  <si>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</si>
  <si>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</si>
  <si>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</si>
  <si>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</si>
  <si>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</si>
  <si>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</si>
  <si>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</si>
  <si>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</si>
  <si>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</si>
  <si>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</si>
  <si>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</si>
  <si>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</si>
  <si>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</si>
  <si>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</si>
  <si>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</si>
  <si>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</si>
  <si>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</si>
  <si>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</si>
  <si>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</si>
  <si>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</si>
  <si>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</si>
  <si>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</si>
  <si>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</si>
  <si>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</si>
  <si>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</si>
  <si>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</si>
  <si>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</si>
  <si>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</si>
  <si>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</si>
  <si>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</si>
  <si>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</si>
  <si>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</si>
  <si>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</si>
  <si>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</si>
  <si>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</si>
  <si>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</si>
  <si>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</si>
  <si>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</si>
  <si>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</si>
  <si>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</si>
  <si>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</si>
  <si>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</si>
  <si>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</si>
  <si>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</si>
  <si>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</si>
  <si>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</si>
  <si>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</si>
  <si>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</si>
  <si>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</si>
  <si>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</si>
  <si>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</si>
  <si>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</si>
  <si>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</si>
  <si>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</si>
  <si>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</si>
  <si>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</si>
  <si>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</si>
  <si>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</si>
  <si>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</si>
  <si>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</si>
  <si>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</si>
  <si>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</si>
  <si>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</si>
  <si>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</si>
  <si>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</si>
  <si>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</si>
  <si>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</si>
  <si>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</si>
  <si>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</si>
  <si>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</si>
  <si>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</si>
  <si>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</si>
  <si>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</si>
  <si>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</si>
  <si>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</si>
  <si>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</si>
  <si>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</si>
  <si>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</si>
  <si>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</si>
  <si>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</si>
  <si>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</si>
  <si>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</si>
  <si>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</si>
  <si>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</si>
  <si>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</si>
  <si>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</si>
  <si>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</si>
  <si>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</si>
  <si>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</si>
  <si>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</si>
  <si>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</si>
  <si>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</si>
  <si>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</si>
  <si>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</si>
  <si>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</si>
  <si>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</si>
  <si>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</si>
  <si>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</si>
  <si>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</si>
  <si>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</si>
  <si>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</si>
  <si>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</si>
  <si>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</si>
  <si>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</si>
  <si>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</si>
  <si>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</si>
  <si>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</si>
  <si>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</si>
  <si>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</si>
  <si>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</si>
  <si>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</si>
  <si>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</si>
  <si>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</si>
  <si>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</si>
  <si>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</si>
  <si>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</si>
  <si>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</si>
  <si>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</si>
  <si>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</si>
  <si>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</si>
  <si>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</si>
  <si>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</si>
  <si>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</si>
  <si>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</si>
  <si>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</si>
  <si>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</si>
  <si>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</si>
  <si>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</si>
  <si>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</si>
  <si>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</si>
  <si>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</si>
  <si>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</si>
  <si>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</si>
  <si>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</si>
  <si>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</si>
  <si>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</si>
  <si>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</si>
  <si>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</si>
  <si>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</si>
  <si>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</si>
  <si>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</si>
  <si>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</si>
  <si>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</si>
  <si>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</si>
  <si>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</si>
  <si>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</si>
  <si>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</si>
  <si>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</si>
  <si>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</si>
  <si>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</si>
  <si>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</si>
  <si>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</si>
  <si>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</si>
  <si>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</si>
  <si>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</si>
  <si>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</si>
  <si>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</si>
  <si>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</si>
  <si>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</si>
  <si>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</si>
  <si>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</si>
  <si>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</si>
  <si>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</si>
  <si>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</si>
  <si>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</si>
  <si>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</si>
  <si>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</si>
  <si>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</si>
  <si>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</si>
  <si>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</si>
  <si>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</si>
  <si>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</si>
  <si>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</si>
  <si>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</si>
  <si>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</si>
  <si>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</si>
  <si>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</si>
  <si>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</si>
  <si>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</si>
  <si>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</si>
  <si>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</si>
  <si>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</si>
  <si>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</si>
  <si>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</si>
  <si>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</si>
  <si>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</si>
  <si>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</si>
  <si>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</si>
  <si>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</si>
  <si>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</si>
  <si>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</si>
  <si>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</si>
  <si>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</si>
  <si>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</si>
  <si>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</si>
  <si>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</si>
  <si>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</si>
  <si>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</si>
  <si>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</si>
  <si>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</si>
  <si>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</si>
  <si>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</si>
  <si>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</si>
  <si>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</si>
  <si>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</si>
  <si>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</si>
  <si>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</si>
  <si>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</si>
  <si>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</si>
  <si>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</si>
  <si>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</si>
  <si>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</si>
  <si>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</si>
  <si>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</si>
  <si>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</si>
  <si>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</si>
  <si>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</si>
  <si>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</si>
  <si>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</si>
  <si>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</si>
  <si>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</si>
  <si>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</si>
  <si>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</si>
  <si>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</si>
  <si>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</si>
  <si>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</si>
  <si>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</si>
  <si>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</si>
  <si>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</si>
  <si>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</si>
  <si>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</si>
  <si>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</si>
  <si>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</si>
  <si>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</si>
  <si>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</si>
  <si>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</si>
  <si>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</si>
  <si>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</si>
  <si>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</si>
  <si>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</si>
  <si>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</si>
  <si>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</si>
  <si>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</si>
  <si>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</si>
  <si>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</si>
  <si>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</si>
  <si>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</si>
  <si>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</si>
  <si>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</si>
  <si>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</si>
  <si>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</si>
  <si>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</si>
  <si>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</si>
  <si>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</si>
  <si>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</si>
  <si>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</si>
  <si>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</si>
  <si>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</si>
  <si>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</si>
  <si>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</si>
  <si>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</si>
  <si>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</si>
  <si>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</si>
  <si>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</si>
  <si>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</si>
  <si>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</si>
  <si>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</si>
  <si>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</si>
  <si>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</si>
  <si>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</si>
  <si>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</si>
  <si>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</si>
  <si>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</si>
  <si>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</si>
  <si>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</si>
  <si>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</si>
  <si>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</si>
  <si>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</si>
  <si>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</si>
  <si>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</si>
  <si>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</si>
  <si>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</si>
  <si>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</si>
  <si>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</si>
  <si>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</si>
  <si>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</si>
  <si>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</si>
  <si>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</si>
  <si>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</si>
  <si>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</si>
  <si>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</si>
  <si>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</si>
  <si>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</si>
  <si>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</si>
  <si>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</si>
  <si>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</si>
  <si>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</si>
  <si>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</si>
  <si>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</si>
  <si>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</si>
  <si>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</si>
  <si>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</si>
  <si>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</si>
  <si>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</si>
  <si>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</si>
  <si>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</si>
  <si>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</si>
  <si>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</si>
  <si>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</si>
  <si>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</si>
  <si>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</si>
  <si>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</si>
  <si>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</si>
  <si>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</si>
  <si>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</si>
  <si>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</si>
  <si>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</si>
  <si>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</si>
  <si>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</si>
  <si>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</si>
  <si>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</si>
  <si>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</si>
  <si>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</si>
  <si>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</si>
  <si>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</si>
  <si>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</si>
  <si>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</si>
  <si>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</si>
  <si>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</si>
  <si>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</si>
  <si>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</si>
  <si>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</si>
  <si>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</si>
  <si>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</si>
  <si>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</si>
  <si>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</si>
  <si>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</si>
  <si>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</si>
  <si>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</si>
  <si>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</si>
  <si>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</si>
  <si>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</si>
  <si>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</si>
  <si>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</si>
  <si>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</si>
  <si>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</si>
  <si>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</si>
  <si>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</si>
  <si>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</si>
  <si>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</si>
  <si>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</si>
  <si>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</si>
  <si>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</si>
  <si>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</si>
  <si>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</si>
  <si>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</si>
  <si>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</si>
  <si>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</si>
  <si>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</si>
  <si>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</si>
  <si>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</si>
  <si>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</si>
  <si>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</si>
  <si>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</si>
  <si>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</si>
  <si>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</si>
  <si>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</si>
  <si>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</si>
  <si>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</si>
  <si>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</si>
  <si>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</si>
  <si>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</si>
  <si>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</si>
  <si>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</si>
  <si>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</si>
  <si>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</si>
  <si>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</si>
  <si>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</si>
  <si>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</si>
  <si>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</si>
  <si>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</si>
  <si>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</si>
  <si>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</si>
  <si>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</si>
  <si>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</si>
  <si>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</si>
  <si>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</si>
  <si>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</si>
  <si>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</si>
  <si>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</si>
  <si>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</si>
  <si>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</si>
  <si>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</si>
  <si>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</si>
  <si>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</si>
  <si>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</si>
  <si>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</si>
  <si>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</si>
  <si>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</si>
  <si>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</si>
  <si>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</si>
  <si>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</si>
  <si>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</si>
  <si>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</si>
  <si>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</si>
  <si>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</si>
  <si>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</si>
  <si>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</si>
  <si>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</si>
  <si>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</si>
  <si>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</si>
  <si>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</si>
  <si>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</si>
  <si>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</si>
  <si>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</si>
  <si>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</si>
  <si>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</si>
  <si>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</si>
  <si>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</si>
  <si>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</si>
  <si>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</si>
  <si>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</si>
  <si>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</si>
  <si>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</si>
  <si>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</si>
  <si>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</si>
  <si>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</si>
  <si>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</si>
  <si>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</si>
  <si>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</si>
  <si>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</si>
  <si>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</si>
  <si>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</si>
  <si>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</si>
  <si>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</si>
  <si>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</si>
  <si>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</si>
  <si>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</si>
  <si>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</si>
  <si>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</si>
  <si>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</si>
  <si>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</si>
  <si>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</si>
  <si>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</si>
  <si>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</si>
  <si>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</si>
  <si>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</si>
  <si>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</si>
  <si>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</si>
  <si>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</si>
  <si>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</si>
  <si>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</si>
  <si>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</si>
  <si>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</si>
  <si>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</si>
  <si>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</si>
  <si>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</si>
  <si>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</si>
  <si>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</si>
  <si>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</si>
  <si>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</si>
  <si>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</si>
  <si>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</si>
  <si>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</si>
  <si>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</si>
  <si>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</si>
  <si>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</si>
  <si>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</si>
  <si>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</si>
  <si>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</si>
  <si>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</si>
  <si>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</si>
  <si>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</si>
  <si>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</si>
  <si>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</si>
  <si>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</si>
  <si>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</si>
  <si>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</si>
  <si>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</si>
  <si>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</si>
  <si>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</si>
  <si>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</si>
  <si>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</si>
  <si>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</si>
  <si>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</si>
  <si>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</si>
  <si>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</si>
  <si>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</si>
  <si>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</si>
  <si>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</si>
  <si>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</si>
  <si>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</si>
  <si>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</si>
  <si>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</si>
  <si>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</si>
  <si>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</si>
  <si>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</si>
  <si>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</si>
  <si>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</si>
  <si>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</si>
  <si>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</si>
  <si>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</si>
  <si>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</si>
  <si>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</si>
  <si>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</si>
  <si>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</si>
  <si>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</si>
  <si>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</si>
  <si>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</si>
  <si>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</si>
  <si>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</si>
  <si>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</si>
  <si>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</si>
  <si>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</si>
  <si>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</si>
  <si>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</si>
  <si>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</si>
  <si>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</si>
  <si>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</si>
  <si>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</si>
  <si>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</si>
  <si>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</si>
  <si>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</si>
  <si>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</si>
  <si>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</si>
  <si>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</si>
  <si>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</si>
  <si>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</si>
  <si>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</si>
  <si>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</si>
  <si>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</si>
  <si>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</si>
  <si>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</si>
  <si>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</si>
  <si>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</si>
  <si>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</si>
  <si>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</si>
  <si>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</si>
  <si>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</si>
  <si>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</si>
  <si>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</si>
  <si>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</si>
  <si>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</si>
  <si>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</si>
  <si>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</si>
  <si>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</si>
  <si>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</si>
  <si>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</si>
  <si>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</si>
  <si>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</si>
  <si>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</si>
  <si>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</si>
  <si>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</si>
  <si>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</si>
  <si>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</si>
  <si>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</si>
  <si>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</si>
  <si>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</si>
  <si>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</si>
  <si>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</si>
  <si>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</si>
  <si>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</si>
  <si>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</si>
  <si>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</si>
  <si>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</si>
  <si>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</si>
  <si>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</si>
  <si>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</si>
  <si>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</si>
  <si>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</si>
  <si>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</si>
  <si>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</si>
  <si>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</si>
  <si>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</si>
  <si>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</si>
  <si>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</si>
  <si>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</si>
  <si>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</si>
  <si>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</si>
  <si>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</si>
  <si>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</si>
  <si>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</si>
  <si>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</si>
  <si>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</si>
  <si>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</si>
  <si>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</si>
  <si>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</si>
  <si>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</si>
  <si>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</si>
  <si>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</si>
  <si>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</si>
  <si>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</si>
  <si>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</si>
  <si>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</si>
  <si>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</si>
  <si>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</si>
  <si>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</si>
  <si>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</si>
  <si>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</si>
  <si>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</si>
  <si>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</si>
  <si>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</si>
  <si>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</si>
  <si>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</si>
  <si>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</si>
  <si>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</si>
  <si>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</si>
  <si>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</si>
  <si>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</si>
  <si>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</si>
  <si>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</si>
  <si>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</si>
  <si>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</si>
  <si>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</si>
  <si>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</si>
  <si>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</si>
  <si>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</si>
  <si>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</si>
  <si>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</si>
  <si>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</si>
  <si>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</si>
  <si>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</si>
  <si>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</si>
  <si>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</si>
  <si>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</si>
  <si>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</si>
  <si>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</si>
  <si>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</si>
  <si>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</si>
  <si>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</si>
  <si>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</si>
  <si>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</si>
  <si>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</si>
  <si>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</si>
  <si>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</si>
  <si>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</si>
  <si>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</si>
  <si>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</si>
  <si>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</si>
  <si>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</si>
  <si>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</si>
  <si>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</si>
  <si>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</si>
  <si>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</si>
  <si>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</si>
  <si>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</si>
  <si>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</si>
  <si>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</si>
  <si>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</si>
  <si>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</si>
  <si>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</si>
  <si>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</si>
  <si>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</si>
  <si>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</si>
  <si>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</si>
  <si>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</si>
  <si>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</si>
  <si>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</si>
  <si>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</si>
  <si>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</si>
  <si>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</si>
  <si>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</si>
  <si>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</si>
  <si>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</si>
  <si>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</si>
  <si>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</si>
  <si>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</si>
  <si>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</si>
  <si>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</si>
  <si>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</si>
  <si>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</si>
  <si>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</si>
  <si>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</si>
  <si>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Hأ¤berlin</t>
  </si>
  <si>
    <t>CA-2014-102554</t>
  </si>
  <si>
    <t>CA-2013-162614</t>
  </si>
  <si>
    <t>CA-2011-168592</t>
  </si>
  <si>
    <t>CA-2011-157609</t>
  </si>
  <si>
    <t>TEC-PH-10002415</t>
  </si>
  <si>
    <t>Polycom VoiceStation 500 Conferenceآ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</si>
  <si>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</si>
  <si>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</si>
  <si>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</si>
  <si>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</si>
  <si>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</si>
  <si>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</si>
  <si>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</si>
  <si>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</si>
  <si>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</si>
  <si>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</si>
  <si>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</si>
  <si>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</si>
  <si>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</si>
  <si>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</si>
  <si>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</si>
  <si>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</si>
  <si>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</si>
  <si>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</si>
  <si>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</si>
  <si>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</si>
  <si>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</si>
  <si>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</si>
  <si>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</si>
  <si>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</si>
  <si>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</si>
  <si>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</si>
  <si>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</si>
  <si>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</si>
  <si>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</si>
  <si>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</si>
  <si>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</si>
  <si>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</si>
  <si>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</si>
  <si>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</si>
  <si>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</si>
  <si>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</si>
  <si>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</si>
  <si>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</si>
  <si>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</si>
  <si>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</si>
  <si>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KeyTronicآ E03601U1 -آ Keyboardآ - Beige</t>
  </si>
  <si>
    <t>TEC-AC-10000990</t>
  </si>
  <si>
    <t>Imation Bio 2GB USBآ Flash Drive Imationآ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</si>
  <si>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</si>
  <si>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</si>
  <si>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</si>
  <si>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</si>
  <si>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</si>
  <si>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</si>
  <si>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</si>
  <si>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</si>
  <si>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</si>
  <si>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</si>
  <si>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</si>
  <si>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</si>
  <si>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</si>
  <si>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</si>
  <si>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</si>
  <si>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</si>
  <si>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</si>
  <si>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</si>
  <si>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</si>
  <si>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</si>
  <si>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</si>
  <si>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</si>
  <si>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</si>
  <si>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</si>
  <si>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</si>
  <si>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</si>
  <si>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</si>
  <si>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</si>
  <si>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</si>
  <si>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</si>
  <si>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</si>
  <si>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</si>
  <si>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</si>
  <si>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</si>
  <si>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</si>
  <si>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</si>
  <si>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</si>
  <si>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</si>
  <si>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</si>
  <si>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</si>
  <si>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</si>
  <si>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</si>
  <si>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</si>
  <si>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</si>
  <si>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</si>
  <si>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</si>
  <si>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</si>
  <si>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</si>
  <si>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</si>
  <si>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</si>
  <si>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</si>
  <si>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</si>
  <si>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</si>
  <si>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</si>
  <si>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</si>
  <si>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</si>
  <si>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</si>
  <si>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</si>
  <si>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</si>
  <si>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</si>
  <si>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</si>
  <si>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</si>
  <si>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</si>
  <si>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</si>
  <si>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</si>
  <si>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</si>
  <si>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</si>
  <si>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</si>
  <si>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</si>
  <si>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</si>
  <si>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</si>
  <si>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</si>
  <si>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</si>
  <si>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</si>
  <si>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</si>
  <si>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</si>
  <si>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</si>
  <si>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</si>
  <si>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</si>
  <si>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</si>
  <si>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</si>
  <si>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</si>
  <si>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</si>
  <si>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</si>
  <si>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</si>
  <si>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</si>
  <si>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</si>
  <si>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</si>
  <si>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</si>
  <si>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</si>
  <si>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</si>
  <si>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</si>
  <si>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</si>
  <si>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</si>
  <si>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</si>
  <si>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</si>
  <si>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</si>
  <si>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</si>
  <si>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</si>
  <si>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</si>
  <si>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</si>
  <si>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</si>
  <si>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</si>
  <si>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</si>
  <si>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</si>
  <si>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</si>
  <si>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</si>
  <si>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</si>
  <si>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</si>
  <si>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</si>
  <si>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</si>
  <si>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</si>
  <si>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</si>
  <si>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</si>
  <si>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</si>
  <si>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</si>
  <si>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</si>
  <si>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</si>
  <si>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</si>
  <si>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</si>
  <si>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</si>
  <si>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</si>
  <si>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</si>
  <si>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</si>
  <si>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</si>
  <si>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</si>
  <si>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</si>
  <si>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</si>
  <si>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</si>
  <si>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</si>
  <si>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</si>
  <si>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</si>
  <si>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</si>
  <si>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</si>
  <si>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Imationآ Swivelآ Flash Driveآ USBآ flash driveآ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</si>
  <si>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</si>
  <si>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</si>
  <si>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</si>
  <si>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</si>
  <si>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</si>
  <si>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</si>
  <si>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</si>
  <si>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</si>
  <si>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</si>
  <si>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</si>
  <si>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</si>
  <si>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</si>
  <si>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</si>
  <si>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</si>
  <si>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</si>
  <si>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</si>
  <si>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</si>
  <si>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</si>
  <si>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</si>
  <si>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</si>
  <si>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</si>
  <si>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</si>
  <si>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</si>
  <si>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</si>
  <si>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</si>
  <si>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</si>
  <si>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</si>
  <si>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</si>
  <si>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</si>
  <si>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</si>
  <si>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</si>
  <si>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</si>
  <si>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</si>
  <si>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</si>
  <si>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</si>
  <si>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</si>
  <si>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</si>
  <si>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</si>
  <si>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</si>
  <si>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</si>
  <si>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</si>
  <si>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</si>
  <si>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</si>
  <si>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</si>
  <si>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</si>
  <si>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</si>
  <si>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</si>
  <si>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</si>
  <si>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</si>
  <si>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</si>
  <si>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</si>
  <si>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</si>
  <si>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</si>
  <si>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</si>
  <si>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</si>
  <si>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</si>
  <si>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</si>
  <si>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</si>
  <si>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</si>
  <si>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</si>
  <si>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</si>
  <si>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</si>
  <si>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</si>
  <si>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</si>
  <si>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</si>
  <si>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</si>
  <si>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</si>
  <si>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</si>
  <si>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</si>
  <si>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</si>
  <si>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</si>
  <si>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</si>
  <si>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</si>
  <si>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</si>
  <si>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</si>
  <si>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</si>
  <si>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</si>
  <si>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</si>
  <si>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</si>
  <si>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</si>
  <si>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</si>
  <si>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</si>
  <si>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</si>
  <si>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</si>
  <si>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</si>
  <si>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</si>
  <si>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</si>
  <si>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</si>
  <si>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</si>
  <si>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</si>
  <si>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</si>
  <si>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</si>
  <si>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</si>
  <si>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</si>
  <si>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</si>
  <si>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</si>
  <si>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</si>
  <si>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</si>
  <si>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</si>
  <si>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</si>
  <si>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</si>
  <si>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</si>
  <si>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</si>
  <si>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</si>
  <si>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</si>
  <si>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</si>
  <si>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</si>
  <si>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</si>
  <si>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</si>
  <si>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</si>
  <si>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</si>
  <si>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</si>
  <si>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</si>
  <si>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</si>
  <si>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</si>
  <si>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</si>
  <si>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</si>
  <si>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</si>
  <si>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</si>
  <si>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</si>
  <si>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</si>
  <si>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</si>
  <si>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</si>
  <si>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</si>
  <si>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</si>
  <si>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</si>
  <si>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</si>
  <si>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</si>
  <si>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</si>
  <si>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</si>
  <si>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</si>
  <si>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</si>
  <si>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</si>
  <si>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</si>
  <si>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</si>
  <si>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</si>
  <si>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</si>
  <si>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</si>
  <si>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</si>
  <si>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</si>
  <si>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</si>
  <si>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</si>
  <si>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</si>
  <si>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</si>
  <si>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</si>
  <si>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</si>
  <si>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</si>
  <si>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</si>
  <si>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</si>
  <si>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</si>
  <si>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</si>
  <si>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</si>
  <si>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</si>
  <si>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</si>
  <si>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</si>
  <si>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</si>
  <si>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</si>
  <si>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</si>
  <si>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</si>
  <si>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</si>
  <si>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</si>
  <si>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</si>
  <si>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</si>
  <si>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</si>
  <si>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</si>
  <si>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</si>
  <si>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</si>
  <si>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</si>
  <si>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</si>
  <si>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</si>
  <si>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</si>
  <si>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</si>
  <si>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</si>
  <si>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</si>
  <si>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</si>
  <si>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</si>
  <si>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</si>
  <si>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</si>
  <si>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</si>
  <si>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</si>
  <si>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</si>
  <si>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</si>
  <si>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</si>
  <si>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</si>
  <si>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</si>
  <si>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</si>
  <si>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</si>
  <si>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</si>
  <si>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</si>
  <si>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</si>
  <si>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</si>
  <si>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</si>
  <si>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</si>
  <si>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</si>
  <si>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</si>
  <si>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</si>
  <si>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</si>
  <si>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</si>
  <si>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</si>
  <si>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</si>
  <si>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</si>
  <si>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</si>
  <si>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</si>
  <si>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</si>
  <si>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</si>
  <si>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</si>
  <si>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</si>
  <si>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</si>
  <si>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</si>
  <si>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</si>
  <si>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</si>
  <si>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</si>
  <si>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</si>
  <si>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</si>
  <si>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</si>
  <si>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</si>
  <si>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</si>
  <si>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</si>
  <si>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</si>
  <si>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</si>
  <si>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</si>
  <si>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</si>
  <si>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</si>
  <si>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</si>
  <si>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</si>
  <si>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</si>
  <si>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</si>
  <si>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</si>
  <si>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</si>
  <si>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</si>
  <si>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</si>
  <si>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</si>
  <si>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</si>
  <si>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</si>
  <si>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</si>
  <si>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</si>
  <si>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</si>
  <si>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</si>
  <si>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</si>
  <si>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</si>
  <si>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</si>
  <si>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</si>
  <si>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</si>
  <si>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</si>
  <si>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</si>
  <si>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</si>
  <si>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</si>
  <si>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</si>
  <si>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</si>
  <si>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</si>
  <si>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</si>
  <si>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</si>
  <si>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</si>
  <si>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</si>
  <si>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</si>
  <si>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</si>
  <si>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</si>
  <si>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</si>
  <si>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</si>
  <si>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</si>
  <si>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</si>
  <si>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</si>
  <si>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</si>
  <si>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</si>
  <si>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</si>
  <si>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</si>
  <si>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</si>
  <si>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</si>
  <si>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</si>
  <si>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</si>
  <si>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</si>
  <si>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</si>
  <si>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</si>
  <si>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</si>
  <si>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</si>
  <si>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</si>
  <si>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</si>
  <si>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</si>
  <si>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</si>
  <si>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</si>
  <si>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</si>
  <si>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</si>
  <si>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</si>
  <si>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</si>
  <si>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</si>
  <si>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</si>
  <si>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</si>
  <si>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</si>
  <si>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</si>
  <si>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</si>
  <si>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</si>
  <si>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</si>
  <si>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</si>
  <si>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</si>
  <si>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</si>
  <si>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</si>
  <si>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</si>
  <si>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</si>
  <si>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</si>
  <si>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</si>
  <si>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</si>
  <si>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</si>
  <si>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</si>
  <si>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</si>
  <si>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</si>
  <si>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</si>
  <si>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</si>
  <si>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</si>
  <si>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</si>
  <si>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</si>
  <si>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</si>
  <si>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</si>
  <si>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</si>
  <si>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</si>
  <si>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</si>
  <si>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</si>
  <si>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</si>
  <si>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</si>
  <si>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</si>
  <si>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</si>
  <si>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</si>
  <si>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</si>
  <si>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</si>
  <si>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</si>
  <si>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</si>
  <si>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</si>
  <si>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</si>
  <si>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</si>
  <si>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</si>
  <si>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</si>
  <si>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</si>
  <si>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</si>
  <si>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</si>
  <si>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</si>
  <si>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</si>
  <si>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</si>
  <si>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</si>
  <si>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</si>
  <si>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</si>
  <si>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</si>
  <si>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</si>
  <si>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</si>
  <si>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</si>
  <si>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</si>
  <si>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</si>
  <si>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</si>
  <si>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</si>
  <si>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</si>
  <si>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</si>
  <si>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</si>
  <si>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</si>
  <si>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</si>
  <si>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</si>
  <si>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</si>
  <si>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</si>
  <si>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</si>
  <si>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</si>
  <si>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</si>
  <si>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</si>
  <si>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</si>
  <si>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</si>
  <si>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</si>
  <si>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</si>
  <si>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</si>
  <si>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IPآ Phoneآ 7961G VoIPآ phoneآ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</si>
  <si>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</si>
  <si>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</si>
  <si>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</si>
  <si>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</si>
  <si>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</si>
  <si>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</si>
  <si>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</si>
  <si>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</si>
  <si>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</si>
  <si>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</si>
  <si>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</si>
  <si>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</si>
  <si>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</si>
  <si>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</si>
  <si>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</si>
  <si>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</si>
  <si>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</si>
  <si>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</si>
  <si>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</si>
  <si>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</si>
  <si>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</si>
  <si>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</si>
  <si>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</si>
  <si>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</si>
  <si>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</si>
  <si>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</si>
  <si>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</si>
  <si>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</si>
  <si>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</si>
  <si>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</si>
  <si>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</si>
  <si>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</si>
  <si>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</si>
  <si>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</si>
  <si>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</si>
  <si>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</si>
  <si>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</si>
  <si>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</si>
  <si>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</si>
  <si>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</si>
  <si>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</si>
  <si>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</si>
  <si>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</si>
  <si>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</si>
  <si>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</si>
  <si>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</si>
  <si>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</si>
  <si>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</si>
  <si>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</si>
  <si>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</si>
  <si>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</si>
  <si>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</si>
  <si>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</si>
  <si>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</si>
  <si>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</si>
  <si>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</si>
  <si>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</si>
  <si>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</si>
  <si>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</si>
  <si>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</si>
  <si>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</si>
  <si>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</si>
  <si>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</si>
  <si>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</si>
  <si>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</si>
  <si>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</si>
  <si>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</si>
  <si>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</si>
  <si>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</si>
  <si>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</si>
  <si>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</si>
  <si>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</si>
  <si>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</si>
  <si>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</si>
  <si>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</si>
  <si>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</si>
  <si>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</si>
  <si>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</si>
  <si>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</si>
  <si>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</si>
  <si>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</si>
  <si>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</si>
  <si>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</si>
  <si>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</si>
  <si>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</si>
  <si>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</si>
  <si>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</si>
  <si>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</si>
  <si>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</si>
  <si>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</si>
  <si>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</si>
  <si>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</si>
  <si>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</si>
  <si>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</si>
  <si>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</si>
  <si>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</si>
  <si>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</si>
  <si>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</si>
  <si>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</si>
  <si>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</si>
  <si>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</si>
  <si>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</si>
  <si>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</si>
  <si>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</si>
  <si>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</si>
  <si>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</si>
  <si>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</si>
  <si>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</si>
  <si>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</si>
  <si>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</si>
  <si>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</si>
  <si>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</si>
  <si>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</si>
  <si>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</si>
  <si>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</si>
  <si>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</si>
  <si>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</si>
  <si>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</si>
  <si>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</si>
  <si>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</si>
  <si>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</si>
  <si>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</si>
  <si>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</si>
  <si>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</si>
  <si>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</si>
  <si>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</si>
  <si>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</si>
  <si>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</si>
  <si>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</si>
  <si>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</si>
  <si>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</si>
  <si>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</si>
  <si>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</si>
  <si>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</si>
  <si>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</si>
  <si>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</si>
  <si>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</si>
  <si>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</si>
  <si>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</si>
  <si>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</si>
  <si>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</si>
  <si>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</si>
  <si>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</si>
  <si>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</si>
  <si>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</si>
  <si>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</si>
  <si>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</si>
  <si>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</si>
  <si>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</si>
  <si>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</si>
  <si>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</si>
  <si>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</si>
  <si>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</si>
  <si>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</si>
  <si>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</si>
  <si>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</si>
  <si>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</si>
  <si>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</si>
  <si>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</si>
  <si>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</si>
  <si>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</si>
  <si>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</si>
  <si>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</si>
  <si>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</si>
  <si>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</si>
  <si>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</si>
  <si>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</si>
  <si>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</si>
  <si>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</si>
  <si>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</si>
  <si>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</si>
  <si>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</si>
  <si>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</si>
  <si>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</si>
  <si>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</si>
  <si>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</si>
  <si>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</si>
  <si>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</si>
  <si>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</si>
  <si>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</si>
  <si>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</si>
  <si>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</si>
  <si>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</si>
  <si>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</si>
  <si>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</si>
  <si>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</si>
  <si>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</si>
  <si>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</si>
  <si>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</si>
  <si>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</si>
  <si>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</si>
  <si>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</si>
  <si>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</si>
  <si>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</si>
  <si>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</si>
  <si>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</si>
  <si>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</si>
  <si>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</si>
  <si>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</si>
  <si>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</si>
  <si>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</si>
  <si>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</si>
  <si>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</si>
  <si>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</si>
  <si>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</si>
  <si>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</si>
  <si>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</si>
  <si>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</si>
  <si>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</si>
  <si>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</si>
  <si>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</si>
  <si>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</si>
  <si>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</si>
  <si>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</si>
  <si>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</si>
  <si>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</si>
  <si>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</si>
  <si>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</si>
  <si>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</si>
  <si>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</si>
  <si>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</si>
  <si>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</si>
  <si>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</si>
  <si>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</si>
  <si>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</si>
  <si>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</si>
  <si>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</si>
  <si>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</si>
  <si>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</si>
  <si>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</si>
  <si>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</si>
  <si>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</si>
  <si>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</si>
  <si>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</si>
  <si>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</si>
  <si>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</si>
  <si>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</si>
  <si>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</si>
  <si>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</si>
  <si>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</si>
  <si>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</si>
  <si>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</si>
  <si>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</si>
  <si>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</si>
  <si>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</si>
  <si>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</si>
  <si>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</si>
  <si>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</si>
  <si>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</si>
  <si>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</si>
  <si>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</si>
  <si>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</si>
  <si>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</si>
  <si>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</si>
  <si>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</si>
  <si>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</si>
  <si>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</si>
  <si>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</si>
  <si>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</si>
  <si>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</si>
  <si>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</si>
  <si>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</si>
  <si>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</si>
  <si>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</si>
  <si>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</si>
  <si>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</si>
  <si>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</si>
  <si>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</si>
  <si>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</si>
  <si>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</si>
  <si>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</si>
  <si>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</si>
  <si>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</si>
  <si>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</si>
  <si>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</si>
  <si>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</si>
  <si>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</si>
  <si>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</si>
  <si>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</si>
  <si>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</si>
  <si>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</si>
  <si>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</si>
  <si>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</si>
  <si>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</si>
  <si>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</si>
  <si>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</si>
  <si>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</si>
  <si>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</si>
  <si>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</si>
  <si>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</si>
  <si>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</si>
  <si>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</si>
  <si>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</si>
  <si>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</si>
  <si>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</si>
  <si>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</si>
  <si>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</si>
  <si>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</si>
  <si>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</si>
  <si>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</si>
  <si>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</si>
  <si>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</si>
  <si>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</si>
  <si>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</si>
  <si>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</si>
  <si>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</si>
  <si>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</si>
  <si>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</si>
  <si>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</si>
  <si>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</si>
  <si>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</si>
  <si>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</si>
  <si>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</si>
  <si>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</si>
  <si>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</si>
  <si>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</si>
  <si>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</si>
  <si>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</si>
  <si>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</si>
  <si>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</si>
  <si>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</si>
  <si>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</si>
  <si>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</si>
  <si>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</si>
  <si>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</si>
  <si>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</si>
  <si>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</si>
  <si>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</si>
  <si>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</si>
  <si>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</si>
  <si>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</si>
  <si>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</si>
  <si>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</si>
  <si>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</si>
  <si>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</si>
  <si>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</si>
  <si>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</si>
  <si>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</si>
  <si>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</si>
  <si>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</si>
  <si>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</si>
  <si>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</si>
  <si>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</si>
  <si>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</si>
  <si>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</si>
  <si>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</si>
  <si>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</si>
  <si>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</si>
  <si>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</si>
  <si>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</si>
  <si>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</si>
  <si>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</si>
  <si>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</si>
  <si>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</si>
  <si>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</si>
  <si>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</si>
  <si>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</si>
  <si>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</si>
  <si>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</si>
  <si>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</si>
  <si>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</si>
  <si>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</si>
  <si>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</si>
  <si>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</si>
  <si>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</si>
  <si>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</si>
  <si>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</si>
  <si>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</si>
  <si>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</si>
  <si>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</si>
  <si>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</si>
  <si>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</si>
  <si>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</si>
  <si>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</si>
  <si>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</si>
  <si>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</si>
  <si>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</si>
  <si>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</si>
  <si>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</si>
  <si>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</si>
  <si>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</si>
  <si>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</si>
  <si>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</si>
  <si>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</si>
  <si>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</si>
  <si>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</si>
  <si>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</si>
  <si>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</si>
  <si>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</si>
  <si>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</si>
  <si>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</si>
  <si>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</si>
  <si>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</si>
  <si>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</si>
  <si>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</si>
  <si>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</si>
  <si>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</si>
  <si>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</si>
  <si>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</si>
  <si>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</si>
  <si>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</si>
  <si>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</si>
  <si>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</si>
  <si>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</si>
  <si>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</si>
  <si>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</si>
  <si>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</si>
  <si>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</si>
  <si>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</si>
  <si>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</si>
  <si>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</si>
  <si>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</si>
  <si>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</si>
  <si>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</si>
  <si>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</si>
  <si>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</si>
  <si>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</si>
  <si>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</si>
  <si>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</si>
  <si>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</si>
  <si>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</si>
  <si>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</si>
  <si>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</si>
  <si>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</si>
  <si>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</si>
  <si>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</si>
  <si>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</si>
  <si>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</si>
  <si>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</si>
  <si>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</si>
  <si>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</si>
  <si>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</si>
  <si>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</si>
  <si>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</si>
  <si>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</si>
  <si>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</si>
  <si>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</si>
  <si>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</si>
  <si>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</si>
  <si>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</si>
  <si>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</si>
  <si>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</si>
  <si>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</si>
  <si>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</si>
  <si>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</si>
  <si>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</si>
  <si>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</si>
  <si>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</si>
  <si>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</si>
  <si>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</si>
  <si>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</si>
  <si>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</si>
  <si>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</si>
  <si>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</si>
  <si>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</si>
  <si>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</si>
  <si>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</si>
  <si>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</si>
  <si>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</si>
  <si>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</si>
  <si>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</si>
  <si>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</si>
  <si>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</si>
  <si>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</si>
  <si>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</si>
  <si>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</si>
  <si>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</si>
  <si>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</si>
  <si>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</si>
  <si>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</si>
  <si>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</si>
  <si>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</si>
  <si>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</si>
  <si>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</si>
  <si>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</si>
  <si>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</si>
  <si>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</si>
  <si>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</si>
  <si>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</si>
  <si>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</si>
  <si>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</si>
  <si>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</si>
  <si>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</si>
  <si>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</si>
  <si>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</si>
  <si>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</si>
  <si>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</si>
  <si>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</si>
  <si>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</si>
  <si>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</si>
  <si>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</si>
  <si>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</si>
  <si>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</si>
  <si>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</si>
  <si>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</si>
  <si>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</si>
  <si>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</si>
  <si>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</si>
  <si>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</si>
  <si>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</si>
  <si>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</si>
  <si>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</si>
  <si>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</si>
  <si>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</si>
  <si>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Imationآ 30456 USBآ Flash Driveآ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</si>
  <si>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</si>
  <si>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</si>
  <si>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</si>
  <si>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</si>
  <si>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</si>
  <si>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</si>
  <si>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</si>
  <si>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</si>
  <si>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</si>
  <si>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</si>
  <si>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</si>
  <si>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</si>
  <si>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</si>
  <si>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</si>
  <si>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</si>
  <si>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</si>
  <si>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</si>
  <si>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</si>
  <si>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</si>
  <si>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</si>
  <si>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</si>
  <si>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</si>
  <si>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</si>
  <si>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</si>
  <si>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</si>
  <si>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</si>
  <si>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</si>
  <si>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</si>
  <si>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</si>
  <si>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</si>
  <si>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</si>
  <si>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</si>
  <si>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</si>
  <si>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</si>
  <si>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</si>
  <si>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</si>
  <si>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</si>
  <si>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</si>
  <si>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</si>
  <si>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</si>
  <si>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</si>
  <si>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</si>
  <si>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</si>
  <si>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</si>
  <si>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</si>
  <si>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</si>
  <si>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</si>
  <si>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</si>
  <si>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</si>
  <si>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</si>
  <si>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</si>
  <si>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</si>
  <si>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</si>
  <si>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</si>
  <si>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</si>
  <si>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</si>
  <si>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</si>
  <si>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</si>
  <si>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</si>
  <si>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</si>
  <si>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</si>
  <si>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</si>
  <si>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</si>
  <si>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</si>
  <si>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</si>
  <si>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</si>
  <si>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</si>
  <si>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</si>
  <si>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</si>
  <si>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</si>
  <si>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</si>
  <si>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</si>
  <si>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</si>
  <si>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</si>
  <si>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</si>
  <si>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</si>
  <si>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</si>
  <si>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</si>
  <si>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</si>
  <si>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</si>
  <si>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</si>
  <si>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</si>
  <si>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</si>
  <si>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</si>
  <si>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</si>
  <si>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</si>
  <si>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</si>
  <si>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</si>
  <si>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</si>
  <si>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</si>
  <si>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</si>
  <si>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</si>
  <si>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</si>
  <si>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</si>
  <si>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</si>
  <si>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</si>
  <si>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</si>
  <si>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</si>
  <si>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</si>
  <si>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</si>
  <si>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</si>
  <si>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</si>
  <si>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</si>
  <si>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</si>
  <si>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</si>
  <si>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</si>
  <si>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</si>
  <si>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</si>
  <si>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</si>
  <si>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</si>
  <si>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</si>
  <si>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</si>
  <si>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</si>
  <si>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</si>
  <si>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</si>
  <si>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</si>
  <si>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</si>
  <si>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</si>
  <si>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</si>
  <si>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</si>
  <si>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</si>
  <si>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</si>
  <si>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</si>
  <si>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</si>
  <si>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</si>
  <si>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</si>
  <si>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</si>
  <si>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</si>
  <si>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</si>
  <si>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</si>
  <si>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</si>
  <si>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</si>
  <si>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</si>
  <si>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</si>
  <si>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</si>
  <si>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</si>
  <si>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</si>
  <si>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</si>
  <si>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</si>
  <si>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</si>
  <si>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</si>
  <si>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</si>
  <si>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</si>
  <si>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</si>
  <si>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</si>
  <si>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</si>
  <si>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</si>
  <si>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</si>
  <si>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</si>
  <si>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</si>
  <si>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</si>
  <si>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</si>
  <si>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</si>
  <si>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</si>
  <si>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</si>
  <si>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</si>
  <si>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</si>
  <si>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</si>
  <si>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</si>
  <si>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</si>
  <si>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</si>
  <si>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</si>
  <si>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</si>
  <si>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</si>
  <si>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</si>
  <si>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</si>
  <si>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</si>
  <si>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</si>
  <si>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</si>
  <si>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</si>
  <si>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</si>
  <si>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</si>
  <si>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</si>
  <si>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</si>
  <si>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</si>
  <si>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</si>
  <si>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</si>
  <si>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</si>
  <si>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</si>
  <si>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</si>
  <si>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</si>
  <si>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</si>
  <si>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</si>
  <si>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</si>
  <si>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</si>
  <si>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</si>
  <si>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</si>
  <si>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</si>
  <si>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</si>
  <si>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</si>
  <si>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</si>
  <si>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</si>
  <si>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</si>
  <si>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</si>
  <si>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</si>
  <si>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</si>
  <si>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</si>
  <si>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</si>
  <si>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</si>
  <si>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</si>
  <si>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</si>
  <si>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</si>
  <si>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</si>
  <si>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</si>
  <si>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</si>
  <si>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</si>
  <si>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</si>
  <si>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</si>
  <si>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</si>
  <si>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</si>
  <si>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</si>
  <si>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</si>
  <si>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</si>
  <si>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</si>
  <si>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</si>
  <si>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</si>
  <si>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</si>
  <si>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</si>
  <si>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</si>
  <si>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</si>
  <si>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</si>
  <si>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</si>
  <si>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</si>
  <si>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</si>
  <si>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</si>
  <si>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</si>
  <si>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</si>
  <si>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</si>
  <si>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</si>
  <si>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</si>
  <si>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</si>
  <si>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</si>
  <si>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</si>
  <si>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</si>
  <si>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</si>
  <si>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</si>
  <si>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</si>
  <si>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</si>
  <si>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</si>
  <si>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</si>
  <si>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</si>
  <si>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</si>
  <si>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</si>
  <si>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</si>
  <si>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</si>
  <si>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</si>
  <si>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</si>
  <si>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</si>
  <si>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</si>
  <si>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</si>
  <si>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</si>
  <si>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</si>
  <si>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</si>
  <si>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</si>
  <si>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</si>
  <si>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</si>
  <si>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</si>
  <si>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</si>
  <si>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</si>
  <si>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</si>
  <si>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</si>
  <si>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</si>
  <si>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</si>
  <si>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</si>
  <si>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</si>
  <si>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</si>
  <si>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</si>
  <si>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</si>
  <si>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</si>
  <si>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</si>
  <si>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</si>
  <si>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</si>
  <si>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</si>
  <si>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</si>
  <si>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</si>
  <si>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</si>
  <si>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</si>
  <si>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</si>
  <si>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</si>
  <si>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</si>
  <si>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</si>
  <si>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</si>
  <si>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</si>
  <si>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</si>
  <si>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</si>
  <si>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</si>
  <si>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</si>
  <si>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</si>
  <si>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</si>
  <si>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</si>
  <si>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</si>
  <si>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</si>
  <si>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</si>
  <si>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</si>
  <si>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</si>
  <si>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</si>
  <si>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</si>
  <si>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</si>
  <si>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</si>
  <si>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</si>
  <si>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</si>
  <si>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</si>
  <si>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</si>
  <si>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</si>
  <si>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</si>
  <si>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</si>
  <si>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</si>
  <si>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</si>
  <si>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</si>
  <si>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</si>
  <si>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</si>
  <si>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</si>
  <si>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</si>
  <si>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</si>
  <si>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</si>
  <si>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</si>
  <si>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</si>
  <si>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</si>
  <si>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</si>
  <si>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</si>
  <si>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</si>
  <si>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</si>
  <si>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</si>
  <si>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</si>
  <si>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</si>
  <si>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</si>
  <si>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</si>
  <si>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</si>
  <si>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</si>
  <si>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</si>
  <si>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</si>
  <si>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</si>
  <si>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</si>
  <si>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</si>
  <si>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</si>
  <si>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</si>
  <si>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</si>
  <si>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</si>
  <si>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</si>
  <si>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</si>
  <si>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</si>
  <si>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</si>
  <si>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</si>
  <si>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</si>
  <si>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</si>
  <si>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</si>
  <si>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</si>
  <si>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</si>
  <si>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</si>
  <si>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</si>
  <si>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</si>
  <si>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</si>
  <si>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</si>
  <si>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</si>
  <si>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</si>
  <si>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</si>
  <si>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</si>
  <si>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</si>
  <si>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</si>
  <si>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</si>
  <si>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</si>
  <si>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</si>
  <si>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</si>
  <si>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</si>
  <si>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</si>
  <si>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</si>
  <si>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</si>
  <si>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</si>
  <si>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</si>
  <si>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</si>
  <si>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</si>
  <si>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</si>
  <si>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</si>
  <si>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</si>
  <si>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</si>
  <si>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</si>
  <si>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</si>
  <si>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</si>
  <si>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</si>
  <si>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</si>
  <si>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</si>
  <si>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</si>
  <si>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</si>
  <si>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</si>
  <si>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</si>
  <si>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</si>
  <si>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</si>
  <si>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</si>
  <si>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</si>
  <si>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</si>
  <si>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</si>
  <si>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</si>
  <si>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</si>
  <si>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</si>
  <si>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</si>
  <si>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</si>
  <si>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</si>
  <si>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</si>
  <si>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</si>
  <si>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</si>
  <si>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</si>
  <si>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</si>
  <si>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</si>
  <si>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</si>
  <si>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</si>
  <si>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</si>
  <si>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</si>
  <si>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</si>
  <si>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</si>
  <si>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</si>
  <si>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</si>
  <si>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</si>
  <si>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</si>
  <si>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</si>
  <si>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</si>
  <si>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</si>
  <si>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</si>
  <si>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</si>
  <si>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</si>
  <si>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</si>
  <si>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</si>
  <si>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</si>
  <si>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</si>
  <si>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</si>
  <si>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</si>
  <si>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</si>
  <si>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</si>
  <si>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</si>
  <si>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</si>
  <si>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</si>
  <si>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</si>
  <si>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</si>
  <si>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</si>
  <si>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</si>
  <si>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</si>
  <si>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</si>
  <si>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</si>
  <si>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</si>
  <si>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</si>
  <si>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</si>
  <si>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</si>
  <si>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</si>
  <si>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</si>
  <si>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</si>
  <si>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</si>
  <si>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</si>
  <si>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</si>
  <si>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</si>
  <si>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</si>
  <si>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</si>
  <si>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</si>
  <si>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</si>
  <si>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</si>
  <si>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</si>
  <si>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</si>
  <si>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</si>
  <si>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</si>
  <si>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</si>
  <si>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</si>
  <si>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</si>
  <si>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</si>
  <si>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</si>
  <si>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</si>
  <si>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</si>
  <si>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</si>
  <si>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</si>
  <si>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</si>
  <si>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</si>
  <si>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</si>
  <si>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</si>
  <si>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</si>
  <si>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</si>
  <si>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</si>
  <si>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</si>
  <si>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</si>
  <si>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</si>
  <si>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</si>
  <si>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</si>
  <si>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</si>
  <si>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</si>
  <si>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</si>
  <si>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</si>
  <si>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</si>
  <si>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</si>
  <si>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</si>
  <si>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</si>
  <si>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</si>
  <si>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</si>
  <si>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</si>
  <si>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</si>
  <si>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</si>
  <si>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</si>
  <si>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</si>
  <si>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</si>
  <si>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</si>
  <si>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</si>
  <si>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</si>
  <si>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</si>
  <si>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</si>
  <si>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</si>
  <si>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</si>
  <si>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</si>
  <si>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</si>
  <si>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</si>
  <si>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</si>
  <si>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</si>
  <si>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</si>
  <si>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</si>
  <si>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</si>
  <si>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</si>
  <si>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</si>
  <si>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</si>
  <si>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</si>
  <si>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</si>
  <si>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</si>
  <si>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</si>
  <si>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</si>
  <si>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</si>
  <si>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</si>
  <si>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</si>
  <si>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</si>
  <si>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</si>
  <si>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</si>
  <si>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</si>
  <si>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</si>
  <si>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</si>
  <si>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</si>
  <si>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</si>
  <si>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</si>
  <si>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</si>
  <si>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</si>
  <si>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</si>
  <si>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</si>
  <si>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</si>
  <si>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</si>
  <si>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</si>
  <si>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</si>
  <si>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</si>
  <si>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</si>
  <si>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</si>
  <si>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</si>
  <si>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</si>
  <si>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</si>
  <si>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</si>
  <si>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</si>
  <si>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</si>
  <si>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</si>
  <si>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</si>
  <si>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</si>
  <si>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</si>
  <si>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</si>
  <si>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</si>
  <si>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</si>
  <si>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</si>
  <si>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</si>
  <si>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</si>
  <si>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</si>
  <si>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</si>
  <si>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</si>
  <si>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</si>
  <si>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</si>
  <si>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</si>
  <si>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</si>
  <si>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</si>
  <si>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</si>
  <si>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</si>
  <si>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</si>
  <si>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</si>
  <si>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</si>
  <si>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</si>
  <si>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</si>
  <si>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</si>
  <si>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</si>
  <si>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</si>
  <si>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</si>
  <si>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</si>
  <si>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</si>
  <si>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</si>
  <si>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</si>
  <si>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</si>
  <si>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</si>
  <si>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</si>
  <si>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</si>
  <si>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</si>
  <si>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</si>
  <si>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</si>
  <si>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</si>
  <si>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</si>
  <si>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</si>
  <si>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</si>
  <si>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</si>
  <si>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</si>
  <si>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</si>
  <si>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</si>
  <si>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</si>
  <si>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</si>
  <si>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</si>
  <si>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</si>
  <si>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</si>
  <si>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</si>
  <si>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</si>
  <si>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</si>
  <si>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</si>
  <si>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</si>
  <si>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</si>
  <si>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</si>
  <si>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</si>
  <si>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</si>
  <si>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</si>
  <si>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</si>
  <si>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</si>
  <si>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</si>
  <si>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</si>
  <si>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</si>
  <si>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</si>
  <si>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</si>
  <si>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</si>
  <si>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</si>
  <si>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</si>
  <si>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</si>
  <si>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</si>
  <si>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</si>
  <si>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</si>
  <si>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</si>
  <si>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</si>
  <si>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</si>
  <si>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</si>
  <si>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</si>
  <si>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</si>
  <si>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</si>
  <si>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</si>
  <si>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</si>
  <si>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</si>
  <si>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</si>
  <si>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</si>
  <si>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</si>
  <si>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</si>
  <si>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</si>
  <si>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</si>
  <si>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</si>
  <si>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</si>
  <si>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</si>
  <si>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</si>
  <si>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</si>
  <si>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</si>
  <si>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</si>
  <si>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</si>
  <si>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</si>
  <si>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</si>
  <si>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</si>
  <si>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</si>
  <si>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</si>
  <si>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Businessآ Telephonesآ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</si>
  <si>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</si>
  <si>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</si>
  <si>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</si>
  <si>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</si>
  <si>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</si>
  <si>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</si>
  <si>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</si>
  <si>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</si>
  <si>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</si>
  <si>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</si>
  <si>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</si>
  <si>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</si>
  <si>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</si>
  <si>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</si>
  <si>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</si>
  <si>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</si>
  <si>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</si>
  <si>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</si>
  <si>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</si>
  <si>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</si>
  <si>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</si>
  <si>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</si>
  <si>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</si>
  <si>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</si>
  <si>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</si>
  <si>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</si>
  <si>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</si>
  <si>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</si>
  <si>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</si>
  <si>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</si>
  <si>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</si>
  <si>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</si>
  <si>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</si>
  <si>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</si>
  <si>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</si>
  <si>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</si>
  <si>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</si>
  <si>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</si>
  <si>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</si>
  <si>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</si>
  <si>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</si>
  <si>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</si>
  <si>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</si>
  <si>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</si>
  <si>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</si>
  <si>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</si>
  <si>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</si>
  <si>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</si>
  <si>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</si>
  <si>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</si>
  <si>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</si>
  <si>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</si>
  <si>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</si>
  <si>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</si>
  <si>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</si>
  <si>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</si>
  <si>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</si>
  <si>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</si>
  <si>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</si>
  <si>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</si>
  <si>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</si>
  <si>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</si>
  <si>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</si>
  <si>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</si>
  <si>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</si>
  <si>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</si>
  <si>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</si>
  <si>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</si>
  <si>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</si>
  <si>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</si>
  <si>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</si>
  <si>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</si>
  <si>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</si>
  <si>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</si>
  <si>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</si>
  <si>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</si>
  <si>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</si>
  <si>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</si>
  <si>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</si>
  <si>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</si>
  <si>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</si>
  <si>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</si>
  <si>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</si>
  <si>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</si>
  <si>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</si>
  <si>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</si>
  <si>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</si>
  <si>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</si>
  <si>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</si>
  <si>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</si>
  <si>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</si>
  <si>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</si>
  <si>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</si>
  <si>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</si>
  <si>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</si>
  <si>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</si>
  <si>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</si>
  <si>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</si>
  <si>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</si>
  <si>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</si>
  <si>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</si>
  <si>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</si>
  <si>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</si>
  <si>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</si>
  <si>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</si>
  <si>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</si>
  <si>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</si>
  <si>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</si>
  <si>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</si>
  <si>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</si>
  <si>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</si>
  <si>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</si>
  <si>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</si>
  <si>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</si>
  <si>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</si>
  <si>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</si>
  <si>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</si>
  <si>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</si>
  <si>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</si>
  <si>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</si>
  <si>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</si>
  <si>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</si>
  <si>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</si>
  <si>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</si>
  <si>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</si>
  <si>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</si>
  <si>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</si>
  <si>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</si>
  <si>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</si>
  <si>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</si>
  <si>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</si>
  <si>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</si>
  <si>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</si>
  <si>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</si>
  <si>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</si>
  <si>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</si>
  <si>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</si>
  <si>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</si>
  <si>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</si>
  <si>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</si>
  <si>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</si>
  <si>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</si>
  <si>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</si>
  <si>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</si>
  <si>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</si>
  <si>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</si>
  <si>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</si>
  <si>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</si>
  <si>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</si>
  <si>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</si>
  <si>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</si>
  <si>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</si>
  <si>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</si>
  <si>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</si>
  <si>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</si>
  <si>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</si>
  <si>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</si>
  <si>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</si>
  <si>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</si>
  <si>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</si>
  <si>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</si>
  <si>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</si>
  <si>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</si>
  <si>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</si>
  <si>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</si>
  <si>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</si>
  <si>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</si>
  <si>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</si>
  <si>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</si>
  <si>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</si>
  <si>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</si>
  <si>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</si>
  <si>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</si>
  <si>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</si>
  <si>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</si>
  <si>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</si>
  <si>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</si>
  <si>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</si>
  <si>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</si>
  <si>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</si>
  <si>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</si>
  <si>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</si>
  <si>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</si>
  <si>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</si>
  <si>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</si>
  <si>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</si>
  <si>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</si>
  <si>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</si>
  <si>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</si>
  <si>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</si>
  <si>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</si>
  <si>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</si>
  <si>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</si>
  <si>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</si>
  <si>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</si>
  <si>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</si>
  <si>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</si>
  <si>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</si>
  <si>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</si>
  <si>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</si>
  <si>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</si>
  <si>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</si>
  <si>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</si>
  <si>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</si>
  <si>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</si>
  <si>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</si>
  <si>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</si>
  <si>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</si>
  <si>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</si>
  <si>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</si>
  <si>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</si>
  <si>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</si>
  <si>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</si>
  <si>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</si>
  <si>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</si>
  <si>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</si>
  <si>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</si>
  <si>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</si>
  <si>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</si>
  <si>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</si>
  <si>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</si>
  <si>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</si>
  <si>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</si>
  <si>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</si>
  <si>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</si>
  <si>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</si>
  <si>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</si>
  <si>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</si>
  <si>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</si>
  <si>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</si>
  <si>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</si>
  <si>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</si>
  <si>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</si>
  <si>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</si>
  <si>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</si>
  <si>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</si>
  <si>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</si>
  <si>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</si>
  <si>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</si>
  <si>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</si>
  <si>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</si>
  <si>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</si>
  <si>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</si>
  <si>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</si>
  <si>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</si>
  <si>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</si>
  <si>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</si>
  <si>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</si>
  <si>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</si>
  <si>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</si>
  <si>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</si>
  <si>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</si>
  <si>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</si>
  <si>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</si>
  <si>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</si>
  <si>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</si>
  <si>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</si>
  <si>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</si>
  <si>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</si>
  <si>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</si>
  <si>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</si>
  <si>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</si>
  <si>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</si>
  <si>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</si>
  <si>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</si>
  <si>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</si>
  <si>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</si>
  <si>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</si>
  <si>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</si>
  <si>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</si>
  <si>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</si>
  <si>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</si>
  <si>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</si>
  <si>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</si>
  <si>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</si>
  <si>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</si>
  <si>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</si>
  <si>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</si>
  <si>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</si>
  <si>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</si>
  <si>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</si>
  <si>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</si>
  <si>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</si>
  <si>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</si>
  <si>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</si>
  <si>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</si>
  <si>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</si>
  <si>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</si>
  <si>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</si>
  <si>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</si>
  <si>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</si>
  <si>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</si>
  <si>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</si>
  <si>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</si>
  <si>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</si>
  <si>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</si>
  <si>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</si>
  <si>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</si>
  <si>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</si>
  <si>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</si>
  <si>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</si>
  <si>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</si>
  <si>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</si>
  <si>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</si>
  <si>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</si>
  <si>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</si>
  <si>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</si>
  <si>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</si>
  <si>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</si>
  <si>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</si>
  <si>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</si>
  <si>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</si>
  <si>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</si>
  <si>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</si>
  <si>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</si>
  <si>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</si>
  <si>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</si>
  <si>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</si>
  <si>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</si>
  <si>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</si>
  <si>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</si>
  <si>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</si>
  <si>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</si>
  <si>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</si>
  <si>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</si>
  <si>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</si>
  <si>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</si>
  <si>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</si>
  <si>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</si>
  <si>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</si>
  <si>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</si>
  <si>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</si>
  <si>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</si>
  <si>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</si>
  <si>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</si>
  <si>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</si>
  <si>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</si>
  <si>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</si>
  <si>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</si>
  <si>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</si>
  <si>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</si>
  <si>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</si>
  <si>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</si>
  <si>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</si>
  <si>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</si>
  <si>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</si>
  <si>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</si>
  <si>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</si>
  <si>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</si>
  <si>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</si>
  <si>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</si>
  <si>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</si>
  <si>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</si>
  <si>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</si>
  <si>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</si>
  <si>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</si>
  <si>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</si>
  <si>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</si>
  <si>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</si>
  <si>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</si>
  <si>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</si>
  <si>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</si>
  <si>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</si>
  <si>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</si>
  <si>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</si>
  <si>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</si>
  <si>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</si>
  <si>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</si>
  <si>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</si>
  <si>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</si>
  <si>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</si>
  <si>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</si>
  <si>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</si>
  <si>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</si>
  <si>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</si>
  <si>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</si>
  <si>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</si>
  <si>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</si>
  <si>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</si>
  <si>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</si>
  <si>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</si>
  <si>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</si>
  <si>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</si>
  <si>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</si>
  <si>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</si>
  <si>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</si>
  <si>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</si>
  <si>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</si>
  <si>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</si>
  <si>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</si>
  <si>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</si>
  <si>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</si>
  <si>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</si>
  <si>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</si>
  <si>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</si>
  <si>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</si>
  <si>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</si>
  <si>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</si>
  <si>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</si>
  <si>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</si>
  <si>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</si>
  <si>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</si>
  <si>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</si>
  <si>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</si>
  <si>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</si>
  <si>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</si>
  <si>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</si>
  <si>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</si>
  <si>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</si>
  <si>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</si>
  <si>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</si>
  <si>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</si>
  <si>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</si>
  <si>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</si>
  <si>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</si>
  <si>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</si>
  <si>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</si>
  <si>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</si>
  <si>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</si>
  <si>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</si>
  <si>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</si>
  <si>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</si>
  <si>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</si>
  <si>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</si>
  <si>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</si>
  <si>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</si>
  <si>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</si>
  <si>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</si>
  <si>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</si>
  <si>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</si>
  <si>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</si>
  <si>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</si>
  <si>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</si>
  <si>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</si>
  <si>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</si>
  <si>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</si>
  <si>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</si>
  <si>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</si>
  <si>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</si>
  <si>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</si>
  <si>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</si>
  <si>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</si>
  <si>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</si>
  <si>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</si>
  <si>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</si>
  <si>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</si>
  <si>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</si>
  <si>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</si>
  <si>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</si>
  <si>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</si>
  <si>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</si>
  <si>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</si>
  <si>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</si>
  <si>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</si>
  <si>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</si>
  <si>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</si>
  <si>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</si>
  <si>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</si>
  <si>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</si>
  <si>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</si>
  <si>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</si>
  <si>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</si>
  <si>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</si>
  <si>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</si>
  <si>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</si>
  <si>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</si>
  <si>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</si>
  <si>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</si>
  <si>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</si>
  <si>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</si>
  <si>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</si>
  <si>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</si>
  <si>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</si>
  <si>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</si>
  <si>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</si>
  <si>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</si>
  <si>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</si>
  <si>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</si>
  <si>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</si>
  <si>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</si>
  <si>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</si>
  <si>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</si>
  <si>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</si>
  <si>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</si>
  <si>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</si>
  <si>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</si>
  <si>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</si>
  <si>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</si>
  <si>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</si>
  <si>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</si>
  <si>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</si>
  <si>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</si>
  <si>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</si>
  <si>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</si>
  <si>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</si>
  <si>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</si>
  <si>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</si>
  <si>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</si>
  <si>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</si>
  <si>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</si>
  <si>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</si>
  <si>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</si>
  <si>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</si>
  <si>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</si>
  <si>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</si>
  <si>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</si>
  <si>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</si>
  <si>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</si>
  <si>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</si>
  <si>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</si>
  <si>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</si>
  <si>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</si>
  <si>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</si>
  <si>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</si>
  <si>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</si>
  <si>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</si>
  <si>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</si>
  <si>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</si>
  <si>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</si>
  <si>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</si>
  <si>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</si>
  <si>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</si>
  <si>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</si>
  <si>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</si>
  <si>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</si>
  <si>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</si>
  <si>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</si>
  <si>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</si>
  <si>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</si>
  <si>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</si>
  <si>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</si>
  <si>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</si>
  <si>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</si>
  <si>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</si>
  <si>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</si>
  <si>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</si>
  <si>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</si>
  <si>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</si>
  <si>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</si>
  <si>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</si>
  <si>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</si>
  <si>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</si>
  <si>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</si>
  <si>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</si>
  <si>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</si>
  <si>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</si>
  <si>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</si>
  <si>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</si>
  <si>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</si>
  <si>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</si>
  <si>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</si>
  <si>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</si>
  <si>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</si>
  <si>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</si>
  <si>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</si>
  <si>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</si>
  <si>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</si>
  <si>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</si>
  <si>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</si>
  <si>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</si>
  <si>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</si>
  <si>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</si>
  <si>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</si>
  <si>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</si>
  <si>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</si>
  <si>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</si>
  <si>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</si>
  <si>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</si>
  <si>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</si>
  <si>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</si>
  <si>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</si>
  <si>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</si>
  <si>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</si>
  <si>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</si>
  <si>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</si>
  <si>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</si>
  <si>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</si>
  <si>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</si>
  <si>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</si>
  <si>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</si>
  <si>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</si>
  <si>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</si>
  <si>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</si>
  <si>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</si>
  <si>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</si>
  <si>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</si>
  <si>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</si>
  <si>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</si>
  <si>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</si>
  <si>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</si>
  <si>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</si>
  <si>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</si>
  <si>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</si>
  <si>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</si>
  <si>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</si>
  <si>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</si>
  <si>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</si>
  <si>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</si>
  <si>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</si>
  <si>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</si>
  <si>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</si>
  <si>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</si>
  <si>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</si>
  <si>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</si>
  <si>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</si>
  <si>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</si>
  <si>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</si>
  <si>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</si>
  <si>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</si>
  <si>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</si>
  <si>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</si>
  <si>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</si>
  <si>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</si>
  <si>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</si>
  <si>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</si>
  <si>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</si>
  <si>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</si>
  <si>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</si>
  <si>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</si>
  <si>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</si>
  <si>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</si>
  <si>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</si>
  <si>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</si>
  <si>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</si>
  <si>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</si>
  <si>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</si>
  <si>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</si>
  <si>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</si>
  <si>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</si>
  <si>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</si>
  <si>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</si>
  <si>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</si>
  <si>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</si>
  <si>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</si>
  <si>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</si>
  <si>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</si>
  <si>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</si>
  <si>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</si>
  <si>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</si>
  <si>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</si>
  <si>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</si>
  <si>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</si>
  <si>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</si>
  <si>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</si>
  <si>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</si>
  <si>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</si>
  <si>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</si>
  <si>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</si>
  <si>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</si>
  <si>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</si>
  <si>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</si>
  <si>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</si>
  <si>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</si>
  <si>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</si>
  <si>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</si>
  <si>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</si>
  <si>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</si>
  <si>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</si>
  <si>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</si>
  <si>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</si>
  <si>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</si>
  <si>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</si>
  <si>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</si>
  <si>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</si>
  <si>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</si>
  <si>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</si>
  <si>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</si>
  <si>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</si>
  <si>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</si>
  <si>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</si>
  <si>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</si>
  <si>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</si>
  <si>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</si>
  <si>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</si>
  <si>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</si>
  <si>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</si>
  <si>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</si>
  <si>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</si>
  <si>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</si>
  <si>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</si>
  <si>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</si>
  <si>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</si>
  <si>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</si>
  <si>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</si>
  <si>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</si>
  <si>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</si>
  <si>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</si>
  <si>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</si>
  <si>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</si>
  <si>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</si>
  <si>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</si>
  <si>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</si>
  <si>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</si>
  <si>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</si>
  <si>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</si>
  <si>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</si>
  <si>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</si>
  <si>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</si>
  <si>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</si>
  <si>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</si>
  <si>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</si>
  <si>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</si>
  <si>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</si>
  <si>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</si>
  <si>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</si>
  <si>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</si>
  <si>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</si>
  <si>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</si>
  <si>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</si>
  <si>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</si>
  <si>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</si>
  <si>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</si>
  <si>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</si>
  <si>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</si>
  <si>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</si>
  <si>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</si>
  <si>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</si>
  <si>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</si>
  <si>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</si>
  <si>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</si>
  <si>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</si>
  <si>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</si>
  <si>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</si>
  <si>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</si>
  <si>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</si>
  <si>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</si>
  <si>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</si>
  <si>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</si>
  <si>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</si>
  <si>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</si>
  <si>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</si>
  <si>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</si>
  <si>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</si>
  <si>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</si>
  <si>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</si>
  <si>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</si>
  <si>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</si>
  <si>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</si>
  <si>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</si>
  <si>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</si>
  <si>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</si>
  <si>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</si>
  <si>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</si>
  <si>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</si>
  <si>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</si>
  <si>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</si>
  <si>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</si>
  <si>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</si>
  <si>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</si>
  <si>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</si>
  <si>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</si>
  <si>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</si>
  <si>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</si>
  <si>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</si>
  <si>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</si>
  <si>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</si>
  <si>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</si>
  <si>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</si>
  <si>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</si>
  <si>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</si>
  <si>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</si>
  <si>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</si>
  <si>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</si>
  <si>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</si>
  <si>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</si>
  <si>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</si>
  <si>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</si>
  <si>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</si>
  <si>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</si>
  <si>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</si>
  <si>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</si>
  <si>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</si>
  <si>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</si>
  <si>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</si>
  <si>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</si>
  <si>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</si>
  <si>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</si>
  <si>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</si>
  <si>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</si>
  <si>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</si>
  <si>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</si>
  <si>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</si>
  <si>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</si>
  <si>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</si>
  <si>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</si>
  <si>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</si>
  <si>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</si>
  <si>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</si>
  <si>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</si>
  <si>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</si>
  <si>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</si>
  <si>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</si>
  <si>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</si>
  <si>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</si>
  <si>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</si>
  <si>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</si>
  <si>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</si>
  <si>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</si>
  <si>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</si>
  <si>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</si>
  <si>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</si>
  <si>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</si>
  <si>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</si>
  <si>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</si>
  <si>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</si>
  <si>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</si>
  <si>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</si>
  <si>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</si>
  <si>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</si>
  <si>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</si>
  <si>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</si>
  <si>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</si>
  <si>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</si>
  <si>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</si>
  <si>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</si>
  <si>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</si>
  <si>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</si>
  <si>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</si>
  <si>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</si>
  <si>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</si>
  <si>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</si>
  <si>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</si>
  <si>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</si>
  <si>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</si>
  <si>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</si>
  <si>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</si>
  <si>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</si>
  <si>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</si>
  <si>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</si>
  <si>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</si>
  <si>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</si>
  <si>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</si>
  <si>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</si>
  <si>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</si>
  <si>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</si>
  <si>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</si>
  <si>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</si>
  <si>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</si>
  <si>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</si>
  <si>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</si>
  <si>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</si>
  <si>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</si>
  <si>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</si>
  <si>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</si>
  <si>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</si>
  <si>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</si>
  <si>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</si>
  <si>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</si>
  <si>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</si>
  <si>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</si>
  <si>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</si>
  <si>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</si>
  <si>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</si>
  <si>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</si>
  <si>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</si>
  <si>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</si>
  <si>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</si>
  <si>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</si>
  <si>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</si>
  <si>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</si>
  <si>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</si>
  <si>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</si>
  <si>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</si>
  <si>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</si>
  <si>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</si>
  <si>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</si>
  <si>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</si>
  <si>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</si>
  <si>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</si>
  <si>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</si>
  <si>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</si>
  <si>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</si>
  <si>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</si>
  <si>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</si>
  <si>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</si>
  <si>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</si>
  <si>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</si>
  <si>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</si>
  <si>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</si>
  <si>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</si>
  <si>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</si>
  <si>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</si>
  <si>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</si>
  <si>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</si>
  <si>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</si>
  <si>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</si>
  <si>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</si>
  <si>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</si>
  <si>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</si>
  <si>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</si>
  <si>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</si>
  <si>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</si>
  <si>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</si>
  <si>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</si>
  <si>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</si>
  <si>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</si>
  <si>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</si>
  <si>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</si>
  <si>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</si>
  <si>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</si>
  <si>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</si>
  <si>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</si>
  <si>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</si>
  <si>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</si>
  <si>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</si>
  <si>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</si>
  <si>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</si>
  <si>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</si>
  <si>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</si>
  <si>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</si>
  <si>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</si>
  <si>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</si>
  <si>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</si>
  <si>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</si>
  <si>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</si>
  <si>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</si>
  <si>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</si>
  <si>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</si>
  <si>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</si>
  <si>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</si>
  <si>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</si>
  <si>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</si>
  <si>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</si>
  <si>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</si>
  <si>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</si>
  <si>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</si>
  <si>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</si>
  <si>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</si>
  <si>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</si>
  <si>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</si>
  <si>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</si>
  <si>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</si>
  <si>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</si>
  <si>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</si>
  <si>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</si>
  <si>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</si>
  <si>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</si>
  <si>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</si>
  <si>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</si>
  <si>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</si>
  <si>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</si>
  <si>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</si>
  <si>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</si>
  <si>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</si>
  <si>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</si>
  <si>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</si>
  <si>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</si>
  <si>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</si>
  <si>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</si>
  <si>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</si>
  <si>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</si>
  <si>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</si>
  <si>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</si>
  <si>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</si>
  <si>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</si>
  <si>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</si>
  <si>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</si>
  <si>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</si>
  <si>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</si>
  <si>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</si>
  <si>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</si>
  <si>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</si>
  <si>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</si>
  <si>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</si>
  <si>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</si>
  <si>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</si>
  <si>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</si>
  <si>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</si>
  <si>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</si>
  <si>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</si>
  <si>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</si>
  <si>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</si>
  <si>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</si>
  <si>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</si>
  <si>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</si>
  <si>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</si>
  <si>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</si>
  <si>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</si>
  <si>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</si>
  <si>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</si>
  <si>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</si>
  <si>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</si>
  <si>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</si>
  <si>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</si>
  <si>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</si>
  <si>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</si>
  <si>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</si>
  <si>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</si>
  <si>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</si>
  <si>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</si>
  <si>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</si>
  <si>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</si>
  <si>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</si>
  <si>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</si>
  <si>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</si>
  <si>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</si>
  <si>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</si>
  <si>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</si>
  <si>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</si>
  <si>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</si>
  <si>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</si>
  <si>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</si>
  <si>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</si>
  <si>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</si>
  <si>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</si>
  <si>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</si>
  <si>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</si>
  <si>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</si>
  <si>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</si>
  <si>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</si>
  <si>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</si>
  <si>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</si>
  <si>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</si>
  <si>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</si>
  <si>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</si>
  <si>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</si>
  <si>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</si>
  <si>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</si>
  <si>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</si>
  <si>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</si>
  <si>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</si>
  <si>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</si>
  <si>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</si>
  <si>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</si>
  <si>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</si>
  <si>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</si>
  <si>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</si>
  <si>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</si>
  <si>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</si>
  <si>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</si>
  <si>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</si>
  <si>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</si>
  <si>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</si>
  <si>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</si>
  <si>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</si>
  <si>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</si>
  <si>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</si>
  <si>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</si>
  <si>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</si>
  <si>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</si>
  <si>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</si>
  <si>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</si>
  <si>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</si>
  <si>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</si>
  <si>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</si>
  <si>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</si>
  <si>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</si>
  <si>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</si>
  <si>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</si>
  <si>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</si>
  <si>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</si>
  <si>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</si>
  <si>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</si>
  <si>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</si>
  <si>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</si>
  <si>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</si>
  <si>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</si>
  <si>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</si>
  <si>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</si>
  <si>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</si>
  <si>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</si>
  <si>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</si>
  <si>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</si>
  <si>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</si>
  <si>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</si>
  <si>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</si>
  <si>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</si>
  <si>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</si>
  <si>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</si>
  <si>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</si>
  <si>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</si>
  <si>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</si>
  <si>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</si>
  <si>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</si>
  <si>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</si>
  <si>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</si>
  <si>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</si>
  <si>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</si>
  <si>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</si>
  <si>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</si>
  <si>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</si>
  <si>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</si>
  <si>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</si>
  <si>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</si>
  <si>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</si>
  <si>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</si>
  <si>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</si>
  <si>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</si>
  <si>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</si>
  <si>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</si>
  <si>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</si>
  <si>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</si>
  <si>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</si>
  <si>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</si>
  <si>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</si>
  <si>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</si>
  <si>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</si>
  <si>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</si>
  <si>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</si>
  <si>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</si>
  <si>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</si>
  <si>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</si>
  <si>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</si>
  <si>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</si>
  <si>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</si>
  <si>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</si>
  <si>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</si>
  <si>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</si>
  <si>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</si>
  <si>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</si>
  <si>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</si>
  <si>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</si>
  <si>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</si>
  <si>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</si>
  <si>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</si>
  <si>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</si>
  <si>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</si>
  <si>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</si>
  <si>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</si>
  <si>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</si>
  <si>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</si>
  <si>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</si>
  <si>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</si>
  <si>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</si>
  <si>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</si>
  <si>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</si>
  <si>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</si>
  <si>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</si>
  <si>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</si>
  <si>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</si>
  <si>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</si>
  <si>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</si>
  <si>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</si>
  <si>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</si>
  <si>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</si>
  <si>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</si>
  <si>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</si>
  <si>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</si>
  <si>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</si>
  <si>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</si>
  <si>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</si>
  <si>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</si>
  <si>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</si>
  <si>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</si>
  <si>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</si>
  <si>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</si>
  <si>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</si>
  <si>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</si>
  <si>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</si>
  <si>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</si>
  <si>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</si>
  <si>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</si>
  <si>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</si>
  <si>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</si>
  <si>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</si>
  <si>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</si>
  <si>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</si>
  <si>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</si>
  <si>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</si>
  <si>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</si>
  <si>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</si>
  <si>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</si>
  <si>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</si>
  <si>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</si>
  <si>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</si>
  <si>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</si>
  <si>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</si>
  <si>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</si>
  <si>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</si>
  <si>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</si>
  <si>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</si>
  <si>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</si>
  <si>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</si>
  <si>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</si>
  <si>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</si>
  <si>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</si>
  <si>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</si>
  <si>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</si>
  <si>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</si>
  <si>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</si>
  <si>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</si>
  <si>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</si>
  <si>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</si>
  <si>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</si>
  <si>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</si>
  <si>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</si>
  <si>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</si>
  <si>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</si>
  <si>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</si>
  <si>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</si>
  <si>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</si>
  <si>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</si>
  <si>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</si>
  <si>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</si>
  <si>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</si>
  <si>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</si>
  <si>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</si>
  <si>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</si>
  <si>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</si>
  <si>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</si>
  <si>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</si>
  <si>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</si>
  <si>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</si>
  <si>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</si>
  <si>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</si>
  <si>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</si>
  <si>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</si>
  <si>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</si>
  <si>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</si>
  <si>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</si>
  <si>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</si>
  <si>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</si>
  <si>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</si>
  <si>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</si>
  <si>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</si>
  <si>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</si>
  <si>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</si>
  <si>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</si>
  <si>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</si>
  <si>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</si>
  <si>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</si>
  <si>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</si>
  <si>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</si>
  <si>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</si>
  <si>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</si>
  <si>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</si>
  <si>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</si>
  <si>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</si>
  <si>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</si>
  <si>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</si>
  <si>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</si>
  <si>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</si>
  <si>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</si>
  <si>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</si>
  <si>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</si>
  <si>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</si>
  <si>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</si>
  <si>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</si>
  <si>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</si>
  <si>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</si>
  <si>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</si>
  <si>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</si>
  <si>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</si>
  <si>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</si>
  <si>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</si>
  <si>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</si>
  <si>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</si>
  <si>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</si>
  <si>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</si>
  <si>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</si>
  <si>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</si>
  <si>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</si>
  <si>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</si>
  <si>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</si>
  <si>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</si>
  <si>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</si>
  <si>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</si>
  <si>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</si>
  <si>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</si>
  <si>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</si>
  <si>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</si>
  <si>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</si>
  <si>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</si>
  <si>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</si>
  <si>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</si>
  <si>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</si>
  <si>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</si>
  <si>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</si>
  <si>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</si>
  <si>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</si>
  <si>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</si>
  <si>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</si>
  <si>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</si>
  <si>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</si>
  <si>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</si>
  <si>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</si>
  <si>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</si>
  <si>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</si>
  <si>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</si>
  <si>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</si>
  <si>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</si>
  <si>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</si>
  <si>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</si>
  <si>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</si>
  <si>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</si>
  <si>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</si>
  <si>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</si>
  <si>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</si>
  <si>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</si>
  <si>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</si>
  <si>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</si>
  <si>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</si>
  <si>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</si>
  <si>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</si>
  <si>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</si>
  <si>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</si>
  <si>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</si>
  <si>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</si>
  <si>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</si>
  <si>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</si>
  <si>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</si>
  <si>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</si>
  <si>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</si>
  <si>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</si>
  <si>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</si>
  <si>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</si>
  <si>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</si>
  <si>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</si>
  <si>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</si>
  <si>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</si>
  <si>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</si>
  <si>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</si>
  <si>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</si>
  <si>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</si>
  <si>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</si>
  <si>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</si>
  <si>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</si>
  <si>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</si>
  <si>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</si>
  <si>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</si>
  <si>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</si>
  <si>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</si>
  <si>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</si>
  <si>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</si>
  <si>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</si>
  <si>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</si>
  <si>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</si>
  <si>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</si>
  <si>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</si>
  <si>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</si>
  <si>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</si>
  <si>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</si>
  <si>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</si>
  <si>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</si>
  <si>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</si>
  <si>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</si>
  <si>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</si>
  <si>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</si>
  <si>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</si>
  <si>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</si>
  <si>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</si>
  <si>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</si>
  <si>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</si>
  <si>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</si>
  <si>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</si>
  <si>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</si>
  <si>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</si>
  <si>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</si>
  <si>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</si>
  <si>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</si>
  <si>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</si>
  <si>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</si>
  <si>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</si>
  <si>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</si>
  <si>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</si>
  <si>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</si>
  <si>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</si>
  <si>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</si>
  <si>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</si>
  <si>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</si>
  <si>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</si>
  <si>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</si>
  <si>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</si>
  <si>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</si>
  <si>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</si>
  <si>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</si>
  <si>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</si>
  <si>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</si>
  <si>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</si>
  <si>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</si>
  <si>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</si>
  <si>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</si>
  <si>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</si>
  <si>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</si>
  <si>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</si>
  <si>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</si>
  <si>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</si>
  <si>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</si>
  <si>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</si>
  <si>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</si>
  <si>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</si>
  <si>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</si>
  <si>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</si>
  <si>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</si>
  <si>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</si>
  <si>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</si>
  <si>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</si>
  <si>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</si>
  <si>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</si>
  <si>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</si>
  <si>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</si>
  <si>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</si>
  <si>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</si>
  <si>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</si>
  <si>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</si>
  <si>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</si>
  <si>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</si>
  <si>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</si>
  <si>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</si>
  <si>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</si>
  <si>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</si>
  <si>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</si>
  <si>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</si>
  <si>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</si>
  <si>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</si>
  <si>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</si>
  <si>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</si>
  <si>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</si>
  <si>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</si>
  <si>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</si>
  <si>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</si>
  <si>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</si>
  <si>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</si>
  <si>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</si>
  <si>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</si>
  <si>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</si>
  <si>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</si>
  <si>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</si>
  <si>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</si>
  <si>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</si>
  <si>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</si>
  <si>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</si>
  <si>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</si>
  <si>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</si>
  <si>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</si>
  <si>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</si>
  <si>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</si>
  <si>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</si>
  <si>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</si>
  <si>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</si>
  <si>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</si>
  <si>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</si>
  <si>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</si>
  <si>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</si>
  <si>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</si>
  <si>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</si>
  <si>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</si>
  <si>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</si>
  <si>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</si>
  <si>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</si>
  <si>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</si>
  <si>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</si>
  <si>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</si>
  <si>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</si>
  <si>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</si>
  <si>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</si>
  <si>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</si>
  <si>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</si>
  <si>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</si>
  <si>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</si>
  <si>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</si>
  <si>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</si>
  <si>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</si>
  <si>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</si>
  <si>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</si>
  <si>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</si>
  <si>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</si>
  <si>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</si>
  <si>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</si>
  <si>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</si>
  <si>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</si>
  <si>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</si>
  <si>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</si>
  <si>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</si>
  <si>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</si>
  <si>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</si>
  <si>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</si>
  <si>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</si>
  <si>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</si>
  <si>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</si>
  <si>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</si>
  <si>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</si>
  <si>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</si>
  <si>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</si>
  <si>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</si>
  <si>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</si>
  <si>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</si>
  <si>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</si>
  <si>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</si>
  <si>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</si>
  <si>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</si>
  <si>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</si>
  <si>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</si>
  <si>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</si>
  <si>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</si>
  <si>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</si>
  <si>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</si>
  <si>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</si>
  <si>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</si>
  <si>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</si>
  <si>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</si>
  <si>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</si>
  <si>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</si>
  <si>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</si>
  <si>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</si>
  <si>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</si>
  <si>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</si>
  <si>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</si>
  <si>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</si>
  <si>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</si>
  <si>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</si>
  <si>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</si>
  <si>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</si>
  <si>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</si>
  <si>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</si>
  <si>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</si>
  <si>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</si>
  <si>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</si>
  <si>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</si>
  <si>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</si>
  <si>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</si>
  <si>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</si>
  <si>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</si>
  <si>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</si>
  <si>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</si>
  <si>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</si>
  <si>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</si>
  <si>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</si>
  <si>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</si>
  <si>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</si>
  <si>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</si>
  <si>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</si>
  <si>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</si>
  <si>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</si>
  <si>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</si>
  <si>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</si>
  <si>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</si>
  <si>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</si>
  <si>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</si>
  <si>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</si>
  <si>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</si>
  <si>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</si>
  <si>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</si>
  <si>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</si>
  <si>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</si>
  <si>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</si>
  <si>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</si>
  <si>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</si>
  <si>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</si>
  <si>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</si>
  <si>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</si>
  <si>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</si>
  <si>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</si>
  <si>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</si>
  <si>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</si>
  <si>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</si>
  <si>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</si>
  <si>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</si>
  <si>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</si>
  <si>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</si>
  <si>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</si>
  <si>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</si>
  <si>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</si>
  <si>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</si>
  <si>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</si>
  <si>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</si>
  <si>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</si>
  <si>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</si>
  <si>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</si>
  <si>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</si>
  <si>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</si>
  <si>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</si>
  <si>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</si>
  <si>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</si>
  <si>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</si>
  <si>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</si>
  <si>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</si>
  <si>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</si>
  <si>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</si>
  <si>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</si>
  <si>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</si>
  <si>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</si>
  <si>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</si>
  <si>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</si>
  <si>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</si>
  <si>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</si>
  <si>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</si>
  <si>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</si>
  <si>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</si>
  <si>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</si>
  <si>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</si>
  <si>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</si>
  <si>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</si>
  <si>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</si>
  <si>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</si>
  <si>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</si>
  <si>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</si>
  <si>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</si>
  <si>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</si>
  <si>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</si>
  <si>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</si>
  <si>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</si>
  <si>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</si>
  <si>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</si>
  <si>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</si>
  <si>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</si>
  <si>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</si>
  <si>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</si>
  <si>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</si>
  <si>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</si>
  <si>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</si>
  <si>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</si>
  <si>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</si>
  <si>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</si>
  <si>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</si>
  <si>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</si>
  <si>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</si>
  <si>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</si>
  <si>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</si>
  <si>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</si>
  <si>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</si>
  <si>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</si>
  <si>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</si>
  <si>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</si>
  <si>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</si>
  <si>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</si>
  <si>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</si>
  <si>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</si>
  <si>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</si>
  <si>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</si>
  <si>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</si>
  <si>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</si>
  <si>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</si>
  <si>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</si>
  <si>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</si>
  <si>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</si>
  <si>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</si>
  <si>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</si>
  <si>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</si>
  <si>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</si>
  <si>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</si>
  <si>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</si>
  <si>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</si>
  <si>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</si>
  <si>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</si>
  <si>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</si>
  <si>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</si>
  <si>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</si>
  <si>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</si>
  <si>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</si>
  <si>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</si>
  <si>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</si>
  <si>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</si>
  <si>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</si>
  <si>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</si>
  <si>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</si>
  <si>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</si>
  <si>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</si>
  <si>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</si>
  <si>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</si>
  <si>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</si>
  <si>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</si>
  <si>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</si>
  <si>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</si>
  <si>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</si>
  <si>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</si>
  <si>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</si>
  <si>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</si>
  <si>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</si>
  <si>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</si>
  <si>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</si>
  <si>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</si>
  <si>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</si>
  <si>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</si>
  <si>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</si>
  <si>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</si>
  <si>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</si>
  <si>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</si>
  <si>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</si>
  <si>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</si>
  <si>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</si>
  <si>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</si>
  <si>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</si>
  <si>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</si>
  <si>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</si>
  <si>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</si>
  <si>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</si>
  <si>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</si>
  <si>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</si>
  <si>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</si>
  <si>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</si>
  <si>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</si>
  <si>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</si>
  <si>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</si>
  <si>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</si>
  <si>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</si>
  <si>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</si>
  <si>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</si>
  <si>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</si>
  <si>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</si>
  <si>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</si>
  <si>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</si>
  <si>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</si>
  <si>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</si>
  <si>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</si>
  <si>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</si>
  <si>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</si>
  <si>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</si>
  <si>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</si>
  <si>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</si>
  <si>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</si>
  <si>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</si>
  <si>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</si>
  <si>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</si>
  <si>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</si>
  <si>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</si>
  <si>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</si>
  <si>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</si>
  <si>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</si>
  <si>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</si>
  <si>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</si>
  <si>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</si>
  <si>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</si>
  <si>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</si>
  <si>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</si>
  <si>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</si>
  <si>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</si>
  <si>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</si>
  <si>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</si>
  <si>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</si>
  <si>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</si>
  <si>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</si>
  <si>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</si>
  <si>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</si>
  <si>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</si>
  <si>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</si>
  <si>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</si>
  <si>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</si>
  <si>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</si>
  <si>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</si>
  <si>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</si>
  <si>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</si>
  <si>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</si>
  <si>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</si>
  <si>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</si>
  <si>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</si>
  <si>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</si>
  <si>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</si>
  <si>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</si>
  <si>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</si>
  <si>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</si>
  <si>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</si>
  <si>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</si>
  <si>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</si>
  <si>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</si>
  <si>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</si>
  <si>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</si>
  <si>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</si>
  <si>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</si>
  <si>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</si>
  <si>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</si>
  <si>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</si>
  <si>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</si>
  <si>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</si>
  <si>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</si>
  <si>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</si>
  <si>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</si>
  <si>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</si>
  <si>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</si>
  <si>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</si>
  <si>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</si>
  <si>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</si>
  <si>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</si>
  <si>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</si>
  <si>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</si>
  <si>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</si>
  <si>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</si>
  <si>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</si>
  <si>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</si>
  <si>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</si>
  <si>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</si>
  <si>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</si>
  <si>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</si>
  <si>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</si>
  <si>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</si>
  <si>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</si>
  <si>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</si>
  <si>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</si>
  <si>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</si>
  <si>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</si>
  <si>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</si>
  <si>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</si>
  <si>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</si>
  <si>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</si>
  <si>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</si>
  <si>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</si>
  <si>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</si>
  <si>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</si>
  <si>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</si>
  <si>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</si>
  <si>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</si>
  <si>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</si>
  <si>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</si>
  <si>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</si>
  <si>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</si>
  <si>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</si>
  <si>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</si>
  <si>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</si>
  <si>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</si>
  <si>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</si>
  <si>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</si>
  <si>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</si>
  <si>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</si>
  <si>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</si>
  <si>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</si>
  <si>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</si>
  <si>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</si>
  <si>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</si>
  <si>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</si>
  <si>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</si>
  <si>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</si>
  <si>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</si>
  <si>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</si>
  <si>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</si>
  <si>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</si>
  <si>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</si>
  <si>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</si>
  <si>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</si>
  <si>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</si>
  <si>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</si>
  <si>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</si>
  <si>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</si>
  <si>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</si>
  <si>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</si>
  <si>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</si>
  <si>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</si>
  <si>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</si>
  <si>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</si>
  <si>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</si>
  <si>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</si>
  <si>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</si>
  <si>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</si>
  <si>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</si>
  <si>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</si>
  <si>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</si>
  <si>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</si>
  <si>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</si>
  <si>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</si>
  <si>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</si>
  <si>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</si>
  <si>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</si>
  <si>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</si>
  <si>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</si>
  <si>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</si>
  <si>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</si>
  <si>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</si>
  <si>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</si>
  <si>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</si>
  <si>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</si>
  <si>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</si>
  <si>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</si>
  <si>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</si>
  <si>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</si>
  <si>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</si>
  <si>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</si>
  <si>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</si>
  <si>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</si>
  <si>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</si>
  <si>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</si>
  <si>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</si>
  <si>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</si>
  <si>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</si>
  <si>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</si>
  <si>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</si>
  <si>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</si>
  <si>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</si>
  <si>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</si>
  <si>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</si>
  <si>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</si>
  <si>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</si>
  <si>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</si>
  <si>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</si>
  <si>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</si>
  <si>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</si>
  <si>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</si>
  <si>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</si>
  <si>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</si>
  <si>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</si>
  <si>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</si>
  <si>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</si>
  <si>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</si>
  <si>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</si>
  <si>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</si>
  <si>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</si>
  <si>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</si>
  <si>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</si>
  <si>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</si>
  <si>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</si>
  <si>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</si>
  <si>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</si>
  <si>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</si>
  <si>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</si>
  <si>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</si>
  <si>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</si>
  <si>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</si>
  <si>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</si>
  <si>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</si>
  <si>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</si>
  <si>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</si>
  <si>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</si>
  <si>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</si>
  <si>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</si>
  <si>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</si>
  <si>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</si>
  <si>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</si>
  <si>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</si>
  <si>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</si>
  <si>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</si>
  <si>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</si>
  <si>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</si>
  <si>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</si>
  <si>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</si>
  <si>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</si>
  <si>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</si>
  <si>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</si>
  <si>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</si>
  <si>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</si>
  <si>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</si>
  <si>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</si>
  <si>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</si>
  <si>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</si>
  <si>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</si>
  <si>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</si>
  <si>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</si>
  <si>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</si>
  <si>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</si>
  <si>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</si>
  <si>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</si>
  <si>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</si>
  <si>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</si>
  <si>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</si>
  <si>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</si>
  <si>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</si>
  <si>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</si>
  <si>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</si>
  <si>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</si>
  <si>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</si>
  <si>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</si>
  <si>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</si>
  <si>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</si>
  <si>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</si>
  <si>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</si>
  <si>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</si>
  <si>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</si>
  <si>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</si>
  <si>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</si>
  <si>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</si>
  <si>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</si>
  <si>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</si>
  <si>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</si>
  <si>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</si>
  <si>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</si>
  <si>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</si>
  <si>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</si>
  <si>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</si>
  <si>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</si>
  <si>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</si>
  <si>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</si>
  <si>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</si>
  <si>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</si>
  <si>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</si>
  <si>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</si>
  <si>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</si>
  <si>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</si>
  <si>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</si>
  <si>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</si>
  <si>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</si>
  <si>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</si>
  <si>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</si>
  <si>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</si>
  <si>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</si>
  <si>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</si>
  <si>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</si>
  <si>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</si>
  <si>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</si>
  <si>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</si>
  <si>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</si>
  <si>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</si>
  <si>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</si>
  <si>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</si>
  <si>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</si>
  <si>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</si>
  <si>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</si>
  <si>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</si>
  <si>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</si>
  <si>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</si>
  <si>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</si>
  <si>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</si>
  <si>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</si>
  <si>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</si>
  <si>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</si>
  <si>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</si>
  <si>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</si>
  <si>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</si>
  <si>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</si>
  <si>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</si>
  <si>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</si>
  <si>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</si>
  <si>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</si>
  <si>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</si>
  <si>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</si>
  <si>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</si>
  <si>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</si>
  <si>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</si>
  <si>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</si>
  <si>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</si>
  <si>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</si>
  <si>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</si>
  <si>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</si>
  <si>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</si>
  <si>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</si>
  <si>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</si>
  <si>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</si>
  <si>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</si>
  <si>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</si>
  <si>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</si>
  <si>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</si>
  <si>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</si>
  <si>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</si>
  <si>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</si>
  <si>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</si>
  <si>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</si>
  <si>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</si>
  <si>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</si>
  <si>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</si>
  <si>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</si>
  <si>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</si>
  <si>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</si>
  <si>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</si>
  <si>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</si>
  <si>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</si>
  <si>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</si>
  <si>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</si>
  <si>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</si>
  <si>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</si>
  <si>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</si>
  <si>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</si>
  <si>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</si>
  <si>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</si>
  <si>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</si>
  <si>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</si>
  <si>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</si>
  <si>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</si>
  <si>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</si>
  <si>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</si>
  <si>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</si>
  <si>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</si>
  <si>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</si>
  <si>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</si>
  <si>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</si>
  <si>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</si>
  <si>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</si>
  <si>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</si>
  <si>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</si>
  <si>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</si>
  <si>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</si>
  <si>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</si>
  <si>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</si>
  <si>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</si>
  <si>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</si>
  <si>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</si>
  <si>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</si>
  <si>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</si>
  <si>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</si>
  <si>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</si>
  <si>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</si>
  <si>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</si>
  <si>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</si>
  <si>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</si>
  <si>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</si>
  <si>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</si>
  <si>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</si>
  <si>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</si>
  <si>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</si>
  <si>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</si>
  <si>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</si>
  <si>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</si>
  <si>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</si>
  <si>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</si>
  <si>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</si>
  <si>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</si>
  <si>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</si>
  <si>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</si>
  <si>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</si>
  <si>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</si>
  <si>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</si>
  <si>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</si>
  <si>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</si>
  <si>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</si>
  <si>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</si>
  <si>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</si>
  <si>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</si>
  <si>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</si>
  <si>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</si>
  <si>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</si>
  <si>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</si>
  <si>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</si>
  <si>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</si>
  <si>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</si>
  <si>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</si>
  <si>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</si>
  <si>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</si>
  <si>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</si>
  <si>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</si>
  <si>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</si>
  <si>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</si>
  <si>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</si>
  <si>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</si>
  <si>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</si>
  <si>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</si>
  <si>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</si>
  <si>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</si>
  <si>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</si>
  <si>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</si>
  <si>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</si>
  <si>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</si>
  <si>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</si>
  <si>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</si>
  <si>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</si>
  <si>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</si>
  <si>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</si>
  <si>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</si>
  <si>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</si>
  <si>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</si>
  <si>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</si>
  <si>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</si>
  <si>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</si>
  <si>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</si>
  <si>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</si>
  <si>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</si>
  <si>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</si>
  <si>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</si>
  <si>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</si>
  <si>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</si>
  <si>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</si>
  <si>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</si>
  <si>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</si>
  <si>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</si>
  <si>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</si>
  <si>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</si>
  <si>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</si>
  <si>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</si>
  <si>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</si>
  <si>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</si>
  <si>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</si>
  <si>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</si>
  <si>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</si>
  <si>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</si>
  <si>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</si>
  <si>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</si>
  <si>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</si>
  <si>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</si>
  <si>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</si>
  <si>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</si>
  <si>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</si>
  <si>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</si>
  <si>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</si>
  <si>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</si>
  <si>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</si>
  <si>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</si>
  <si>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</si>
  <si>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</si>
  <si>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</si>
  <si>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</si>
  <si>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</si>
  <si>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</si>
  <si>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</si>
  <si>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</si>
  <si>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</si>
  <si>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</si>
  <si>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</si>
  <si>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</si>
  <si>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</si>
  <si>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</si>
  <si>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</si>
  <si>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</si>
  <si>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</si>
  <si>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</si>
  <si>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</si>
  <si>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</si>
  <si>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</si>
  <si>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</si>
  <si>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</si>
  <si>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</si>
  <si>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</si>
  <si>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</si>
  <si>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</si>
  <si>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</si>
  <si>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</si>
  <si>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</si>
  <si>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</si>
  <si>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</si>
  <si>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</si>
  <si>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</si>
  <si>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</si>
  <si>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</si>
  <si>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</si>
  <si>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</si>
  <si>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</si>
  <si>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</si>
  <si>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</si>
  <si>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</si>
  <si>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</si>
  <si>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</si>
  <si>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</si>
  <si>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</si>
  <si>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</si>
  <si>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</si>
  <si>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</si>
  <si>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</si>
  <si>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</si>
  <si>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</si>
  <si>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</si>
  <si>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</si>
  <si>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</si>
  <si>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</si>
  <si>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</si>
  <si>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</si>
  <si>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</si>
  <si>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</si>
  <si>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</si>
  <si>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</si>
  <si>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</si>
  <si>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</si>
  <si>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</si>
  <si>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</si>
  <si>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</si>
  <si>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</si>
  <si>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</si>
  <si>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</si>
  <si>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</si>
  <si>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</si>
  <si>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</si>
  <si>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</si>
  <si>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</si>
  <si>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</si>
  <si>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</si>
  <si>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</si>
  <si>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</si>
  <si>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</si>
  <si>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</si>
  <si>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</si>
  <si>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</si>
  <si>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</si>
  <si>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</si>
  <si>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</si>
  <si>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</si>
  <si>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</si>
  <si>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</si>
  <si>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</si>
  <si>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</si>
  <si>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</si>
  <si>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</si>
  <si>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</si>
  <si>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</si>
  <si>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</si>
  <si>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</si>
  <si>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</si>
  <si>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</si>
  <si>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</si>
  <si>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</si>
  <si>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</si>
  <si>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</si>
  <si>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</si>
  <si>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</si>
  <si>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</si>
  <si>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</si>
  <si>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</si>
  <si>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</si>
  <si>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</si>
  <si>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</si>
  <si>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</si>
  <si>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</si>
  <si>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</si>
  <si>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</si>
  <si>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</si>
  <si>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</si>
  <si>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</si>
  <si>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</si>
  <si>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</si>
  <si>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</si>
  <si>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</si>
  <si>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</si>
  <si>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</si>
  <si>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</si>
  <si>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</si>
  <si>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</si>
  <si>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</si>
  <si>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</si>
  <si>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</si>
  <si>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</si>
  <si>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</si>
  <si>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</si>
  <si>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</si>
  <si>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</si>
  <si>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</si>
  <si>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</si>
  <si>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</si>
  <si>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</si>
  <si>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</si>
  <si>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</si>
  <si>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</si>
  <si>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</si>
  <si>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</si>
  <si>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</si>
  <si>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</si>
  <si>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</si>
  <si>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</si>
  <si>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</si>
  <si>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</si>
  <si>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</si>
  <si>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</si>
  <si>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</si>
  <si>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</si>
  <si>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</si>
  <si>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</si>
  <si>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</si>
  <si>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</si>
  <si>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</si>
  <si>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</si>
  <si>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</si>
  <si>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</si>
  <si>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</si>
  <si>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</si>
  <si>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</si>
  <si>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</si>
  <si>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</si>
  <si>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</si>
  <si>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</si>
  <si>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</si>
  <si>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</si>
  <si>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</si>
  <si>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</si>
  <si>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</si>
  <si>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</si>
  <si>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</si>
  <si>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</si>
  <si>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</si>
  <si>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</si>
  <si>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</si>
  <si>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</si>
  <si>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</si>
  <si>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</si>
  <si>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</si>
  <si>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</si>
  <si>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</si>
  <si>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</si>
  <si>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</si>
  <si>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</si>
  <si>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</si>
  <si>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</si>
  <si>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</si>
  <si>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</si>
  <si>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</si>
  <si>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</si>
  <si>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</si>
  <si>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</si>
  <si>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</si>
  <si>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</si>
  <si>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</si>
  <si>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</si>
  <si>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</si>
  <si>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</si>
  <si>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</si>
  <si>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</si>
  <si>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</si>
  <si>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</si>
  <si>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</si>
  <si>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</si>
  <si>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</si>
  <si>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</si>
  <si>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</si>
  <si>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</si>
  <si>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</si>
  <si>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</si>
  <si>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</si>
  <si>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</si>
  <si>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</si>
  <si>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</si>
  <si>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</si>
  <si>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</si>
  <si>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</si>
  <si>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</si>
  <si>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</si>
  <si>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</si>
  <si>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</si>
  <si>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</si>
  <si>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</si>
  <si>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</si>
  <si>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</si>
  <si>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</si>
  <si>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</si>
  <si>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</si>
  <si>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</si>
  <si>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</si>
  <si>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</si>
  <si>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</si>
  <si>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</si>
  <si>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</si>
  <si>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</si>
  <si>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</si>
  <si>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</si>
  <si>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</si>
  <si>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</si>
  <si>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</si>
  <si>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</si>
  <si>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</si>
  <si>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</si>
  <si>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</si>
  <si>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</si>
  <si>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</si>
  <si>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</si>
  <si>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</si>
  <si>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</si>
  <si>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</si>
  <si>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</si>
  <si>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</si>
  <si>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</si>
  <si>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</si>
  <si>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</si>
  <si>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</si>
  <si>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</si>
  <si>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</si>
  <si>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</si>
  <si>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</si>
  <si>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</si>
  <si>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</si>
  <si>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</si>
  <si>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</si>
  <si>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</si>
  <si>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</si>
  <si>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</si>
  <si>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</si>
  <si>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</si>
  <si>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</si>
  <si>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</si>
  <si>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</si>
  <si>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</si>
  <si>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</si>
  <si>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</si>
  <si>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</si>
  <si>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</si>
  <si>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</si>
  <si>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</si>
  <si>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</si>
  <si>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</si>
  <si>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</si>
  <si>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</si>
  <si>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</si>
  <si>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</si>
  <si>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</si>
  <si>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</si>
  <si>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</si>
  <si>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</si>
  <si>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</si>
  <si>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</si>
  <si>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</si>
  <si>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</si>
  <si>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</si>
  <si>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</si>
  <si>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</si>
  <si>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</si>
  <si>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</si>
  <si>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</si>
  <si>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</si>
  <si>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</si>
  <si>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</si>
  <si>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</si>
  <si>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</si>
  <si>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</si>
  <si>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</si>
  <si>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</si>
  <si>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</si>
  <si>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</si>
  <si>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</si>
  <si>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</si>
  <si>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</si>
  <si>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</si>
  <si>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</si>
  <si>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</si>
  <si>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</si>
  <si>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</si>
  <si>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</si>
  <si>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</si>
  <si>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</si>
  <si>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</si>
  <si>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</si>
  <si>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</si>
  <si>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</si>
  <si>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</si>
  <si>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</si>
  <si>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</si>
  <si>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</si>
  <si>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</si>
  <si>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</si>
  <si>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</si>
  <si>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</si>
  <si>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</si>
  <si>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</si>
  <si>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</si>
  <si>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</si>
  <si>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</si>
  <si>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</si>
  <si>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</si>
  <si>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</si>
  <si>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</si>
  <si>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</si>
  <si>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</si>
  <si>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</si>
  <si>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</si>
  <si>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</si>
  <si>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</si>
  <si>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</si>
  <si>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</si>
  <si>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</si>
  <si>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</si>
  <si>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</si>
  <si>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</si>
  <si>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</si>
  <si>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</si>
  <si>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</si>
  <si>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</si>
  <si>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</si>
  <si>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</si>
  <si>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</si>
  <si>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</si>
  <si>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</si>
  <si>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</si>
  <si>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</si>
  <si>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</si>
  <si>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</si>
  <si>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</si>
  <si>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</si>
  <si>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</si>
  <si>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</si>
  <si>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</si>
  <si>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</si>
  <si>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</si>
  <si>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</si>
  <si>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</si>
  <si>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</si>
  <si>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</si>
  <si>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</si>
  <si>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</si>
  <si>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</si>
  <si>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</si>
  <si>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</si>
  <si>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</si>
  <si>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</si>
  <si>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</si>
  <si>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</si>
  <si>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</si>
  <si>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</si>
  <si>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</si>
  <si>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</si>
  <si>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</si>
  <si>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</si>
  <si>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</si>
  <si>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</si>
  <si>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</si>
  <si>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</si>
  <si>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</si>
  <si>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</si>
  <si>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</si>
  <si>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</si>
  <si>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</si>
  <si>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</si>
  <si>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</si>
  <si>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</si>
  <si>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</si>
  <si>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</si>
  <si>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</si>
  <si>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</si>
  <si>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</si>
  <si>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</si>
  <si>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</si>
  <si>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</si>
  <si>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</si>
  <si>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</si>
  <si>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</si>
  <si>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</si>
  <si>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</si>
  <si>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</si>
  <si>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</si>
  <si>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</si>
  <si>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</si>
  <si>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</si>
  <si>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</si>
  <si>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</si>
  <si>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</si>
  <si>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</si>
  <si>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</si>
  <si>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</si>
  <si>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</si>
  <si>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</si>
  <si>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</si>
  <si>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</si>
  <si>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</si>
  <si>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</si>
  <si>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Profit</t>
  </si>
  <si>
    <t>Sum of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</si>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</sst>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166" formatCode="&quot;$&quot;0.00,&quot;k&quot;"/>
    <numFmt numFmtId="169" formatCode="0.000"/>
    <numFmt numFmtId="171" formatCode="_([$$-409]* #,##0.00_);_([$$-409]* \(#,##0.00\);_([$$-409]* &quot;-&quot;??_);_(@_)"/>
    <numFmt numFmtId="172" formatCode="&quot;#&quot;\ 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B050"/>
      <name val="Lato Black"/>
      <family val="2"/>
    </font>
    <font>
      <b/>
      <sz val="11"/>
      <color rgb="FFFF0000"/>
      <name val="Lato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9" fontId="0" fillId="0" borderId="0" xfId="0" applyNumberFormat="1"/>
    <xf numFmtId="2" fontId="0" fillId="0" borderId="0" xfId="0" applyNumberFormat="1"/>
    <xf numFmtId="10" fontId="0" fillId="0" borderId="0" xfId="0" applyNumberFormat="1"/>
    <xf numFmtId="44" fontId="0" fillId="0" borderId="0" xfId="1" applyFont="1"/>
    <xf numFmtId="171" fontId="0" fillId="0" borderId="0" xfId="0" applyNumberFormat="1"/>
    <xf numFmtId="172" fontId="0" fillId="0" borderId="0" xfId="0" applyNumberFormat="1"/>
    <xf numFmtId="10" fontId="0" fillId="0" borderId="0" xfId="2" applyNumberFormat="1" applyFont="1"/>
    <xf numFmtId="10" fontId="18" fillId="0" borderId="0" xfId="2" applyNumberFormat="1" applyFont="1" applyAlignment="1">
      <alignment horizontal="center" vertical="center"/>
    </xf>
    <xf numFmtId="10" fontId="19" fillId="0" borderId="0" xfId="2" applyNumberFormat="1" applyFont="1" applyAlignment="1">
      <alignment horizontal="center" vertical="center"/>
    </xf>
    <xf numFmtId="0" fontId="16" fillId="33" borderId="10" xfId="0" applyFont="1" applyFill="1" applyBorder="1" applyAlignment="1">
      <alignment horizontal="lef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72">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numFmt numFmtId="169" formatCode="0.000"/>
    </dxf>
    <dxf>
      <numFmt numFmtId="169" formatCode="0.000"/>
    </dxf>
    <dxf>
      <numFmt numFmtId="166" formatCode="&quot;$&quot;0.00,&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9" formatCode="0.000"/>
    </dxf>
    <dxf>
      <numFmt numFmtId="169" formatCode="0.000"/>
    </dxf>
    <dxf>
      <numFmt numFmtId="169" formatCode="0.000"/>
    </dxf>
    <dxf>
      <numFmt numFmtId="169" formatCode="0.000"/>
    </dxf>
    <dxf>
      <numFmt numFmtId="166" formatCode="&quot;$&quot;0.00,&quot;k&quot;"/>
    </dxf>
    <dxf>
      <numFmt numFmtId="19" formatCode="m/d/yyyy"/>
    </dxf>
    <dxf>
      <numFmt numFmtId="19" formatCode="m/d/yyyy"/>
    </dxf>
  </dxfs>
  <tableStyles count="1" defaultTableStyle="TableStyleMedium2" defaultPivotStyle="PivotStyleLight16">
    <tableStyle name="AB" pivot="0" table="0" count="10">
      <tableStyleElement type="wholeTable" dxfId="64"/>
      <tableStyleElement type="headerRow" dxfId="63"/>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5117038483843"/>
              <bgColor theme="1" tint="0.14996795556505021"/>
            </patternFill>
          </fill>
          <border diagonalUp="0" diagonalDown="0">
            <left/>
            <right/>
            <top/>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5117038483843"/>
              <bgColor theme="1" tint="0.14996795556505021"/>
            </patternFill>
          </fill>
          <border diagonalUp="0" diagonalDown="0">
            <left/>
            <right/>
            <top/>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5117038483843"/>
              <bgColor theme="1" tint="0.14996795556505021"/>
            </patternFill>
          </fill>
          <border diagonalUp="0" diagonalDown="0">
            <left/>
            <right/>
            <top/>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5117038483843"/>
              <bgColor theme="1" tint="0.14996795556505021"/>
            </patternFill>
          </fill>
          <border diagonalUp="0" diagonalDown="0">
            <left/>
            <right/>
            <top/>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(EXCEL).xlsx]Combo Chart!Sum Sales &amp; Profit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7FCE-4204-B514-D59A6F2E3999}"/>
            </c:ext>
          </c:extLst>
        </c:ser>
        <c:dLbls>
          <c:showLegendKey val="0"/>
          <c:showVal val="0"/>
          <c:showCatName val="0"/>
          <c:showSerName val="0"/>
          <c:showPercent val="0"/>
          <c:showBubbleSize val="0"/>
        </c:dLbls>
        <c:axId val="1196600239"/>
        <c:axId val="113744780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FCE-4204-B514-D59A6F2E3999}"/>
            </c:ext>
          </c:extLst>
        </c:ser>
        <c:dLbls>
          <c:showLegendKey val="0"/>
          <c:showVal val="0"/>
          <c:showCatName val="0"/>
          <c:showSerName val="0"/>
          <c:showPercent val="0"/>
          <c:showBubbleSize val="0"/>
        </c:dLbls>
        <c:gapWidth val="219"/>
        <c:overlap val="-27"/>
        <c:axId val="1201567807"/>
        <c:axId val="1032838015"/>
      </c:barChart>
      <c:catAx>
        <c:axId val="120156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838015"/>
        <c:crosses val="autoZero"/>
        <c:auto val="1"/>
        <c:lblAlgn val="ctr"/>
        <c:lblOffset val="100"/>
        <c:noMultiLvlLbl val="0"/>
      </c:catAx>
      <c:valAx>
        <c:axId val="1032838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567807"/>
        <c:crosses val="autoZero"/>
        <c:crossBetween val="between"/>
      </c:valAx>
      <c:valAx>
        <c:axId val="1137447807"/>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600239"/>
        <c:crosses val="max"/>
        <c:crossBetween val="between"/>
      </c:valAx>
      <c:catAx>
        <c:axId val="1196600239"/>
        <c:scaling>
          <c:orientation val="minMax"/>
        </c:scaling>
        <c:delete val="1"/>
        <c:axPos val="b"/>
        <c:numFmt formatCode="General" sourceLinked="1"/>
        <c:majorTickMark val="out"/>
        <c:minorTickMark val="none"/>
        <c:tickLblPos val="nextTo"/>
        <c:crossAx val="113744780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(EXCEL).xlsx]Pie Chart!PivotTable16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a:glow>
                <a:schemeClr val="accent1">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F68-4E53-93B4-5DF9CAD374BF}"/>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a:glow>
                  <a:schemeClr val="accent1">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F68-4E53-93B4-5DF9CAD374BF}"/>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(EXCEL).xlsx]Top 5!PivotTable20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2F20-4498-9C7A-36DDAB220860}"/>
            </c:ext>
          </c:extLst>
        </c:ser>
        <c:dLbls>
          <c:showLegendKey val="0"/>
          <c:showVal val="0"/>
          <c:showCatName val="0"/>
          <c:showSerName val="0"/>
          <c:showPercent val="0"/>
          <c:showBubbleSize val="0"/>
        </c:dLbls>
        <c:gapWidth val="182"/>
        <c:axId val="1331054687"/>
        <c:axId val="1390313327"/>
      </c:barChart>
      <c:catAx>
        <c:axId val="1331054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313327"/>
        <c:crosses val="autoZero"/>
        <c:auto val="1"/>
        <c:lblAlgn val="ctr"/>
        <c:lblOffset val="100"/>
        <c:noMultiLvlLbl val="0"/>
      </c:catAx>
      <c:valAx>
        <c:axId val="1390313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05468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KPA!$B$3</c:f>
              <c:strCache>
                <c:ptCount val="1"/>
                <c:pt idx="0">
                  <c:v>Total</c:v>
                </c:pt>
              </c:strCache>
            </c:strRef>
          </c:tx>
          <c:spPr>
            <a:ln w="28575" cap="rnd">
              <a:solidFill>
                <a:schemeClr val="accent1"/>
              </a:solidFill>
              <a:round/>
            </a:ln>
            <a:effectLst/>
          </c:spPr>
          <c:marker>
            <c:symbol val="none"/>
          </c:marker>
          <c:cat>
            <c:strRef>
              <c:f>KPA!$A$4:$A$16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28D-4A77-8ABD-AEC6DD64D23C}"/>
            </c:ext>
          </c:extLst>
        </c:ser>
        <c:dLbls>
          <c:showLegendKey val="0"/>
          <c:showVal val="0"/>
          <c:showCatName val="0"/>
          <c:showSerName val="0"/>
          <c:showPercent val="0"/>
          <c:showBubbleSize val="0"/>
        </c:dLbls>
        <c:smooth val="0"/>
        <c:axId val="1392737823"/>
        <c:axId val="1390313807"/>
      </c:lineChart>
      <c:catAx>
        <c:axId val="1392737823"/>
        <c:scaling>
          <c:orientation val="minMax"/>
        </c:scaling>
        <c:delete val="1"/>
        <c:axPos val="b"/>
        <c:numFmt formatCode="General" sourceLinked="1"/>
        <c:majorTickMark val="none"/>
        <c:minorTickMark val="none"/>
        <c:tickLblPos val="nextTo"/>
        <c:crossAx val="1390313807"/>
        <c:crosses val="autoZero"/>
        <c:auto val="1"/>
        <c:lblAlgn val="ctr"/>
        <c:lblOffset val="100"/>
        <c:noMultiLvlLbl val="0"/>
      </c:catAx>
      <c:valAx>
        <c:axId val="1390313807"/>
        <c:scaling>
          <c:orientation val="minMax"/>
        </c:scaling>
        <c:delete val="1"/>
        <c:axPos val="l"/>
        <c:numFmt formatCode="General" sourceLinked="1"/>
        <c:majorTickMark val="none"/>
        <c:minorTickMark val="none"/>
        <c:tickLblPos val="nextTo"/>
        <c:crossAx val="139273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KPA!$E$3</c:f>
              <c:strCache>
                <c:ptCount val="1"/>
                <c:pt idx="0">
                  <c:v>Total</c:v>
                </c:pt>
              </c:strCache>
            </c:strRef>
          </c:tx>
          <c:spPr>
            <a:ln w="28575" cap="rnd">
              <a:solidFill>
                <a:schemeClr val="accent1"/>
              </a:solidFill>
              <a:round/>
            </a:ln>
            <a:effectLst/>
          </c:spPr>
          <c:marker>
            <c:symbol val="none"/>
          </c:marker>
          <c:cat>
            <c:strRef>
              <c:f>KPA!$D$4:$D$16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C911-41B6-87BF-013E8867058E}"/>
            </c:ext>
          </c:extLst>
        </c:ser>
        <c:dLbls>
          <c:showLegendKey val="0"/>
          <c:showVal val="0"/>
          <c:showCatName val="0"/>
          <c:showSerName val="0"/>
          <c:showPercent val="0"/>
          <c:showBubbleSize val="0"/>
        </c:dLbls>
        <c:smooth val="0"/>
        <c:axId val="1149316351"/>
        <c:axId val="1150465471"/>
      </c:lineChart>
      <c:catAx>
        <c:axId val="1149316351"/>
        <c:scaling>
          <c:orientation val="minMax"/>
        </c:scaling>
        <c:delete val="1"/>
        <c:axPos val="b"/>
        <c:numFmt formatCode="General" sourceLinked="1"/>
        <c:majorTickMark val="none"/>
        <c:minorTickMark val="none"/>
        <c:tickLblPos val="nextTo"/>
        <c:crossAx val="1150465471"/>
        <c:crosses val="autoZero"/>
        <c:auto val="1"/>
        <c:lblAlgn val="ctr"/>
        <c:lblOffset val="100"/>
        <c:noMultiLvlLbl val="0"/>
      </c:catAx>
      <c:valAx>
        <c:axId val="1150465471"/>
        <c:scaling>
          <c:orientation val="minMax"/>
        </c:scaling>
        <c:delete val="1"/>
        <c:axPos val="l"/>
        <c:numFmt formatCode="General" sourceLinked="1"/>
        <c:majorTickMark val="none"/>
        <c:minorTickMark val="none"/>
        <c:tickLblPos val="nextTo"/>
        <c:crossAx val="114931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KPA!$H$3</c:f>
              <c:strCache>
                <c:ptCount val="1"/>
                <c:pt idx="0">
                  <c:v>Total</c:v>
                </c:pt>
              </c:strCache>
            </c:strRef>
          </c:tx>
          <c:spPr>
            <a:ln w="28575" cap="rnd">
              <a:solidFill>
                <a:schemeClr val="accent1"/>
              </a:solidFill>
              <a:round/>
            </a:ln>
            <a:effectLst/>
          </c:spPr>
          <c:marker>
            <c:symbol val="none"/>
          </c:marker>
          <c:cat>
            <c:strRef>
              <c:f>KPA!$G$4:$G$16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8F9-4327-9900-01707DB5D2A3}"/>
            </c:ext>
          </c:extLst>
        </c:ser>
        <c:dLbls>
          <c:showLegendKey val="0"/>
          <c:showVal val="0"/>
          <c:showCatName val="0"/>
          <c:showSerName val="0"/>
          <c:showPercent val="0"/>
          <c:showBubbleSize val="0"/>
        </c:dLbls>
        <c:smooth val="0"/>
        <c:axId val="1383809295"/>
        <c:axId val="1390317167"/>
      </c:lineChart>
      <c:catAx>
        <c:axId val="1383809295"/>
        <c:scaling>
          <c:orientation val="minMax"/>
        </c:scaling>
        <c:delete val="1"/>
        <c:axPos val="b"/>
        <c:numFmt formatCode="General" sourceLinked="1"/>
        <c:majorTickMark val="none"/>
        <c:minorTickMark val="none"/>
        <c:tickLblPos val="nextTo"/>
        <c:crossAx val="1390317167"/>
        <c:crosses val="autoZero"/>
        <c:auto val="1"/>
        <c:lblAlgn val="ctr"/>
        <c:lblOffset val="100"/>
        <c:noMultiLvlLbl val="0"/>
      </c:catAx>
      <c:valAx>
        <c:axId val="1390317167"/>
        <c:scaling>
          <c:orientation val="minMax"/>
        </c:scaling>
        <c:delete val="1"/>
        <c:axPos val="l"/>
        <c:numFmt formatCode="General" sourceLinked="1"/>
        <c:majorTickMark val="none"/>
        <c:minorTickMark val="none"/>
        <c:tickLblPos val="nextTo"/>
        <c:crossAx val="138380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KPA!$K$3</c:f>
              <c:strCache>
                <c:ptCount val="1"/>
                <c:pt idx="0">
                  <c:v>Total</c:v>
                </c:pt>
              </c:strCache>
            </c:strRef>
          </c:tx>
          <c:spPr>
            <a:ln w="28575" cap="rnd">
              <a:solidFill>
                <a:schemeClr val="accent1"/>
              </a:solidFill>
              <a:round/>
            </a:ln>
            <a:effectLst/>
          </c:spPr>
          <c:marker>
            <c:symbol val="none"/>
          </c:marker>
          <c:cat>
            <c:strRef>
              <c:f>KPA!$J$4:$J$16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273-4F0D-B7A8-348CFB1E6574}"/>
            </c:ext>
          </c:extLst>
        </c:ser>
        <c:dLbls>
          <c:showLegendKey val="0"/>
          <c:showVal val="0"/>
          <c:showCatName val="0"/>
          <c:showSerName val="0"/>
          <c:showPercent val="0"/>
          <c:showBubbleSize val="0"/>
        </c:dLbls>
        <c:smooth val="0"/>
        <c:axId val="1342819423"/>
        <c:axId val="1334986159"/>
      </c:lineChart>
      <c:catAx>
        <c:axId val="1342819423"/>
        <c:scaling>
          <c:orientation val="minMax"/>
        </c:scaling>
        <c:delete val="1"/>
        <c:axPos val="b"/>
        <c:numFmt formatCode="General" sourceLinked="1"/>
        <c:majorTickMark val="none"/>
        <c:minorTickMark val="none"/>
        <c:tickLblPos val="nextTo"/>
        <c:crossAx val="1334986159"/>
        <c:crosses val="autoZero"/>
        <c:auto val="1"/>
        <c:lblAlgn val="ctr"/>
        <c:lblOffset val="100"/>
        <c:noMultiLvlLbl val="0"/>
      </c:catAx>
      <c:valAx>
        <c:axId val="1334986159"/>
        <c:scaling>
          <c:orientation val="minMax"/>
        </c:scaling>
        <c:delete val="1"/>
        <c:axPos val="l"/>
        <c:numFmt formatCode="General" sourceLinked="1"/>
        <c:majorTickMark val="none"/>
        <c:minorTickMark val="none"/>
        <c:tickLblPos val="nextTo"/>
        <c:crossAx val="1342819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KPA!$N$3</c:f>
              <c:strCache>
                <c:ptCount val="1"/>
                <c:pt idx="0">
                  <c:v>Total</c:v>
                </c:pt>
              </c:strCache>
            </c:strRef>
          </c:tx>
          <c:spPr>
            <a:ln w="28575" cap="rnd">
              <a:solidFill>
                <a:schemeClr val="accent1"/>
              </a:solidFill>
              <a:round/>
            </a:ln>
            <a:effectLst/>
          </c:spPr>
          <c:marker>
            <c:symbol val="none"/>
          </c:marker>
          <c:cat>
            <c:strRef>
              <c:f>KPA!$M$4:$M$16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A3E2-4D9E-808A-6C76CB41272D}"/>
            </c:ext>
          </c:extLst>
        </c:ser>
        <c:dLbls>
          <c:showLegendKey val="0"/>
          <c:showVal val="0"/>
          <c:showCatName val="0"/>
          <c:showSerName val="0"/>
          <c:showPercent val="0"/>
          <c:showBubbleSize val="0"/>
        </c:dLbls>
        <c:smooth val="0"/>
        <c:axId val="1331060719"/>
        <c:axId val="1390312367"/>
      </c:lineChart>
      <c:catAx>
        <c:axId val="1331060719"/>
        <c:scaling>
          <c:orientation val="minMax"/>
        </c:scaling>
        <c:delete val="1"/>
        <c:axPos val="b"/>
        <c:numFmt formatCode="General" sourceLinked="1"/>
        <c:majorTickMark val="none"/>
        <c:minorTickMark val="none"/>
        <c:tickLblPos val="nextTo"/>
        <c:crossAx val="1390312367"/>
        <c:crosses val="autoZero"/>
        <c:auto val="1"/>
        <c:lblAlgn val="ctr"/>
        <c:lblOffset val="100"/>
        <c:noMultiLvlLbl val="0"/>
      </c:catAx>
      <c:valAx>
        <c:axId val="1390312367"/>
        <c:scaling>
          <c:orientation val="minMax"/>
        </c:scaling>
        <c:delete val="1"/>
        <c:axPos val="l"/>
        <c:numFmt formatCode="General" sourceLinked="1"/>
        <c:majorTickMark val="none"/>
        <c:minorTickMark val="none"/>
        <c:tickLblPos val="nextTo"/>
        <c:crossAx val="133106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KPA!$B$3</c:f>
              <c:strCache>
                <c:ptCount val="1"/>
                <c:pt idx="0">
                  <c:v>Total</c:v>
                </c:pt>
              </c:strCache>
            </c:strRef>
          </c:tx>
          <c:spPr>
            <a:ln w="34925" cap="rnd">
              <a:solidFill>
                <a:schemeClr val="bg1">
                  <a:lumMod val="75000"/>
                </a:schemeClr>
              </a:solidFill>
              <a:round/>
            </a:ln>
            <a:effectLst/>
          </c:spPr>
          <c:marker>
            <c:symbol val="none"/>
          </c:marker>
          <c:cat>
            <c:strRef>
              <c:f>KPA!$A$4:$A$16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752-498F-ADE6-7677234868E9}"/>
            </c:ext>
          </c:extLst>
        </c:ser>
        <c:dLbls>
          <c:showLegendKey val="0"/>
          <c:showVal val="0"/>
          <c:showCatName val="0"/>
          <c:showSerName val="0"/>
          <c:showPercent val="0"/>
          <c:showBubbleSize val="0"/>
        </c:dLbls>
        <c:smooth val="0"/>
        <c:axId val="1392737823"/>
        <c:axId val="1390313807"/>
      </c:lineChart>
      <c:catAx>
        <c:axId val="1392737823"/>
        <c:scaling>
          <c:orientation val="minMax"/>
        </c:scaling>
        <c:delete val="1"/>
        <c:axPos val="b"/>
        <c:numFmt formatCode="General" sourceLinked="1"/>
        <c:majorTickMark val="none"/>
        <c:minorTickMark val="none"/>
        <c:tickLblPos val="nextTo"/>
        <c:crossAx val="1390313807"/>
        <c:crosses val="autoZero"/>
        <c:auto val="1"/>
        <c:lblAlgn val="ctr"/>
        <c:lblOffset val="100"/>
        <c:noMultiLvlLbl val="0"/>
      </c:catAx>
      <c:valAx>
        <c:axId val="1390313807"/>
        <c:scaling>
          <c:orientation val="minMax"/>
        </c:scaling>
        <c:delete val="1"/>
        <c:axPos val="l"/>
        <c:numFmt formatCode="General" sourceLinked="1"/>
        <c:majorTickMark val="none"/>
        <c:minorTickMark val="none"/>
        <c:tickLblPos val="nextTo"/>
        <c:crossAx val="139273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KPA!$E$3</c:f>
              <c:strCache>
                <c:ptCount val="1"/>
                <c:pt idx="0">
                  <c:v>Total</c:v>
                </c:pt>
              </c:strCache>
            </c:strRef>
          </c:tx>
          <c:spPr>
            <a:ln w="34925" cap="rnd">
              <a:solidFill>
                <a:schemeClr val="bg2">
                  <a:lumMod val="50000"/>
                </a:schemeClr>
              </a:solidFill>
              <a:round/>
            </a:ln>
            <a:effectLst/>
          </c:spPr>
          <c:marker>
            <c:symbol val="none"/>
          </c:marker>
          <c:cat>
            <c:strRef>
              <c:f>KPA!$D$4:$D$16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27D4-41E8-8F36-05C5CB3EBCC2}"/>
            </c:ext>
          </c:extLst>
        </c:ser>
        <c:dLbls>
          <c:showLegendKey val="0"/>
          <c:showVal val="0"/>
          <c:showCatName val="0"/>
          <c:showSerName val="0"/>
          <c:showPercent val="0"/>
          <c:showBubbleSize val="0"/>
        </c:dLbls>
        <c:smooth val="0"/>
        <c:axId val="1149316351"/>
        <c:axId val="1150465471"/>
      </c:lineChart>
      <c:catAx>
        <c:axId val="1149316351"/>
        <c:scaling>
          <c:orientation val="minMax"/>
        </c:scaling>
        <c:delete val="1"/>
        <c:axPos val="b"/>
        <c:numFmt formatCode="General" sourceLinked="1"/>
        <c:majorTickMark val="none"/>
        <c:minorTickMark val="none"/>
        <c:tickLblPos val="nextTo"/>
        <c:crossAx val="1150465471"/>
        <c:crosses val="autoZero"/>
        <c:auto val="1"/>
        <c:lblAlgn val="ctr"/>
        <c:lblOffset val="100"/>
        <c:noMultiLvlLbl val="0"/>
      </c:catAx>
      <c:valAx>
        <c:axId val="1150465471"/>
        <c:scaling>
          <c:orientation val="minMax"/>
        </c:scaling>
        <c:delete val="1"/>
        <c:axPos val="l"/>
        <c:numFmt formatCode="General" sourceLinked="1"/>
        <c:majorTickMark val="none"/>
        <c:minorTickMark val="none"/>
        <c:tickLblPos val="nextTo"/>
        <c:crossAx val="114931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KPA!$H$3</c:f>
              <c:strCache>
                <c:ptCount val="1"/>
                <c:pt idx="0">
                  <c:v>Total</c:v>
                </c:pt>
              </c:strCache>
            </c:strRef>
          </c:tx>
          <c:spPr>
            <a:ln w="34925" cap="rnd">
              <a:solidFill>
                <a:schemeClr val="bg2">
                  <a:lumMod val="50000"/>
                </a:schemeClr>
              </a:solidFill>
              <a:round/>
            </a:ln>
            <a:effectLst/>
          </c:spPr>
          <c:marker>
            <c:symbol val="none"/>
          </c:marker>
          <c:cat>
            <c:strRef>
              <c:f>KPA!$G$4:$G$16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D6C-4EA8-BD4C-A31B3D5F7C5E}"/>
            </c:ext>
          </c:extLst>
        </c:ser>
        <c:dLbls>
          <c:showLegendKey val="0"/>
          <c:showVal val="0"/>
          <c:showCatName val="0"/>
          <c:showSerName val="0"/>
          <c:showPercent val="0"/>
          <c:showBubbleSize val="0"/>
        </c:dLbls>
        <c:smooth val="0"/>
        <c:axId val="1383809295"/>
        <c:axId val="1390317167"/>
      </c:lineChart>
      <c:catAx>
        <c:axId val="1383809295"/>
        <c:scaling>
          <c:orientation val="minMax"/>
        </c:scaling>
        <c:delete val="1"/>
        <c:axPos val="b"/>
        <c:numFmt formatCode="General" sourceLinked="1"/>
        <c:majorTickMark val="none"/>
        <c:minorTickMark val="none"/>
        <c:tickLblPos val="nextTo"/>
        <c:crossAx val="1390317167"/>
        <c:crosses val="autoZero"/>
        <c:auto val="1"/>
        <c:lblAlgn val="ctr"/>
        <c:lblOffset val="100"/>
        <c:noMultiLvlLbl val="0"/>
      </c:catAx>
      <c:valAx>
        <c:axId val="1390317167"/>
        <c:scaling>
          <c:orientation val="minMax"/>
        </c:scaling>
        <c:delete val="1"/>
        <c:axPos val="l"/>
        <c:numFmt formatCode="General" sourceLinked="1"/>
        <c:majorTickMark val="none"/>
        <c:minorTickMark val="none"/>
        <c:tickLblPos val="nextTo"/>
        <c:crossAx val="138380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KPA!$K$3</c:f>
              <c:strCache>
                <c:ptCount val="1"/>
                <c:pt idx="0">
                  <c:v>Total</c:v>
                </c:pt>
              </c:strCache>
            </c:strRef>
          </c:tx>
          <c:spPr>
            <a:ln w="34925" cap="rnd">
              <a:solidFill>
                <a:schemeClr val="bg2">
                  <a:lumMod val="50000"/>
                </a:schemeClr>
              </a:solidFill>
              <a:round/>
            </a:ln>
            <a:effectLst/>
          </c:spPr>
          <c:marker>
            <c:symbol val="none"/>
          </c:marker>
          <c:cat>
            <c:strRef>
              <c:f>KPA!$J$4:$J$16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0DF-48B1-A2D7-9E7A0A896C25}"/>
            </c:ext>
          </c:extLst>
        </c:ser>
        <c:dLbls>
          <c:showLegendKey val="0"/>
          <c:showVal val="0"/>
          <c:showCatName val="0"/>
          <c:showSerName val="0"/>
          <c:showPercent val="0"/>
          <c:showBubbleSize val="0"/>
        </c:dLbls>
        <c:smooth val="0"/>
        <c:axId val="1342819423"/>
        <c:axId val="1334986159"/>
      </c:lineChart>
      <c:catAx>
        <c:axId val="1342819423"/>
        <c:scaling>
          <c:orientation val="minMax"/>
        </c:scaling>
        <c:delete val="1"/>
        <c:axPos val="b"/>
        <c:numFmt formatCode="General" sourceLinked="1"/>
        <c:majorTickMark val="none"/>
        <c:minorTickMark val="none"/>
        <c:tickLblPos val="nextTo"/>
        <c:crossAx val="1334986159"/>
        <c:crosses val="autoZero"/>
        <c:auto val="1"/>
        <c:lblAlgn val="ctr"/>
        <c:lblOffset val="100"/>
        <c:noMultiLvlLbl val="0"/>
      </c:catAx>
      <c:valAx>
        <c:axId val="1334986159"/>
        <c:scaling>
          <c:orientation val="minMax"/>
        </c:scaling>
        <c:delete val="1"/>
        <c:axPos val="l"/>
        <c:numFmt formatCode="General" sourceLinked="1"/>
        <c:majorTickMark val="none"/>
        <c:minorTickMark val="none"/>
        <c:tickLblPos val="nextTo"/>
        <c:crossAx val="1342819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(EXCEL).xlsx]KPA!PivotTable25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KPA!$N$3</c:f>
              <c:strCache>
                <c:ptCount val="1"/>
                <c:pt idx="0">
                  <c:v>Total</c:v>
                </c:pt>
              </c:strCache>
            </c:strRef>
          </c:tx>
          <c:spPr>
            <a:ln w="34925" cap="rnd">
              <a:solidFill>
                <a:schemeClr val="bg2">
                  <a:lumMod val="50000"/>
                </a:schemeClr>
              </a:solidFill>
              <a:round/>
            </a:ln>
            <a:effectLst/>
          </c:spPr>
          <c:marker>
            <c:symbol val="none"/>
          </c:marker>
          <c:cat>
            <c:strRef>
              <c:f>KPA!$M$4:$M$16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KPA!$N$4:$N$16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2EB0-4990-8AA6-71C32E824893}"/>
            </c:ext>
          </c:extLst>
        </c:ser>
        <c:dLbls>
          <c:showLegendKey val="0"/>
          <c:showVal val="0"/>
          <c:showCatName val="0"/>
          <c:showSerName val="0"/>
          <c:showPercent val="0"/>
          <c:showBubbleSize val="0"/>
        </c:dLbls>
        <c:smooth val="0"/>
        <c:axId val="1331060719"/>
        <c:axId val="1390312367"/>
      </c:lineChart>
      <c:catAx>
        <c:axId val="1331060719"/>
        <c:scaling>
          <c:orientation val="minMax"/>
        </c:scaling>
        <c:delete val="1"/>
        <c:axPos val="b"/>
        <c:numFmt formatCode="General" sourceLinked="1"/>
        <c:majorTickMark val="none"/>
        <c:minorTickMark val="none"/>
        <c:tickLblPos val="nextTo"/>
        <c:crossAx val="1390312367"/>
        <c:crosses val="autoZero"/>
        <c:auto val="1"/>
        <c:lblAlgn val="ctr"/>
        <c:lblOffset val="100"/>
        <c:noMultiLvlLbl val="0"/>
      </c:catAx>
      <c:valAx>
        <c:axId val="1390312367"/>
        <c:scaling>
          <c:orientation val="minMax"/>
        </c:scaling>
        <c:delete val="1"/>
        <c:axPos val="l"/>
        <c:numFmt formatCode="General" sourceLinked="1"/>
        <c:majorTickMark val="none"/>
        <c:minorTickMark val="none"/>
        <c:tickLblPos val="nextTo"/>
        <c:crossAx val="133106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(EXCEL).xlsx]Combo Chart!Sum Sales &amp; Profit</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BC88-4B9A-BEAF-B81DAC5F2F33}"/>
            </c:ext>
          </c:extLst>
        </c:ser>
        <c:dLbls>
          <c:showLegendKey val="0"/>
          <c:showVal val="0"/>
          <c:showCatName val="0"/>
          <c:showSerName val="0"/>
          <c:showPercent val="0"/>
          <c:showBubbleSize val="0"/>
        </c:dLbls>
        <c:axId val="1196600239"/>
        <c:axId val="1137447807"/>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C88-4B9A-BEAF-B81DAC5F2F33}"/>
            </c:ext>
          </c:extLst>
        </c:ser>
        <c:dLbls>
          <c:showLegendKey val="0"/>
          <c:showVal val="0"/>
          <c:showCatName val="0"/>
          <c:showSerName val="0"/>
          <c:showPercent val="0"/>
          <c:showBubbleSize val="0"/>
        </c:dLbls>
        <c:gapWidth val="43"/>
        <c:overlap val="-27"/>
        <c:axId val="1201567807"/>
        <c:axId val="1032838015"/>
      </c:barChart>
      <c:catAx>
        <c:axId val="120156780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2838015"/>
        <c:crosses val="autoZero"/>
        <c:auto val="1"/>
        <c:lblAlgn val="ctr"/>
        <c:lblOffset val="100"/>
        <c:noMultiLvlLbl val="0"/>
      </c:catAx>
      <c:valAx>
        <c:axId val="10328380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1567807"/>
        <c:crosses val="autoZero"/>
        <c:crossBetween val="between"/>
      </c:valAx>
      <c:valAx>
        <c:axId val="11374478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6600239"/>
        <c:crosses val="max"/>
        <c:crossBetween val="between"/>
      </c:valAx>
      <c:catAx>
        <c:axId val="1196600239"/>
        <c:scaling>
          <c:orientation val="minMax"/>
        </c:scaling>
        <c:delete val="1"/>
        <c:axPos val="b"/>
        <c:numFmt formatCode="General" sourceLinked="1"/>
        <c:majorTickMark val="out"/>
        <c:minorTickMark val="none"/>
        <c:tickLblPos val="nextTo"/>
        <c:crossAx val="1137447807"/>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(EXCEL).xlsx]Pie Chart!PivotTable16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a:glow>
                <a:schemeClr val="accent1">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a:glow>
                <a:schemeClr val="accent1">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a:glow>
                <a:schemeClr val="accent1">
                  <a:alpha val="40000"/>
                </a:schemeClr>
              </a:glo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dLbl>
          <c:idx val="0"/>
          <c:layout>
            <c:manualLayout>
              <c:x val="-0.2483426814798835"/>
              <c:y val="0"/>
            </c:manualLayout>
          </c:layout>
          <c:spPr>
            <a:noFill/>
            <a:ln>
              <a:noFill/>
            </a:ln>
            <a:effectLst>
              <a:glow>
                <a:schemeClr val="accent1">
                  <a:alpha val="40000"/>
                </a:schemeClr>
              </a:glo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150684931506848"/>
                  <c:h val="0.11510320469200609"/>
                </c:manualLayout>
              </c15:layout>
            </c:ext>
          </c:extLst>
        </c:dLbl>
      </c:pivotFmt>
    </c:pivotFmts>
    <c:plotArea>
      <c:layout>
        <c:manualLayout>
          <c:layoutTarget val="inner"/>
          <c:xMode val="edge"/>
          <c:yMode val="edge"/>
          <c:x val="0.26187933700068311"/>
          <c:y val="0.20608340624088656"/>
          <c:w val="0.41156473591485998"/>
          <c:h val="0.75110564304461946"/>
        </c:manualLayout>
      </c:layout>
      <c:doughnutChart>
        <c:varyColors val="1"/>
        <c:ser>
          <c:idx val="0"/>
          <c:order val="0"/>
          <c:tx>
            <c:strRef>
              <c:f>'Pie Chart'!$B$3</c:f>
              <c:strCache>
                <c:ptCount val="1"/>
                <c:pt idx="0">
                  <c:v>Total</c:v>
                </c:pt>
              </c:strCache>
            </c:strRef>
          </c:tx>
          <c:explosion val="4"/>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C52-4891-A30F-564476A22E8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52-4891-A30F-564476A22E89}"/>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C52-4891-A30F-564476A22E89}"/>
              </c:ext>
            </c:extLst>
          </c:dPt>
          <c:dLbls>
            <c:dLbl>
              <c:idx val="2"/>
              <c:layout>
                <c:manualLayout>
                  <c:x val="-0.2483426814798835"/>
                  <c:y val="0"/>
                </c:manualLayout>
              </c:layout>
              <c:spPr>
                <a:noFill/>
                <a:ln>
                  <a:noFill/>
                </a:ln>
                <a:effectLst>
                  <a:glow>
                    <a:schemeClr val="accent1">
                      <a:alpha val="40000"/>
                    </a:schemeClr>
                  </a:glow>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150684931506848"/>
                      <c:h val="0.11510320469200609"/>
                    </c:manualLayout>
                  </c15:layout>
                </c:ext>
                <c:ext xmlns:c16="http://schemas.microsoft.com/office/drawing/2014/chart" uri="{C3380CC4-5D6E-409C-BE32-E72D297353CC}">
                  <c16:uniqueId val="{00000005-5C52-4891-A30F-564476A22E89}"/>
                </c:ext>
              </c:extLst>
            </c:dLbl>
            <c:spPr>
              <a:noFill/>
              <a:ln>
                <a:noFill/>
              </a:ln>
              <a:effectLst>
                <a:glow>
                  <a:schemeClr val="accent1">
                    <a:alpha val="40000"/>
                  </a:schemeClr>
                </a:glo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52-4891-A30F-564476A22E89}"/>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layout>
        <c:manualLayout>
          <c:xMode val="edge"/>
          <c:yMode val="edge"/>
          <c:x val="7.9606299212598416E-2"/>
          <c:y val="4.9382716049382713E-2"/>
          <c:w val="0.83622083198504293"/>
          <c:h val="0.138889860989598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 (EXCEL).xlsx]Top 5!PivotTable20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4F5A-4A7B-ABDD-B437E2B3CEF1}"/>
            </c:ext>
          </c:extLst>
        </c:ser>
        <c:dLbls>
          <c:showLegendKey val="0"/>
          <c:showVal val="0"/>
          <c:showCatName val="0"/>
          <c:showSerName val="0"/>
          <c:showPercent val="0"/>
          <c:showBubbleSize val="0"/>
        </c:dLbls>
        <c:gapWidth val="45"/>
        <c:axId val="1331054687"/>
        <c:axId val="1390313327"/>
      </c:barChart>
      <c:catAx>
        <c:axId val="1331054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90313327"/>
        <c:crosses val="autoZero"/>
        <c:auto val="1"/>
        <c:lblAlgn val="ctr"/>
        <c:lblOffset val="100"/>
        <c:noMultiLvlLbl val="0"/>
      </c:catAx>
      <c:valAx>
        <c:axId val="1390313327"/>
        <c:scaling>
          <c:orientation val="minMax"/>
        </c:scaling>
        <c:delete val="1"/>
        <c:axPos val="b"/>
        <c:numFmt formatCode="General" sourceLinked="1"/>
        <c:majorTickMark val="none"/>
        <c:minorTickMark val="none"/>
        <c:tickLblPos val="nextTo"/>
        <c:crossAx val="13310546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C280D79-09F7-4494-A348-123CB73D63E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BB4164BA-719D-48F5-B9B5-7ADA0D8E1309}">
          <cx:tx>
            <cx:txData>
              <cx:f>_xlchart.v5.6</cx:f>
              <cx:v>Sales</cx:v>
            </cx:txData>
          </cx:tx>
          <cx:spPr>
            <a:solidFill>
              <a:schemeClr val="accent1">
                <a:lumMod val="75000"/>
              </a:schemeClr>
            </a:solidFill>
            <a:ln>
              <a:solidFill>
                <a:schemeClr val="accent4">
                  <a:lumMod val="75000"/>
                </a:schemeClr>
              </a:solidFill>
            </a:ln>
          </cx:spPr>
          <cx:dataId val="0"/>
          <cx:layoutPr>
            <cx:geography cultureLanguage="en-US" cultureRegion="EG" attribution="Powered by Bing">
              <cx:geoCache provider="{E9337A44-BEBE-4D9F-B70C-5C5E7DAFC167}">
                <cx:binary>1H1Zc9s4s/ZfSeX60EMQAEG89c6pGmq3Fjt2HCe+YWlsDwlu4L79+q8JyZbMUSb+anwupJlCiEY3
BfIRgN4A//ex+c9j+LzNPjVRGOf/eWx+/+wVRfKf337LH73naJtfROIxk7n8q7h4lNFv8q+/xOPz
b0/Zthax+5uhI/Lbo7fNiufm8//+F+7mPsuVfNwWQsZfyuesvXnOy7DI/6HtZNOn7VMk4rHIi0w8
Fuj3zyMZx8+PhXgsi8+fnuNCFO3XNnn+/fMbxs+ffhve7m9f/SmE3hXlE8gSdEEZRRRjqqsP+vwp
lLG7b9aYccGwZVjIoC9futlGIPjO3qi+bJ+esuc8hydS/w6E33Qf2r5+/vQoy7jo35wLL/H3z3ex
KJ6fPt0W2+I5//xJ5HK0YxjJ/hnubtVD//b23f/vfwcEeA0DyhE8w3f2q6a/oXPfSoDLfXlJH4CM
ccE5Nw0TUfgXPtZbZJDOLihFhABwO4aX794B9I4OnQbnVXAAzP2PswTmrth6L2/m36OC+QU2MLN0
fY8KG6CC0IXJLMMwTPPlW3d4/Kofp8HYSQ2QuDvPIfJHFmzjfAsj+KNmL0wuLBgYOv7JGOHGBcEc
UUoBsP4zmMTe06PTuBwkB9j8cXOWo2QlS5GLbbz9QHD0C24hXbcofjtGOALUEIwRaz9xkZcv3Y2U
d/XlNCxHogNcVn+cJS5/hNs/t9FHogILumkSw9T5bkgMwLHMC4voGBu6sVtV+Ftw3tGh09C8Cg6A
+WN1FsD8s0pyPKG94fz/VMdgeaE6pkynsHoc62GcX+jIwgZMZDtYALbdl+5Xl7cq0s/7cxqcgYb1
5hHOQ/8ayVBm2yf58lo+YKm3QAGzKNWJsRspA9UY6fSCEmZhc4DFe7pyGoaD5GCQjK7OYpC86TWY
LLeyLLxPo20mQ/GhSwu+4DrmxECwvvSf4SSmwwpDdAshtBstA13s/f06jdNQ/s1zw2OPzhKt0TYU
f8ksFh+53LALgxLT5Gi/3AwHEeIXJmIG4zo5ZcW8r0+nUTqWHSA0+uMsEfojE5380IFELgyOQRND
+7d/ypwxCeUmNdVAA/iOl513dOg0Nq+CA2D+eDhLYMbP4bbeZs8vb+cDVh9Y8HWLmQbeG5qghx0r
BIxeENMyCUZgAfWfgWnznh6dhuYgOcBmPDlLbDbP9af5NkpyT3wkQARfmBY1EX/xnA3WINZ71gA/
/qJoGy8/jp3G9u5unUZpID6AajM/S6hevJ2f5F+fQBcqoz8/dC0ChU4njDG6N20Gkx1joGObhmWx
/ZAbDqm9L/a9vTsN3OlnHOA3Pk8NYgo6uHj6QPXBsC4oBy+ngQfTnwWeHYthYlhYrUu9Bni8ML2j
J6fheRUcIDI9DzP1Ta9BA589y8z90EFkXJgEAgIWOz2ILHxBCMEMtO+TwLyjQ6eBeRV884jwhOep
yi2ett4HGquEXGCL68wge4tnGC1A5MKkHDOwZt+OlF925DQce7EBGIvxWa47S5g6ysegfXkzH6C+
QXDGYNgAHe2t3mbRC8NiAAMxd3rbwPn5nq6cRuQgOQBl+eMsQVmE4DSQIv84UIh+gWCAEPDp7N79
EBt+gYhlYmoddO7jReU9PTqNzUFygM3iPJeVXvv8IbPgA7GBcCfmBpgzQ62MXpjggCMW3c9s0H4M
ynu6chqUg+QAlM2ZDpj46YMjOPwC/DYcfDO74cKHSpgJcxmydJPvkwcGc9ni1x06jcyr4ACYxeY8
ZzJZf6BOTIwLnRGTMkJeNaxjzwDHEEPQdRPp+/aB83Pxi978BBIlNcTjPHWv+y34AmK3kPHLVPLv
F3zCLghCELqx2G6wDKYxZOiQrgGqs052Pmv08t07d8D7+nQam2PZAUL354nQNwFWy0c7osGM5Hof
F1CfobvGujA5uGsgprBrH+Dznh6dRucgOcDm23lis/zoJA4LTHkC5iRoxeoDb/7NfGaBaQPBT4iL
vo6sYwXg1/05jcuL3ACV5e1ZrjHrrYg/0P1M6AWGsA2hRy/9GBSTXxjIRARWoh0og6X/l905jcle
bADJ+jwdz+tt1obb+Ollov/3iwwGD2ZvVtKBIsbMC6bD7AYh0R0aA2/Ye3ryM0BenmGIyfhMh0me
bx+9Mn8uio+0LI0LCGJiWODBZ3w8TiAKYOqgjkF+7Q4ZMDmPJ6/19p39+Rk8b8SHGJ3nArMWj55w
tx+pnEGeICOMM+u0dwycMgzrYOj05k7/GajM7+nRTwB6fZYhNovzHD8CktBzWWxffsb/flIjJiw1
HEGi5t5jPFz/yQXi4OaHMPXLl+5U5vV7+vIzWF4fY4jLeZqYX5/7B8qfP1AFwBQyAcHJDy7M3aAY
est63CAjjfwkwPmuLp2G50h0AM/X84RnLfK8/z9JxMtv+N8PHAypnAbkCLx6KwdagQWpNRR8Z8TY
J7D9bVZ7V6dOQ/TmiQYgrc9UhQaEZJl9JEJgupgMcjb3Nr8OM9ixdtDnpzMGCYR0P8ROIPSrHv0c
np3kEJvzzCRcy7j40Ox08Nf0ShniEKlUH1CZj6FBOoweAi4DEw9Nm1935SeYvAgOIfl6lqrA5vnP
bJsHH6kJQMqMwRCGtJkdJsPhwi9gQ0EfeD69neM9PToNzUFygM3mPE3PzXO1/cg8jH7bEzgvQU3b
p1sMdDSETFhrKO5zNV58OMdmzq/78zNcds8xROXbWY6YXdrweBt8rP5MYJMTuGIg22ynpw09z7p+
YWBIr0XmYCZ7b39OY/NWeoDQ7Xm6B/qQ4OVzlj+3H6em9VFnDCE0ivee5cGsxiAzA3Q42Ei8g48P
UHpfn05jdCw7QGhzeZZjqH+i9XMjHj8weQa2EYLbHzNE9uvO33QB8wLpFoBowbz3dl57T29+js3L
kwyxWZ8lNvfPefHpEO7YvagPsHMgNEMMiKyBh1N9BhOcpcMWAswAnv0AA/iOQXp3t07jNBAfQHV/
nkvRRmb/NztzYE8UhjQzCu60U1gxSLGxKEEM4jnqM/DpvL9fp8Eayg/Q2ozOcmBdBSFkC37oNlDA
ycKQhLbP3NAHCh2H/DWY8XT9RakA38LxmHpPj04jdJAcYHO1PE9sPPGBSxEoCwT2q4NDdB8MHSxF
kPfMdNhyYBkv2sIAl1/05ieYKKkhHvOzxGM3A3y4kg3pHcTEoADg3bw28LXBygP7cfqtVKdxeW+v
TuPzVnqA0+Y8Ve2r7Nn90AQc2BOKLdgShfeJtUOEVAIObAnFAx3u1x05DcqL3ACOq5uzHDbXEEDI
27DafmjWDUxnFofdn/vFXh8uM7DlxsKW1ad+7IbVIDz63l6dRuit9ACn6z/OEqcbD848+rTIPzax
AI6Bgo1PBn/xQw8PG+o3syELMj1hK6j6DFTs9/bqNE5vpQc43SzOEqevz82HnnSDYHnBFoH5a6c3
D/U1cNDBoR0wkPY20mAg/bI7p5HZiw0g+fr9LCH59pxF4IJ/UZj+vWEKm2502EwI/w20NDg1zYST
u7gJPgP1gayQY+35HT05jcer4ACRb1/PEpF7kT/KOBcfm+phwkunGA642X3exnUgKArbcsBPzU9v
HHxXl06DcyQ6gOf+POewWQbZa5++grc6fPn9/mzQ/NPJej9vez2ZcLwtthN1pOHRwXv/3KowgLMW
B6L7cbbr5+PxOYIvj7B4+v2zQcDJ+npQYn+LN+NzcBzObui+yj1v8+L3z5ppXoCRhiFriHADtq3A
GK/BAfb7Z8gEuyAc0o0g9Gtwg5ugica9v+X3z7COYjgzBiK++yMV8/6EFBCBxD5IpQDbAUEAjMN5
GK9nSV7LsAVF+fVl7Ouf4jK6liIu8t8/YwRPk+z4+l5Cxgb4ynQOXjGDgVEC2zWh/XF7A0nvwI7+
J0R+FqM6oM8plmsa6/iuSUNjnHgdn6HKNO5qkhrjqMv4TLXqloZ2rUYW411rGAb71lOy6laK+ZQs
4lvhSm/sVkm6VIUVhmliH+q8adMl64sBzXe75IVRy1dmXDRzl3TZ6lCECT+uChJpSxnMecrxvZuE
0QpMBHek9dW0jfVJXXtsZpgpuTdY8RTERX3lNp2NPG8iWeZPg65uH2iSjuIC8fvKbaaU+0Xh2Drr
yDh0OmfZtqmzVFdmwp1l7LhmZh/qgYPwZVX5dtDq7oQwp7WLDPvu2Ko7tGxCxNIpbD1DS1X3zPJK
k47+ZxIIf976JF75nSdXYV94TsNGoZ6Q0aBBVVVhikyugiTQcltdJnPu1sFKtYVNo01cr/EnrttW
0wZ31sbPs2rqJo618fqrrmkaO+NUjhM0kznOv3E91a6LUAazQPOk3SSV3FR94WgBFCxtbZrEtV0U
tVsmNonMaJykLp/hotggt+g2bqKRWwS7+SZG5bjTrMnorecm9dpN8rs0ipyx7um0ugkCP79svBEz
aX5T6mFxA89RzWMhxI6mGvqxYnPhuwtVNTvDvfknIXWjkFZznEm5qBssU5uKsl3WVnBcKFpisOao
QdEqktztMbfwpvWrOUF1eJVh4d06jkZnOTHRKCOmd9vkLbKrOm/GvlEXszQo8BIho7xMWF3NLZSK
DW18cxJbnbwxGguPqBZ490HIYrtueLVM4lQfS6MJR36d+9/UVfh6ldea2NEOV7CgGXM/9MwJCjMx
QiymM+45pTdS9Tqu6MyNuDuvUFuOq85LbS2vvVvWBPG8y6p07ja6dZPkVWZXWuQ/eU09KVIveiic
Fo09ook1LQxn5eKAjJ2idaayJNSOEsdFNqyj1IYfvZwmoSE3XuvJjc4yuWn7ImU1tRueJVPVkFmt
h2DcQIvmFdS20uSRlc06dcIHw49qb5TwVLvsq3FcVd5Isk67xKV8gOEJD/RazWKSfcm7BcJdtOxo
gVObBAQt/TgM3HEBIdYJrrtsR9y1+zn600wib84iKibS08xRWWm+NaPao1ZEzTpgDt5EDR9ZPgu7
b1VYh7aeCteKbcstQhvRpLVdGrTXvKPNrojJGCTEMcVtLFumWTdzCLA2YTNqiNHOQuaKL9KRhm20
WfQoanfe+GVzT/Nsw+J0FvTziCpg1nOWtJ9HVDVSk8mhDgBeOV0sbJYhf1VUKFp7GWFjWG66766j
r8zcMJ880d2Sjor7yOL1RKeOv5JdFq0FbOjbsVZxt/JJJO+PlsITqwt4TAarCwQzDcIhH6A37WGh
6Vefo9WFoUiUnulZz4EpwoXggR/aBhfJpZaY8rIIDKiry2F9yHpU/9vlUDZvu2CkFQ2ZENzpd2Xq
3qS0ba4iIfw7WY+cKI9GjmydSdjDrApkdgTmsChYxWGxo0eG9LCtWq1eotEyZ6L4DmKvEgc6NToX
20ri19+Rxtk6jev4trWywM4rWX8RRpatHNPzx9Qskq0bVJdug91vEdfEglhONHUzK9lWy0K4wTaP
ZD6FA6atuRkG+TdNixaRH9h1V9w2bhdfa2ZBbyKvXLstK7+3lHrzDjZzTBAryu9xlUZ2lOXeVURz
d565DI1QhiKbZ633UDl5O4p0vVlVsdXeRkF6zXp6bjXeRI86Z5EKGt93pT5S9JL7bNoWvjFzosB7
QMVV3Tbsu9PG2rwqMzJRZLcii8JPxJ3LrWJZkC4YO7UrHrDhj3/x67MgQvRGtwEbF4J9BsFgXMEm
R963H/36Oh9buamb4slHAQ7ECJYuXw+6B6J35qhuDdAZEgfflJ0FS7lsH/SQmyPNLfJVl7f4xnO1
+xYG7BTV0h+3oROsMqwHqyjJ9leKplnRdRB37nxAV7xNaTa5rfgOzb6ZXmc4gzd+4naKpuf+LPHK
L4wSOWnKsl7pRURXQWb5k0h27vfC9K9YP7ipQ69Tk+j3itXwyJ616owjVslC9iQ1fO0nEbo3nVZO
UIK8ceYVLvFsjWhdEl9bZb2AITmtfeK7dn+lhyRwbbf09ldvW4d8WiOmTSBB4i2ftHJ0aWQlGVkx
11da2x0XPEELH5vZYkA/8AZOoq9U1aRyVTSRMxdB25b2geUgq2hUxldGHTZzJaoaFX0oFnH9RguM
etzIYOp0YfsVFk9/hCyUfTfbQtiisOo/3aRYd4HrubYfFLYQWinsSCR2QXl2g0SUjTQa3yG/8a8M
TzfuXmsdd/GdEOmdUUX+FeprfZuqGbBSHTjfJdf13/B6l8P3ufANqvbadvi+vu1Qe+0ZjUO2CBJR
2j4S3tpKXDJqqCHHESPuWtHU1aEIVIMbkpGJmj3fKWavcZz5P4/k/kjT44EMthOEuWDjn0HhrFkL
s8FATspWMvj1Wk+aGyKq2RSlxkSZFBLNwtLQvqpKEMxrmmhfE2HKW9Fuq4gtndx316aZgT7xWk0c
HfQJv3Z2rVyw7At327EOMxXtUmOFSejO80Q3VrS/wj1NXSnaoVUmjjY78KmrWtQ3KO7EqmYctFdi
NNMizfKroHP3hWqQJW/AnHihKZYOpueRakho2FA76+UgBri/jeJWjDxouf3P75hBasTwHWM40oL3
CWKwuWX4jhtPaIaXYe1J+Ppt0WXWF4v5/joPnGqkZk1Qux7LGFtfQL0U6/SVbgE9f6VXnahHMjXa
Xk17bJjgR/yKjl32GDpbkfEbXoRdacMEilbO68ywu+ppepenE1+YxOZergNjP3GoZlWoEa2uFCNo
IMSGHF24oyLubm4hJx6lnaePNQmGRxoGiR1XPF6mveERSazPPB2LsarqsRV+KZC/q8meAztuYosm
kktBH7oiHFlOS5dhWuRXtVEno0IE0WMKEPmO2TxEYIpMDhwmfXLoZV5Z5oJhHNgFMuGHd6gn+Bca
l/l3FBkYh3DsEicQ+QWb/u2S59JKaHrj4ScaF+4oFwKtytfCzAW8RVUvCgLaYeJOcCHyywMpjWF4
haLCk05QstFEQDZBHto+9vI1aUuyMfpC0YVPwglvERkNGlRrw0OwbA0xKUquFQvZCRZudFn5Y2FE
39NGoAWVNL/KmzK/wv1VT5fEbOc73sAnwRUpg2VFKuOuMyS/ZkwsszrBdzhoreu+LdWto7a8rxFS
f5UybCfS0NJFXif+Ul35dbu/Cl+vDq2HK7dm/jIw8mz2zyPM+tssRg3Y1Q8nzPd7LcATPJjFClPo
fhvEDhwvFI8RYqa0yy4Fm0UHw8VEVrRU1ZQ6yKaZ341lB1qyrZoHjL7lMTbasSumpr+H4jywq1uq
qrqlldCr0MDRVPhFuxEEJ4ZdOGG5SZaK0tW43QSKzBLfmbq13tghDEHDPrSDH6u0GQuDWYdEu9k1
7++CwK62syyiE+lOkswqC7Ahy2yFfJlGY3WpilwLnWXkTlRFr0m2OmI+sLV9iwfb9JdaOIH9MnA7
RdpdOqWAiZVhZ+rkoVzncdxOE9BibAbeiLWiqYKCrdXY6tKq2SrR22xheoW3px0YPV7s76BoPKEc
8iJfPYOnzCH8t18Ahj04JqTSwNnc/anE+tvR6THPCf1Wz56CIu5yMmEJn2Zeq61DK71OtKZaqNqO
xJDT2VlctmMXDvQahbt6z63a/UC0lzXLFm1saWscebSatVwe3UY1KF4BpxmMC1kXtpNk/siXnfaD
GvGNTDLk2uAhawsG/7r4ujHi9KF2EncUFrF+q3tdM4ml5qzTRPcXhojThWV6eB2A1jRBtZ/d4ij2
R23uuQ/9Hb2A6f0dieMGNxb2shnREmwXdRo9wvaKWdrU7XdRRc6k01h9iULTuVYcYWbWm9D3fbtQ
81U/PzWk1FdMTVp12iY2xW44LV9bDozSKMMxdqt4FNc4/8IbaYdp492SlHu3Rl0aY8GtfKporxxF
kwZj1Dg3ae9AoJ0XTw3HEeO8ryqaCFk0TTko/0y5HNzXegym+hfFqGga9/1xh/z8i2o43CtSnovY
IDbKteKSpN4kLax4U7oNOET6K2ZEcpPQmC5R6k4GdMWhGntJxXoQor1k1ku+3lZxKLpiM0Szu60i
DcTf3jbn8hdKG2zLHGoUFA7RBPML7H/4gcLJDG9/7S7vfMqTQvszyINJAb4LbGuZlY6RLJuxWiMO
a4lV8WZjPSiCiBNgVWtKG+F0HHTdnl/RlGQnumZTPcIPqb9rv0rt7vX2/rsvFT77i8GUFzRR/iXq
i4rdeDpJr3eaX6/+gQl+oLhWFFwn/oqUxqiBWehLUIT0lmuVO86JJDPX4fQ27kx/aaZGaqvWBjX0
thcgDvwMFAk8riBQd3aY5/FMaagaD8oxrBByrqpulJZjI0RyrvfOdM95aVWe90Or8ryrVr1nHsii
QI/vZFRHiy5p/nJaI7r2dC/eFZpbPXVJgBaKpBpLK6wWvpH9FaE8vg51oxs3cN4WPAkERcupj91x
1Ws1fpUHo9Zo6VXa6uWS5TSZ0NxxH3KmjTLHw9+7zhm7bipnTlN6Y5hbvNsqxd4tCpoJdwvtSpEa
0UhQshJvXFMfpriyNia8KOOpp4lqRJHkVynh1hXrrxLqujZ4U8LFoaEJOFmnWjdSbAe6uklZxNVR
A/gKOxvrGigbwiHdsspS8G4EoJP7ibzWNfOxaFnzva1kPGWItjMzSdrvTimvzNKqbwLP+8U4YBDD
eaNYg1cMzvDTYYcY/PksUK8HPrCydqxMT7vmzyYDT79ux40W2yZp6Br0tC+SRk4yYgX5C1ceX3a+
Xt2C2zafByyqR6qqiir5asZdeqMqhoDfDewXdKaq6qGYrl2fflG10omr20o4fwVhWi6NSks24Fsl
Oz9X22oTWdfaUvmwdr6q0OLe1KvCYHTgw8qLxUtnknI61sJLpYRFHOydIAn1sdK75Nsqb3k0Llgy
hbAXXeNQ3irnviqSILp2qyzZqJoDEExCzMzJLhrgZ+aBX6IWjypQUC+J3+CxuorMxvqattmq7v00
ik7agFzywrG+FlYypONah9XQF9moRrrr/EKTQ7SPioHKCNE1FTVjsIsJDtbCcJ6ZRTAB/+bbqc1K
jbxoc1P+mbe1NY4dJ1sUUbnxmzZo7Sb2mrUrs2atrmQQ5wszyzdga+T0UjH31ah2/Nbm+CbUQ7bm
UkTzhHPvstDqaM38zpywOGpuQY/idiZEtGVRswzKJIf1NbRsVgXGE2tb3451ujHAJ7gGJ34MHi6r
hbgSLEhpp1uWbYZtfB2zwOasm5WRY9heZQTi2YC/EzKOWy8adb2idShMT+Qrqy8OtCpObB01rg1J
JWjCYXUvbmRlLmInm0dGg++x78lxmxC6oKGG7wvTWjkGT27KsK1v/MJZwhQYfEvYFWNdsIKuBCt1
pQqry9rc9qtiKfMQzRUt4xVEiAxXn+1MOgg8fQ2T3JkdjEBlNx6qyuhTNuErryIpDlNLJg6tikWe
uO3yUHRV0i6jMJpHUWHMMXaT1D607urMg4CV6XQL6tfkqjPrcRlH6Rr3NUUqYNVZ6kWzVjWYY/b0
Supi2vp6PTrQFAvEcB5Q2eazGny82Z8+1uNJXTTmAscmmF9J6/6IcIxH4Ltsl7KN4nuU+Tu6dBy5
aD3fn4BnzvuBZQ6+KDh7/IpEsfkFkeLO7OkUjPdpwBtnFmsshiBS63W17aQNapdVU5u3MZbirpBT
5XgiOVIV5T8inuX1LaoS9mxudcTmimnqcw92Q/6Tboz7P7A1GFIwNzKj/5No/R+16U9DPXbWNriO
Ex53+M/Ig/HSnxq8UoVmdf40bcPCPtCIV7SVbYAjfMcTh6G+gpFHX6UU76Cq+KnexnYYwSOxtLj1
tK699CsOjtG+aKk+gq2NzeZAMkWu221qxPPUkGTH5mEzmJp6bo0UDdcBGtOUp1OdW80oafJogZqU
f01NTZ+YOIGIbl9NOpLNg8LyQOuEqt/GEA+USWGragnHWl5VOlmrWuB18qtLd4KKEpnV3PF9du1y
8ejrUbyMTHA6l6RxbBUCa3v9c0DTe1rwlu9A0yhErnextoFcia12SWsjsDvN/VEGUfAtryptggwP
lpTWddZmp1fjkAb6D71zFzoqzae3rAGD1Yf0rDStqrFomnpmZR6DyEvlbay+SHVw5+q6N/JE6G1M
mka6rVpVvbaaDej6ZKFlRqjbisYr6m0yLShG2GvjyZFcqhlsFlqQB5B6XniFu+Khg+Mqv/kmqGkk
AseNqmZJTWYs8OKJquZGKCbYqp3Zjjl0vJERVtlSVV0t/c6oV16Zboa+eUE+sjB9Lp0SgolwHNZt
S1OxTkz0Xa1iigSxuSWYN+KKSc5WbkBuSCshzqn0cRR1up0g8AgeFPWDVq5ajRTcggN1XXN0uWiQ
sC5558DsU5Stf5kKsvAaPbJ9w4KQe5svcV+48NcNIGAIV50MJMx2fHwgqSvFpjhUVRV6wfKl46B8
BlF3Yftuac0Mh+GJlEJ8N6VsbdG13TqoXecbb688VonvukOdZefE8UhVDR6RMWzXjhaqKot4WcXI
ufEz/4eTm9sAtWzsmk5zyWEDy13hhcssrNoHRRc93SD6SToDn/ql0HBnq3BoY/JgoqoqJqqioarh
EDY90MqumCedvtByHa8d3ZNTWPx0CHpD9VDw16qj08imKREz1eqC6dvuuLPU8NedWDhJitc+99OJ
25B4gjtsrRuwwmy3rtMfYDd2I+GZzrIC//JdUjow2EX6gwQamflGWEzzTk9+pAZZC1jZby3i8Z14
17MNxKNSGys6qEpkQoW/EqmlHaU/YJn4th8xfKnSH0ATQFd5hwAHSJpoY1aMaAdaolW6wRUr70Tj
MMsGHxQYBxBsHDdCyyaVDwEsRYO/YQERDHbHS/mGLabfgxosH9tLNP6FtDcdOPfkCPFYGwcGFlOK
S+9W56nTN6Z97oNTmXC8xD+tEIj2/rFjpQv+wCmkiHNTh8Mz4YRyFSU4CuexSIvTKq6Sh8Qh1SgC
/WupVyLObCwQlLtr06F0WbFEHxmeSUZUNe0YVNOuyGgy82sR2hD8TGdVFIe7cAL8aZB0ZsFvc6JM
LkeayUxqeThRBplZyX2rX0XyC4ehqvIXVD6Duirz8i5jpVgc6IdUiPqlUfGrnIgDG9frO7/Lb6QR
210ciLvAbyasirrvBgphTIlIAw9H1n7nddfYHHy8m4DXOzatY9U6ajRjpBQe0C70qUOR2MXHFO2g
CQ287QfmgTo1qB7uDOuU2HnYDzc1mmpVYN+64k2xUXHJSNRfkBbU9ySj6YT4YbHiWsBXmtt6E03z
o+85zjbwlybbbakcxHAKq3vjwFpqo6RIrwgF3bc29EtYtdvvOKfRPG8ziPr0VcVmQCrTKkFVbEun
TcGt3UTXh9+y20Z3VdLol7sfMzaTZo4jsHEViyqK/ofvmfKurKV+eaAfeNU9d4NGo3J3P1+2YpR3
XjYCIzW4AU80Gjc55ZOEU/9GFUYkHrqItEtVc2pkXTvBd1VRMh5zjAUueA7JMiBz6j5NHOi/ULEg
2fhvAwjyWeHP0UKSEex/+ZvVEjRBHjmeTB4Kz4guwQvtrUPC3XWTt9EoAONjTHMa52NFPNWsGoqE
/shzkiyVoVnwq9J0qxtVCbIsHxuO5c1UVWtKtNad5mZn5AaB/pxK5q6qzKLzFlExcpqG1mOfl+4Y
p4kc11lrzlO/vBdg+kyk8CCBp+v4FSU1YuAtx/dWTPxLRTN7d4HfahAnctKZqnUtKftcO8htqqsE
ZkApc2LHDidfLK+bqE5FBnge9MD0JspadmTpfYFA9siUbn2rODISQhguDuVCVVNmWpd17+hRVYRD
YqeBqGch6eJVQppxAdrSxkzadtOlBXjVkafXE7fUipFnlbE5Vk25pj/wxCLzlrvdyHVdby7buBq7
TYNuPJZX4w6cOzdu0Fbjpr/ye5p0LGOtKbWdBYjDGin+H2Vf1iQnj3T9i4hgF9xC7UtXdfXuG8Lt
BZAQCJAQ8Ovfg9rj9viZbya+CxNKLdXtapAy85yTAEqvimtQuIBNlku/oISmH0Hf1Vhzaa+BY8fH
KGTkOlvDm9k6+iafN4Ow+NbpdH5Ukob7os7uZTX2Z0NZk27N9kXcZQDSsKWbi8Wze8ZIfzbW5wxD
eTOrfn+GmVHm45R4eOKTz33RbHau0xdnmX3/q9uYZHCLM1JVxvjcMs3+aMYy9f1zszSt1j8PfdSF
d8thJSLKTh4Q1wPiRpBhaKDPttOALBNVI/J9RYkvNaDPqvCHhMu2+dpyeY0rP/sZyvehnkKwIByx
bsAg/N5L50sdxvVbzsI8rZHvPggXAbVreeQ8uZScKZHkXAZ9s68ddh+x2ptXxdJnBuroISzgAw62
tQTgY07TenDz7WdqbqyrTRMPZ9wF91Fe+N9+N6qcfvTQfzWWIemQi1UM7BjaVXS2il7Nie6QWlSB
1SEUQWfsgMG5amUmNrUm5X1Jg+Ag7LFMCiXtKu39IF9ZNos3xjnA7tPd0+lSWdG2BYnt9Ln/EXwb
G/h7PP3Y+ob+JovIWhMHNEtdsuoR81+dzFfvqgx5MjjI9Qd+3B+ILbx12wFCILxPzIxGOeVKdh07
c6XIXZj5ImUtcfdW1ODQjeLgKBC5HrvlYszPS9faW+1Vxf6zS4VMb70Jb797drpebQHvrJF8K+5c
oJHXESjrNbJoiJBqJtuB+FaWNBEdNkUb2qkZ9peJ5VhQRB45gMyWbqOyihNv8OItrbr54PC6PlVM
OhvldLh58BabtA8y8tKS4Ns4B/UPwbyExKDxJXM+7ay2G9+ZBS6Fq/psNSEpnkRD0z00VpHEeP/3
fdVH7UNDVbm2FWMbM+iVklwyK96YQdOVO7WVSCQk98a07EofgzxAgK+ZFMjTVE8V9arz3Ip6JQLw
cTdtb/N1yQH+FRWgRBuVeuGmLU3TaS5sGf5o2W7QJKIG1Pg5x5jYbsNt5I/WgWWFS5LR78pDUdLX
sRnjS9by+DIsrdYtrdRmYlqbAc2acZd1uZUgeiEpy0psK9E4vbougJORvIjBzY75KPq0Roqn5T6d
n+fatnHjuvRmLrn1pLI2u1pIOt9kUI9HZ+q+fI57nR+ttRjdlelz7f5r1IwUjgIBwWxbTSVwwVx8
lQEPV3HoNqdS2+TOcSad4k7h3/7DDJHbzkYL/9VDeHbLkf/0EGQ8GYsG+R/WMgZPA5DzMrNxrPWn
tYxNYch+cCRxj1Wj6FWBM/fxvLUVkv4jMqEf7rohHtf9cMx8EPYywe8m6VjPQdSnXTcPj5nVDzfb
qfF+kMZ69utgPLVe5SR6mUWFJlvaFmJtRita9KuiF2AXCxBBzEe7TVVdHan+CA4GPTTbLqO/fgOa
e3wrc0aTnkXeaZzdm+JkrvCXKav1EALpc3TU38wFcNndKJpgLbP+EhhSRdcDDy5KieT9wtX46Kym
oNkOLpC0LKc4wkILsZnL6qvwhhpUWEtfaLE3PZ/dn1MLJ+BXM1BxZ1ym2sSKt4OANmJXNra7Ro68
T8AurX70IJc5TfaD8KgEQiDlU1DFoOw7aj6NwnGOxEpGlcJJtFYfRJOqPMThPDzZOekOQx790e+P
Hj03c/POc+7dcPikduXFjybT0kRZGpda3IxFM/LqDFn2kZdxkQRNB9U2BzM45DJeAXautsYsvVBu
aUnclfm0cOqmA3EtkgRR1m8Gp6FIacaACrMuONk+kJWOOGGiM1m849m7HxyWP/keDjDhcm9jl017
nhaEC9H0tu+s8jupPJ5gC1YP2ZxbW1VM0w4MmeFWzZFKzBTKkG0BC+RLpS38RYYC5DWXD/8jB+7/
B2eSoOYDXjXt48DwnL+YJh54nbkTi+pLWbIkHFp1dTyrvzHpsoPoWZuAUSNvpk+Q3sGmX6mtMc3A
7JG/V42Ws5uaWFoPQTgk9ZxGY8xZ4qvPBqB1fu/ZubtGNgqIMPFkfzSXjAftpgnsr7Nl9cc6J6NI
XOL2R1SJ+zXFmH4tsc40Pxf/scZ8zjh1b/8jejXYfvMHZOAub+GA+gc86EX+//f31Xd2X2ju6Td3
qPmG5w5NvMWfcJaLaYmiwrFe2vLWlYTuTV+5OBW6DTAAHKDfEsujielUrIzO3PXIiQ0EIVCTIxgN
nctfrcGt3I++8Xfr/3+edruNDPJ5a3DKAITgpPCRWDNhsTFzn7KjASaNyfyR/mGa0c/Jn2tlM0TJ
X5M/zbzv8IMqK0vt0SGnqGmaSzSxHV/AfXNBvt5Leex5WyRgi4dqjutLSLwUb+pu3zs2WQk4yvIe
Og13JxiCyCLyGeICz0voOITfWZb0+Gt/D5myEl6N9CAcbMmh6EUSjVX9mk/Y8q1idLbGrEfyaDWk
vq9dgHFgjt2hxg1/Laum3xWWgtTAmHSek1Bn01nTYXr26h+Uz/Wrrur66PnRcmfjo6E0KFdNZPcH
Mzr5VhoXdQfCqD0inMBvYD7M5mW+Mb/Bh+nHj0001PcqrttbPwR3PC+CdRDQcq9Aj1x1IwkAaYjs
WtKFI8va8h0Px1sZNd6DZ1NvH5ZOsekD2n2JyLslSfH+18JMOS///f53wwXt//P+R4oqdAmYT6hf
5vp4F/q/5/dnD7umFYf8ORzhizz7TuRv+oKG0yavVmpQ2dEKvexYDO19kef+1limH8ga6ZJPG2oa
ZN5BA9tp7fP9FFLEeIXf8JS4yklINvd7bwjGW9uG4tqEKs27arqZrroZh81g1XJlTDPgu/FD2CnQ
PpdFBOKcU1/MT8YylzFzBMRdyKoMoPyuqQvdEpl7sm1UNq9HChofnMwi7WxZnQKQEV7GEqyEiE9P
YNLl+5YSmhbDEMiFDTOnLt4VvzIP8ccjbx7lUjZb3++OubLdJMCxtKXx3F98gF4fF8F8N/GroPpj
oFimmBVkWWEm1yJ8d7wshH5GQB835ArgVMzao/zd6syIsQH0RlGKlzh+G0UMwvcy0RrtO2mH17/y
AMb87CunZAaJ6WR6GhxH58+UgXTzFihb5idFVBcHKECs55xmX3zs/RdjKXmp/CZ64m7G721SXAA7
Wc+uKsYjXvFVpl2grGeIlMptiFRrr8GcvEGAU9+wV9P7Hn+QgtnBg0VxaQvdJLGg7dH0cRFvG8mn
bUbFcLQySx2tZhqOceVGIvm0TetzTrTMNibCvrsCSWZ3cMbdRxBXIHlxKDLxZGgUhjhhWn6h2mRs
YjDNJ4FgL0cq+XNe0EAB1lt0hnvg+BenDII07OBBeYtpLrbMg0vti/uFbXqYuqAkiRxYdu6GLPlr
Gm3llHyo4+w584+s74qLudRjx+6i6WoMZAORdkZm+blR7ryvZ839xIyQcgGffAdp22VpjJvpGEl6
xo5Db2NPkqrR1dVYImQc+EW57Eb0Zi68AsQ1Q18F9+Jffb4o4MuLKOVsKM51N33vs8F7YqGIjCVK
6j1Ra/7DAub2YfXcdZ8Yy/4YGyCKWiH1yle5COdDUFD7YFpSj/NHy/RBh+kltq5A0FdVe0BhZXHw
GicD3EZUXSUfbceHTpHTqk4IMO991E7TfuSqOrlRBj2eNWV3SvN5bQHqvDVclCu/LuRTHbQkyTRw
i3Eof1DEk9+C2sHtPEooAEqa+EOJoKPvuoSwnOeQd6gTb63oPSz6n1koo9c6buLEFw5/aqASW2UR
xEj/fUP9h3I38sCoQvCITRWbKYb/olexMCtq3fbkqZCZnZijVwvVppWm1cGkr0cLSlVh29XBHL1m
lJf9r1HbqX6Nfq41o24w7pXbiPv/tN58nFlQuGAYB13nTse6HcFrkUWd/KUICBXo4AiGBzf5SGJF
NNYn3y37FPGyfhJd1qV5HOonH0G7AtfRstyL75fiZY7K+TCSZkFkYSJTaK+j3JuwScIMcwKadyvb
8yyd5iUImrSd2mqrAhmvc1mEO2h/2m0wuOGTmoObCQQnORdJBMLzA9VBsOtzu93mkpIna/BuJaRS
uzwo/J03tge7b+q3wAJtHEpp5+x7tXssYjdYx004PPM+fDZZ7t9TeV//mkqGzPmYGsXjS6OFtYJi
kpz9CLLklVNBO0UbdZRxAZ9OTXl0dgHBnj2po3eXz7cQD+W77bU/SDGGb57gKol5Nr9AtQZJZBgO
TyOBCIPHrnqoaD2tWoUkhW3JYR21hX+pa2vYgBda3GWdsLej8uUp1D7ZudYYH+KI8INnNeOeaG0f
o7ZtdlMIMWBcNuVWjYLcCRpY6zCa5qsLViggQK1uNW2qFS0j+dh3LmJ5t9bP2Li8RPHReS2JVYE1
oa0vZJ5f8T/pvsEBOJO5JT8CzTe+aopDDtBm12r8dwa/ri5TM7X3tWjfR+o5b07u26s+d9oD6yGE
dCqdmH4+SrLtwG3bjDmx34o82BVVVDxqdRnxcO/neKI7Aak0lFJ9mQLUYt/8ViVFy9SPqY3yRIVK
PJVZlW/cwPKOsq3zc5QHfF3Zbf7CdPis41n9sBjdKBX4m7Ch7m5CTJM2HlM33mTexlP2cCTgbmND
zMVGdYV46DnFdll4/D1o540jOnlkTVmlhInoCOCffFyMGQKNgw8SFCszgJKHuktM0+YUTTPpoxkv
yz0510dW/vExZnJUSp0Su6n2rhX3q1Hb3V1ml+5BhbW7ycFafAThscaB49c/vOJNz8X8rcbBnI5d
bd+77VzvLOpHO9/K3atVRHj0WtK+93mXmjV1FP1Urt08Ce6zjcKtdww8KLMtpyYgrBcj0tGdjWOR
8gN2w4fSeB/LxVu8FNPfqfkBzM9fXZ/9QCUfjKUzF9KWquw/PuP/2Wc+xPyEcaheuQeaQFhGwQpi
ofxRDW1/J3l0dS1aPJquMJCHHmDyxV66orjjEFCW9tYM0iDioJMBDDBm7E7Ix4Vbn9i0T/txWENe
d+dVs7yE0pIPsiiPecWQxnKGatc6gbcelqwWpNM0Gdy4v7Sepx5clf8xTU1gWvL4xWNk2gmk6Xis
wVl326g7jQG4a+ZiTM4m/P2CoF4hfeRdM6fJr7Q8QJqLfKXpsnTwBYUz5a++OcSDDhpAuzaj8DIE
aiT+N3gVeYZ/d9AjCEYisDwBreLhRPGgvwg4rVfzuaG1+wT8E2DMBnutOOg52obIu923y0E+x/EW
ss1f1jL2aS1jZqZcjvXx32b+c52Z2S+f+fsn/F5XMqvb6q6ek2zIAKdkSgNeiU92P4AzGYXTnekx
lwlkqa1FK5Qi+PeBPqwQBZhEcRRxexV39aFgAYjsC+SGB7y5C7psZyxz8fsy2GKj6FInKDQDAzFS
6RBH07aonXQGbwkaQBVfyFRmh9Kj92VN44vpMi2rBFyj8tnCifGvAWS3uk3N8+mOxv3a57N7zRev
deKtWIXMakE7qYOHwqH2Ef4DSybuvnfI8z6WTvRjlm7x1DmD3kx15hycjAV3eKF6AcZw3u9Fo+M1
slFQFsngRgQXD0zUW8bD5iWsNT0FCrlBY47gK2LXCuSmG2vxMs1umVrOIWyEurOqmq+Qk3KhNmlC
POY6aO7ybj07PSijvWXt4UrI9cAhgt1O8/w1cBudTGyQa2Smoycl3JsHsPUbHwChjA0UAaAGhbvK
A5L+H2Ygu9msZOa4Wwh5nM0sJEANl/MzYmCx5sLmzzjLvkMnkP1w3TclVX+toCz2dxnpcoROIkD2
pgquumqcA0WmZA3OffBqC2tTjAH/5ljVrxn47e3DIh1ckxDwVS/8Pi04gwu+UH6RUldp1SFWdgVI
LuCcllakjx8UuaxQ+amcxtNo522OFEGZSKuHHrSnASp3aPdn7vh3SDOz9w664GQAFfYlEm2dwill
j9NQOqsM/5lrVcZyU4M6fg4KPu1GCSrLVA7FMRuDZtdETXRGurHaULzl8h5/MRRl8AAoTzkP+w18
8PnstROUQG7j7XPbml7ZiDNAjDFy5ll3HqG2SUy/n/XzyitGTFs2rrEd/5hmszZI5LKDWVONT5PB
r2mMQeLN4p842tmLj68QRRS6txzlDtZVGBUnSdvurnJYluaQWb47qDyS2+G30rabdJYsBjMqdg+9
7Er8sm77whp+x0MWfuNV9aO2dPdI2lb8L9d3KZr1Zy4BWxVeL+C7DtJpNkoE+39tVXJkDqlUMz2B
rRPfOv858hQ2XpTLOARDDMVAxdo3XlKRhJZUl0G33v3oOiitgX42s/Uw6VUB1VHqiZHtTSBizLIP
/jTNaNjIY1uK+3iOqlPmlHpTdKO4VR3r0hHZjjePz/el4eXG0V4EpP3Zh+KrN1XRiwX5Ycq1w/cA
f37iRXP20bJ7gDdKTF8KUt96VAx66Jb+AmT8Ve5705fh1NKsuWgbqXcT0Tdstjd6bvLUxPsmLwCA
azyXrgj2YUV8uQ0au07awKNbUg3wLCEcB1YZ1d2vZDrRzgps6eFEaJ3DQbJHfTJ2ljf6lI+BAiox
0r8HzJRQhFhiJsq4G9c8Gp+kH14Nk9BwD6Fyr05LlwXRwH0hSIUSE5FeQUJrnyMi2zXeSohgyLYF
SoCU43dZQlXp5sFPErU3mkXWKwoKBCmjnXOdIVbH/u8gF/d7eZmBM2aW45v7WB4Guf+zK4fb7E35
RfmZ3pFyrC89ZAVJk4f1a9eVchORkG+trq9fCxK+qczX17Kdy4cYkk7TPcV1tEPxBJT4WRbVE6I/
3+2yk1/Y8qVsdr6X8de4EeERKHGXGnO0pgeozS50KQhUd9kdoUH7mGtZHbXjDSvTn9f5BaS69tGT
06qOZyexK7HxpYQLDk/+BPL4n5fPPptIvfabzkvMlM8BY4IpqtdQ6JFVrftpNbq8uo/bOl7D3bBx
UJbDtqS8PeXt1OwZ3MIDB3Ph6OEB3XlUKdQI4c7GzocI9OWZrydOx1tVxVkqorp/YrLJktFx1Ktd
9CzhdPK+utmCAYvmRyf6zcSyrEjmYBsF4KIm3pQliuVlntgNQJiMyG8qLx+8Ya7pzwFkir1BzMYe
uECm2L29oGlNVB4y7G/3ZgyIzseYt4jif48ZTO6f62LWFatB1+6HeiD2yxCk0rjYGQYmtLHeoREF
pIiLflfmxNr4uhKguuKOVA+xne/hxuc/IVTbF1lTviEX4mCjGNldFVfewUZpmw2nLnmIOqDYJUqz
/KBhiqeffO+c1k5mt7ZukTM3Wwln4DDmKJeUt/A3W7ea3po2P5ZxJc+9zbwtQSYvQeIz/wnKKa99
76cl5FsDcPmFKCZWbaTmi0fEtJs9V+y9TPkbZlXFEZVSyk1V9M7R65zybMu2WoP0xV48XT2jDoD6
AZbLRjG/+Dox1O0Q4VRcIYzATtPWxS7vBu+eFKxAWOwG70R/gcsMuUFVe/pcGplCOAp9XPBJvegV
zAAYQb9avjONqG/QzIk9BeF10PKtE/H4OkTTtCG1j1zjQsSSjr+ylRU/TpVuT9A1lakt/fJVNRR0
NdweO2PGc3dWfa5vXSblvW7Yg7vMihuv2nE5oSjNYiJ5h8ynVXyrA63ugCfgqxAQI32SpOZyIkCa
S+Tyf5OtJjWsLJScupguUpNy11XFFliBd6zYCMFFTuKtL3rsDHZlrXpHqUcWjmFid4P+InNxT3F3
5Imw1oyxpkhqKo6TN+TvcnYgOs9L/8me7z4cA4t9w0b9nEnfexHSmXeK18XamHE8qNSy8KR9jOK/
pes8xGvq/pufHv7j7AtRvRO1EMDgd2L7HwpvR8+QSIet9ajj2gG3yfPSqZ2Hi605O/S6yzYQBzeP
WQO3xHc5+S7AC8wlHuLPuRNUvPuJ3cEtwPRS1I+iLapENF74OZ2j6vvHR1fQNx4+5i4fHSxqkj6T
bvoh1K5nBUp9VR0lMr4/OukcRtWwL7If/LSUtL76rHN3DeKOXd449JpDI52GVpN/4VBk53DKzaJB
E4YsKHgaM3gT7rITiICXjySnibug8wUKXj0yDfB32UHM2G9rYvPfY8s6sFzI/ygrA8rc394HFCce
KlHYoYd/YKBj/A8eKtI3mQ86IXn0AO2umJqYeKmCLAHFjG1BFOuPka2hRDbNTgGOlMvlY6T2pzg1
nbrqgUTOU5TmPACTNJzPhudi6DCm9Rcn5i9T62BCZQMZ+juIpVAbSA0DHPAheiCOC6czGtTRsVpy
kiwc1j3KPjyhVEmeLFHQDy5OKKkRfDeLuFViEaFqY3uI+c2inuV4LIvIeyKVgKtfXVxXFN+V1uvI
7fGUtHmThhPIMFD3fSUynF9jR/YptCzBzZ4YROCsDM+S+tYO+kN7z2xWnAPQBTb+rK1DXPjPRYaE
WgWSzQkpuvgIfijdWHzWjzU0cTgr9fQjA71Z+rhBwMcD32OgT5rFwbqMu1+LkAgvPxYhbG1/L5oM
U6BDqa6ucsuPRXT5SUvY9PGTMtfSj3YWAiIBAWg7+DFf1yB2ls+zzL9CE+actMfoYRY0hrOLLGOf
wZftxzHf+UsOsvXsJgnaKf7IQaK8VLLEm0+iClbaBn/TspzwVQw/+4XnLpUcNx3yKbsooGTpbj3a
XHOfvXLCM5RHgzK9790XlDHM7kyXuRgz5tUGiXd6+qvf7103VVx363q6MeVNx2IpgAgEBNL5pfV5
MX0sH8SO1SfsUNGAuM1+qNlCOK6y4OQsElQSgk/rRnV4cofQfTKjk7KDUxc/5N3Y713OvBc2xxuA
dOGDPZLiviv0Q7WIwBq/j3cOZ+HKml1vbSnUA2pEV+808u8r89Q60VTv4ilSH6YZ5aHYZ860DYT8
GSyh2Qii/gZpnBBdMC3qnFvwP29Z892biHXq44mcjYNbOJuS2O35w+d1o1DOyM67wwrJabgzDNXd
tE1RPa0vwK6Gq4YoM19BrV6cBC34QzDTP/tnRH1jHfCHZX6gePzmu6dqAsOfS2hsmSrWvvmNSi72
cP2jlfYGexfOAf4AvJgTLmV0lqxoniyZr02cOdVK7Dnyw6lmrnqYxkJsReTRjQEKM8a9hDM/PjF8
ZS81vQrbmZ7BPnv8IMGA6+WtZs+yN/CNyYFnyjpHg0R4SWX7Gkh2zZdc50DFIeR18KbZSEEUj8tL
m5XZPrb6flvmsX+r6spNInBVvkt347P+Zw2tw1vd3JAMbiAi/FfDsv7u+XOoBnuBJn/OqVtJ3myI
+wzkAO7LghERpFuX26nuARm5pZNvzOgAmWTbTO8RSeoJsXqGP2cKKYG8q0rCTipoStRe68mb4t26
r6TzjTfKTmKHzfcVnCQQAcNoU5U6fuJyeDQzOl4iYC2rJymqdquiutw7lWpvakm+mRl4f8ZWBMN0
FtjTVnKpN9ItF21DTGMX3FlFTjEhrg8pOknopZUi9ImP5Z3nVu3VHD4NLCwQV3MbL2OflvTyP6zf
67IMN+J/P/1jm/zz/F/oNkB+HAB1/6zT4wVWb+X2OD3O8aGzHK32JQcnCW/nHVZDQ8OjEUaYVq4y
BEA+NE4r2mcWuGRDtlE1StJAnAIdPnITx9YfI6Dn9iMjLF6H2Kq2ky/pJsxqZIUXarEhGdOlUpFs
UDunhWCtRMGdY4id9Zn48XMdMfdiLDsfE6+mj6xE1sYJ6+yAfbtb5TUJ3qC4/k5AlLsXcW/dsXkY
Ew6F2d0UWy1yEON9IYce4j/1PUCl2rcOmTVwF4bphXqqTMuuurIp13cNhQq9jKLmrotJtqOO7vcd
olOOGHI9qXZ4GF17PlWl+uLM7vAwtbWbUjnkmzAGqiBw1n2Pwz7x8N3tmEOtXZvJ96lDHTjuc4Hv
I/dW2om7rw6e9toV5MWf/GwLOXC9DVuh7otQnCtQed8q7q0MrmRLVJeadFNcCW3vtVXQ/TiW4TGr
oUUxFxyfYCg2LcqtLTqhRVc1/NQuzlsgNGUbvxZNhkKbnt0dIzLJCyAxHKWqnNZeMLabjmX+pcPu
lOqsjTaRBqMggWobFYUUI7cosy8eaHBfHRBmkkY0dZIRIRDwTJvGjl6KoB7eo6hsklZ3/ZrOim7D
znZS7AD6JQ7DMun8YviWQw7f5a0uEuU9DrUf/wwG6x5B8U4CnV9NBIqFibmplI5MNC+iLfNlfGzG
ftyFkXXI5qZeOxNU7FU/JDbY1S9zrcbNAF7cpskUIvBaXlwB/l4P0uG7YvoaAWz9AcgJORsSp3lW
RBuUC5KHCrQYo/bDhH/JAutpHiBbqE5jXtB7c2lb2zlaDBS+pYtZVpeWPArWImicsyYT9AdavI6R
uLZhLR7Byn10uri6oIiS/dRYznOTO+TOpaI/T0F3hRAAlH5OKUK4H9RW9cku81sMXfc+J7z0IcRu
/JOFBHS8nouQv+kQWWOh7G5jTGsKL5FAeBi6g75ToRyT3KrrN9+i5aqzVXF0Y3UGTTMC/xkVroyC
pojRalGziYki3/JJ/+o3gwxJTKRrlinGRiWsLxZp6tWQTU9ARupLW9EneCf93TRSPEmzdg5a98Oz
HWGnBjWcb5Ek+Y5zV9/zaPDO40h2QeUXZYqyaEjo+aCgL4P2lOn7YSTkIGb2DowRMzQqJOzjEjWz
PuwSFXGTCarJJBvrYS2QWX6GG6PWoN7jWFvM5a0rqR07al+jPvOmjMWUatlbKHYUevXxo0l8hTAJ
HleU6qWX5TigItdKC30ndBEf8AaSazvR4BJxuUX0ufZj73ujHXh4VL5rPxius+QidZuo23Tl29yB
6EsR6UyK9j+1/6Ajop96VsSnNpuhHW4ryCqYgoiEYktHCb9sZ+uSJwKP85VbSlzrpUV858qx6R9N
lxkcmp5vtfby1JggN/E7y+neGSDhpifBY8fsYa/7sEuNScp8RuaNfaVWHT6itrC+cdWk1WKJBorN
Mh/UerRH6zQvF7DJfrUq5g3boQi/fnZ9TvucG0NRDGgDP/33ShL2R7B4f7aZiA5j29N9pLIYktCR
70rfyc+6LPtt0XnsDlDitPGE117mqCPrmKO0h9b5NcbJvGv+j7YrW27cBrZfxCruy6tI7ZIl2R57
Zl5YsyQkuBPgBn79PWw6pqNkcpO6dV9QBLoByrJEAd3nnM7L/Ag94uYQ4+u/a1npngwopW50qY6X
oW7KdQjwx2M7ppCeNnv1ucpunFtAHbhjfoOudbLrTM73SeQ1F8lahrhXxr/oYXFWa3zT0wzYAq0Q
XxPeGj6QevnVQNp1ByCVuuuqNvXrUgfdDlHUvWZjtd5Spp+MvvZdx9C+2ThY6Cq3f3Or/EnDHsIX
iApee0NZQ1yk+t0EqSzGs/BL1OEV9nFaXq2CtTsumwcXX6Vtqrv9drCAlVEdF7EFO9ZfVUt81+08
+b2wz0BpQmABX+arjdzzFyc2Kr/uNPEIuZd2U2dNeXIHfvQS5ATDSBFXMIxavxDIBNTl4Mclz35T
YxyzvAJ7Ets1iw3oheVxHA3rrANHEsRer302e3lGDMRFotLT8MjeCNWuv7HYGte9q9YHhCmdx0L0
v4FbgQclsvY4EQv7los2ORosgspc3smH3JuOL5b1PdGqCLSMRu60uGm3doQtEgS6bi1Quj88wORW
WpHLR5mbPRDmXN3womtfEZ5AggQebNo4u3WZ3/RelMABiJ3qRNneGT17r41JecL/Mt1KtbEvnll7
AesntaIh8XZSZ/JUVIDjD8wLny3TFFeHD4cUzNTe6FdGjXRvNDTZmUFGcYsMcrMmcFeE9zKwe1bv
CfrVQtgcSBG3gaYRoF+idVctNE2fVbUrHtWwRMi0sY4W7zLfMLt+37ZatB5drfgCIsZvyLoM19oD
taM04p9seuZaqbeqOqXymY44rPRUe9+xTm6HLi0eI733EK9sxQ/b4xDzbLXfFKQsapU5n2rVHNea
ln5xJa+CsjC8az41INj3Kz3BBzW0FV1ZIRCkBSN3qnUccu9Kjp5nm1s3Mb3VMgZhL/BbLDxYplXI
LbMG++rOa8+LZba2jYBq6PrxVSpRvHbLqjgrEQKA4Adi/9wZ2clLvK9OanhnZuB8HYun0TCYr486
BGs9sNx5eHA8VztXIKj4I/S1AT2BKL6XCX1fdJm8VFPDdoXMiw0Ox2xX4aQQmHarv0Lu9JvBh+F3
5OdGIJWxUcFpmytZvhKNV657xL7xuMyi8aBkeFCbinUb8BzZqVJJgqy2tU92Ejm7MFUKSG0W+L5q
2WdgZrJgdAU2XGolT2MI9EhuWM4msY0BekBpuXFV6ZzKum07KCm1T1bp5DsaWxpNuH+4CFdHXM0B
/Au7ESgSCvHqil6sCsdkLx1E3YMut4xr6sU4ogILATz3NjFGUARASAC+B3KevV73q5E1554bOAIi
QvWUI8+0Ail72NOYlhv2qhsbkIoV95oYzPkNuShUQfCbMHIfIwO7ZKar31RFkQcgT8eDqYBpsgqh
nczkFJqolR4bwfSzIlj2pVdjANYBB5qAyy4C4PEBqPQOcn+G7aeDy9c2MPRWzJCQjHJ2Uquh2LOx
wPehUpWgdkYdqT0vfJRO/xjZ0Rnc6CiGOJCCAEvabkONlzfE00BJVuoCPLYGtHEbuyZQavknu5TJ
eUBcA6GQhn9Kq9J98FLzGZ8f+3mUYPOADv4HQ9yZ1GIWKliNU1xQd0gAE0GcDEktwoem+kEdO47V
den0aeA4fLymkMZaGVozgJlgjNd5DGofWz1zgb2YXMiA0wI0UhRowGCk6pPUV60CG+BJLnDwnPrU
ttnbVWZU6RqykRZkvnrRIA8Ln/kSTyJ8rjK120AyH7J4FiQnFRXU7lzzwjM1+Bh4+xZMKwPaImeL
2/gByJNbUyspvv54LGIH69y0cYA4Ct6ZvcUt50ZjjVse9FSMuzJxdQhMgdnVZjay8AO0D9UCmiq1
fEDWybiqUlq+EcbRLcar3kpHZjsFR8taj0aw0eQUQrgAwRp0lmriZxrITa/SwcVJzC8dSH3nuPsp
jRKJ1lZWG89F4LZiqXMQocBebLrSUsjnzIPUp6ZxHpDllZuuZc0aYVOkKCowIXsl+xKmcfoVxQQm
RRSlecHzXvObJIyegEVhazPh4cVW8aFg6TccrpCAbznA+62Fn5apS03v6UDVWh6iA+C1waQPjn0o
+kDpM/1qiEdmChAbVRvSKyHeYEgiQDlZ9Xi2D229B39DU5hfjYgHmKmVBWxUjBs1dQxKIHZb7UaL
1Lcx3rQtEjZ6vR8ybs5+vaY9IKFnn9LS8jZVMuHEHc08NAyRFg8a1s9abIvHXvQrFQKtz6bTrb1U
VW7TRj1shfZqALF6QoAgnLtWled+Ivtkk+tVwqEDiwoYFeT/t5BgypCLLX+4YVKickDfH/BdYzgx
m8PNgpKGL71s3Fpe6B5TrrzESZk+9mBImi0Xz5GU/LkEGqkyGu2hihT+7Bm95XfQqMYTFl1UYQm3
WofQTNiED1YJUBWoW+FDkdg/tXFMXqM84XumxsgIeVH6aoMtszZ7wXZkBSMC0o2xWQG9AivKTECr
OFWeVNdUH/H7ARgLhgenA28xLu2VjYPm0VFGAAY7y9hZhsgCqIjYYEylAoJNQI+BB25/yhFKQP0K
Vw0Q14dVqtq2KvHzrqSOhRBLDPlGwETXNFf3umhbaVW7nue2AJ3h1x5xvskZOzyxKUcg48madoj9
mXKs5y5gWvjBkoO6Ieeiz5DfHEyId073VaO0WPMWgbF57jCEgYOE9pacja7RAx674WzNbNFC3yKv
d/Nc1iPx1iElRH9COsaKjwxrukUxnp3leN2lg/T9JmdjdXLTI9An7FkRfqep/bOiOd1zzocXsKi8
c2kWw67uQN5UjKG/tA0k6FjngV6kMHsea7Rv9Qg9tXmog1jBg4lkc6hW0LlNcGIG0Dw+uL3bX2iN
grMMmicF27rF4OdO0WOLx5wA8OnsGEUgfoP19qNAcOpbVcX6CigP65KHVrJjg3tomjG/tlb6qVXT
6BV8ZP2AuhZQY/aG6JWnTbNBrF1uyArwgPCRI/QOZC1N/pSLsrtGzDVe2m+izqOdHpdqUPUWh2KI
zQMB3upWJEhyoqYFZJC8CtVB1onl/HGZTZemlte6/8Hhw6WZa9UmlQgfRNZjCBLmi40/78kzAeMd
vOjFwKftFmblgXqK1ZuXJJKP1EvGAgqYRf+Dehx/NOjbrEa6tY5fRg7tIHdAjo5WTZrR2IRApgSJ
rRgXGapvjansHaWPLsswNvzVIQujT+S0jGdmq61jiUzxnaGMEnVVh2ALLM7kgngEzjrQMevfbxd2
ODBaXNM+gQ+/YX0jv7ijHQZjA1Cz1Ar1rOoIdwE7HbjQegH/ncc+m6qgUIO6Sm9XGcr24utd4Dfc
Qf0TsmrvV1mZe+uhA6HkzkDOZO1bJfpgBdkH5VfsXiAqgdjrvKoQ7ioTI4B7LUjFCLDIsThALuyt
SbBVOGRTQ1eLYfFbDHd+/8JlWX4EID5d0frLPOouPsud/oXL3VLL3F++yl/ebXkFi8vd8iKagHl3
5rs7LcssL+ZumcXlv70fv1zmn+9E0+hVap2sN23MHpc/gcaX7i9v8UuXxXD3Rvz3pZY/426p5Q37
T3e7ewX/ae4/vy+/XOqfXynkHTh2h0bpQyAEWzs2fQ2p+Yf+BxNSUZhVZO7brLnfmmk5rzL35wkf
pv3tHWiQlvo469evaLnr4qMi7zyuF8vHlf6v98dhBkfv3kywO1/uOK8632e578fR/+t95zt+/Evo
7g04EFbdd5vlrsuruhtbuvcv9JdTyPDhpS9LkCWb/uV3Y2T4F2P/wuW/LwVMfRtIVPhZmYkUD+0Q
O2sORLxP3bibJAPMQgC5AyswWpav1m4YKK4o9W0mUNRPcA87yslMjoOMgIkDeOUEkjo/6CVqNgVk
jrq1aWbeGZhfMOhoqBu97Fh72AVWeqVvdWk4gYmkkg/en480A6CXU7m2uZgb1XWjkm7g7EHSky6t
YUwVfyn0pjtvE5ehpRRcGBoJVI5RXTlkQtmbkHz2izxPt8hJIR6l5uUjUJk7sy6aB4gtFY8Koi8n
y2uuZCOvGt/cjWfzIQAtvHgkNz1FKbEYwZYDueihii1Sga0pViWHrCqB4TITbbUs9C/vrrvd1bH0
EEHUv7mzJ6G8pIffo8JABK5w+/MIJJZc2dD+OFMfxSZjf8i8N/NiMN9dbFOBSznApezfptFcasjP
e1/FqtN4U5og72oVGC0GT5AFoEtqECWESOnS/+CUuu4Z6Eu5/TAHyNM/3D+MQlwxc/3BUHvI9EHC
HaXf7IdOY84DXWWoXdF1RXu+G8eGiAXYn+IzdDdhaOJTl0ZQa/hjDfKgpsLxFipQdrddxugqzpxu
Bxrkb3fjtEgl3COvRvtARhpysn6Tq7Lf18DbAzOJPCEKOVl4ixy/sLk3j5ORxulqaQCvs4/UHUkA
jy5dJFNCnrzNpWnCZGHADN6g5lk+bAAB6HyWjLq3gr6euK5qDUESFDVS8KkFhBphO3vYJF7ZXPtI
ba5cq5yD07nPNLSMQ37r2cobF2cNuFKTA468sc2o8+U0k8bme9BKyyDdx3UiOd+HDGo1fs5LLrZE
06Ur6EDd3vi6d9RdiPB51Wq2zdfE2SX2LmRhgXZoAg+6nDFyuAe1MYwMuuZ1Lg5Krdi4DhWV/+m6
0Qyu+uQeNrwbjo2m26tIdHkgEuONO50qreciugF29NIYlYBYJ6L5NPTB5Z55TfYocUHH/uBqKGFP
04mIDfmCFUNVCxROQ8zaNECUFplrH+MJFIEKkerXvIQ60FRIYfGIbU2DaHCf+/r+DvST5gCfb2jQ
maqFgv9qIQASlO/YIGgaHQs7QuZoigDim/LIkEWFcCVk8aiBIHuOunJNN4vmVaQnPfk1yIbNfoBa
9GuonghIx1XiNikUbFjDkyCG1HvsAylYAA6SJ0EfevxW9ZLfaEybxlqQulEOBzHaDfXJfLfOoCYX
0YbRvrNFf+pUqzt5PTLEK+onUKE/uvpD2ZZDEcwGBJ+ABxic9nuM4jZI3Osd9JejKlhWaIvkba27
sXhaL9Qf7oZtlSlbRR9u7XuV0A+/K29VRHk4+oghaB9+YeafHaQAj7MP9T/MnH9k+pCpfgTQkw+G
H/RxFWRM84y99uCFbYup2Bw12fuVpKJyS5/MXZ/OM+7GqYsTdLcF8v+z6Ft3XCHwCdaUBxJzbjLl
vDRFKN66ZtSsWsBETmSk8XluBzaOH418XC/TEFUPg66qNX9WuzVBOAQNqocYoGkwBhCwVq8VR3wx
ZJtHh6Zw+lORFDiYMlHvkzGr96mRuepjbyF2oA5u4ZMPnxxToipID8joFlk3xCEfaMiN9dLHZrSH
PIjQ1Nz3dBt6xYMz7vAzp11AZtUvdJWjDqg+sva8jOso3XbKdQvaRXD1VIBqV9pQWVsHLxsUPwwu
DcJ6+EuA+g6YAhHr2cxMD1KV73cjbzHdcigVpGRwt+UFxLwQp06Y890+jBdZDXQM6uL1o74fM1Zv
EadWn7w2h1ClEto/dRSvidu8/+42Re9zkPqv4bsvM5zxzrd3PnPcJquhpxxpSAG0AuJomScQTiqi
nQG9pn421zZDRBJIh7exEsSqcqhRYGWaMU+mdfp4CurVsbsSk4VDx0wLaEV7iHfkcj9lWhvUWgbV
d8wga2nVQaY7zmBfgFkv1q6A0DD+dfZPOwZPREvrb7GdQNfDEtml5ilq/6KY4cYCz+WZfEmu5c++
ajdaSNMA+qDoXFk5Gn6SiDMgUPUAZJgU3QlGrBrQVSMrsQ3I6rgAOpCV5pYt8pCqZ5ge90Os45vI
k6/4VE8K8XpE4Gvgp5YuWeupEhVZ8xI1lLgJQJPQoPLrtSszzMQFQiVg8ExXi2EZiycrEBza1k7A
ViA/anqoMc8GcDd+jsjwjX2PJOoygW5xtxLdQkLtBIrQWJicl3tn04sC+kqca8CaDMes1rYEHI/Z
Q/IFPCgUP1K/RHgDkCxkkBruW+1LbWkAWVXySZY9+HlKmiETHmlfnEJ1kPxUw3OUjSoKIOIDO02n
VYum4PsB8d5/t2o46NDGUBRUs8LmcW/1rrXVwg7MbOCzVtAP605MZ9FrXI37qEa0v3GT8bmsS3+Y
hNHAnysf9BZVg6LJC6RF7J1t1Jghq5fqNf4ULElWWhKsvP5EVmaqH5YsZIFEMdZwm/InUgoZMgxe
CQS90z6qEBzft25sb1DryH5RRvZAv8OLRwbg575ijrWJhQXRZRPqVP2Kj1a9pX3ymDDjaDqFf7dX
BqkSO/BRVY2jlbxZ38bIwgT/YJEDfn5W81YdCZ+dUYqndCrfaGQZVHRMcWjUXukf3rtIikZnasbC
2YMcXZ1tBVUJsVC5E5rLHqnxAPCoUmDxqAdtC/1cm83R6EwUgMllPmzztu/wkMWEEd//RyfPGn8q
v7QtIUWHIjGNeqia1jmTi9TD/sF2x+0yQbfHdIcnKFj1NAFUZstvIJ8++8z3HdNLVZbxvIgBecdL
LJH4pFfhAIaPsu2htSJfaoCazgJgm/qNOS0/Km7lD6iK8KRkgZqgjkrZiv5JRlz3WY/CtzQ2AHF7
AirqpzfpvdJQXZqQCsrVszMN9UCnb1JuYxc5dSsc+h4N6zPZyN1MwCP1clB2GjU0DzIPv0A7pD96
UdQfZTgAhU6X1ODxriioa/HucO9Vv1vIh7ph2UT1ivqQOmNr3Rq7ec3FJy8TGfrLbFrX4vLtdcxL
UL/KnWe159H2zsUWKn5RI+9TbHFUUmk98+B2CgN2cFRxSc3SJzt5ktmBVNabJ/XtxXM2kSsSEtLX
IuiMkBOtQVfLLVGbQDH8v70beeKMGkN1EMhEVRfDxYHAYJAMWrqmbufFGOuM4dK5o7PqoUGxuTOE
ffYzRr5lfz9eDoe4yrUjL3hmo5wKFhncJ11W/UOkRw3ASbmz8XCyvEHUnq9CPvZ76lKTtu6janbJ
iXp1kmi31hqCAgWELuXU88wouoGYuUypocJxbltrF0oxMt9rG6gMePk3DfRv5kPjZcRXRIfYH02f
bjyYcb8RLAdOqeY+4D39jTtq/AQiAHCV4RM1RmI3QBBZ4SGbxlwBoOo4KijuMnWRrW8vRaQfatN7
m6B3gDBYqCNHQ6Ci5Wtn7CAbO/kDe1ucutL5ffEHNRDwLhvFzSaHuqulH3Wx3FF3bKoWYDSb+dRV
3Mx4LKqXPM3e7gZVpBrhS9vZG1mTAnVTGgjauFOVPmiJJvjLkiiAxHp5pjFWWgARL31zb4AoB61+
OITTJPKiLjUGsxPgaMoouDMsXdRuMTexZQMj+GJoLurkSCNCqRQXyaYBOvYWgI9B04txgyw8pOtd
Ft9U5q4SWeV/sdJcEyV5yDcz3OiJ5oPcfz+fPGKI084eyx3e70/GZQ2AgqHlCxC6B6n/jRVDwyvl
KBi5skHeObtKswYzI4KQgNX/4E0SHZIJY70i79Zmji9jY7hS00A19VyFArL2jbwWNkgeeRLmW3pN
kJhGSQaLn+aeizSaUKxhldLb8W6lV5f/jTVDSOzD3Haa209vXaGm1g656ggMpwzUm7TiB8AFoS0F
AOzjEPsZmxL+00ipJt7BHorfyTQ78bBdZ7XL1sucqC+zleyit3XIADHj/8d1lnsP//vrabtR9Q0L
CmV1ZhmnUujbLtGtfRMa2G9lXWecZI1lsPXKjFNmG8lhAAUYVQGNEw31ZJ19yL0GKWetNR64JNMU
8qS1qasMqB4R1BEEn5q0lmsaJPN8R3IfQEJag3zFV8xl6dtTupLA+awq05A71MRYo/odM30ENcwD
q3ML0G0885sIP3koMYG+R893siOWI911VTfN7m1fEw5sjyif8oAvSHRx28zdDGVjQOv4jzF1MqD+
HZg5XJ/HCyjvoJDv5IIK5p873ar2NJ+GaIKGj0+ATwpkUab5ZOi73D3ZulQ2ST6Az9FXJ2Al6tOo
WdXp77pkIBcJVWubj6DW/u++tFLGom+ODUU0bj9ViqH4dGUCtDJfFdNYlSko/vdu/Wc/lANVgApG
MNPN1nfaWNTVAeNVCgbA7LSPoyFqeNxFH8pwZ4AWZKEB2bY8OmtOBPIZ8summQPjPJgGAMzJkzEN
h3mbHiTO0j51rRrUe2gkKQAwj+WrriEIjygQBEcnZ+zo5zVG7GmuiRM/RSArvaJJ8bU1sY9BhQs7
R723bVk5jyK0UTt16YIcsu8iCJpsFeHN1ghiZbfENq0TJMKH6wiZFEsa7REiaPIammgEU6CCXTM9
cLoKD68hsdPT6L5NoFnUuEY2T6UezR+sNFk7gNIElVtniHW2cltqzLhVIFqt2wpxMtOyUFJvGgsV
s/Gr0hazCxkkFlhBma04VLr8rY0s7YDQsHGDqOlBTWL1rLWNy/zyVYIrdmsmk2wb5azZw64xHI+h
yHMuD6mi/z57miBrAZ1ulj7dc3kxWQSt7wSwmAoY9iONZ43X+DVKfGznpZYXQ2Z6gYmTzS9kWa58
1bzU2ReJHkEwAQc7YzpPukzpdoD6g7el4Ei/WgY1OQJ3S+dFcgfmG54QrZ99liUWwzK2LINqP8lq
xPcUte6HF4TQXkGoVJ6bUlrbsjWrXZPz7BlKft91AB9//NlhYCh4wSOEZUgKSKrgyRgQ8iIxQDW2
jcCu849dc+qSM1nJeemS9W5uaQOe3gBj7fetZZzzFHigIXQ/A9+qhYdIg1w6SDxQ+eKVIhGmScwz
YrvGmbzF0AQpN/pj2fyelZZ5iCHxdASTFP+qWkGdSjBDSw4RMYyiGv1wREiIrHJyoStquABJarbc
923WGAe7+4GSZjZ40ZMfLUd9BJFaUKHrQyIjyLVHaZeDBo3GGLVY2Q01AvYjfkf8zqoL9/csM/Mj
0MAVQp8sz48CiCg/dULNp0nCzbw1a1uGvVXhKOYZpXrBWu8lGIBTnfupC9UoefHisEUpee/Naqkd
v40oDXAGAe8Vp87yc5sn40orWfjatoAjaV0pX8OaWSuvEcVr6KDsYFlGHqooCGWlWODstgYYTUgb
eAcNtZhnnraZJOHc1UjqAWo1H7qLlXh1/3ZulkXMd3ocyZuJ/Wm0gMcYnGnYK3jO2Z7UTpA+A4pd
Imd47KN6TWMDIJdjMJunKXlXams+rWCC0LX2NJ2vXa5UO8inuOsUtN0vepq8CFAMbmpX65c+r7MV
jRd5Zwa5Chi5N4F6QX/G1kz7HI51c8AbIFCpJE+/gN0mViLywgdgAcfHSmluNB7peb3JQtNCYAw3
YaLZtCbgRA10Nl/ZVyNOhp/9GKFcAR5rt65qxh2qn9Q71cyjRxwHgaG3C/sn+6o30D8hT8ibyZud
QBbmbWcNvUkwn1DTMYCERQYOVIaoEZ84fDQIqkG2ltLJzkDjOZeiVhRfiSz8mr1fRQVCpTTG3q8W
63yVDOW5LSCOxSL7FmP3usdn0XigBiR288FKQlRtROXA1Z2BujIJb1WVu3vyXTyg845ImAXMaZdF
jxD3K540niXrUAXsvxQgjiVKVflW52Q/miHxR1MOXyNUF1uPPP3oIaYUyT96kE5UljA/ZzGqiUYK
CB8FpDa3ULfJ8S1S1PgSUlXx2HMCS4Um2FwyPKbDibNUGI/Ab1CYdfSgGdoG3mQgq5e5+NJk/CyV
ioMUMp1pPkyb1kYOeDgKfm6mUrt6h4CvUXvVowQwcd+7ir4Zxkp5QQRr9jBA+lnlEsJDdgJKVIH8
sDbpraMI9DeknrUjlHWbR+goygdon++MAi/bV0tZbiyp9wH5UmOo2TdI2GlH6tUtG8Gp7HbQcxdX
HC79buRIS4Yo5kaFchuBOFxpIDoyikZ+cvQiIAo05FFxHEY5lYBYzq7uaCvXttUzCIp+Fmud8sRC
KddQ3S9tMGUgi0tNbKvqQbGmBljzHE8RXAJba+qgFLTfczwbkSmYLOQ+cdp/dVlEKALJQYcF77WW
w41Nz2uIfVnI4WQWjvUgLhS/jWFTbJaSniNwt6juV6NWoHR2NH5f9ZNcisQYjpmMzdUIFY6AHMmw
LEVXUSq2yftSd26pe1E8LRdsC8kVPQma3Aqaxi6uVpXhoGmmyZbrTRYIneGkqWYgzrcq6oya/Htf
5d5G79QRpQhQn5pqV9NY43WjPyiDuJHhl2PqNBcMP1BTFx+aknHR+60ctIASj4tA9Jy2/JDHjFG9
aBP2/SfKWs7mWTv6r9dzetM0UJJu1pxuy9bedGX7yWUBxC9Xlj5k5152XbxOFVA9neIv3XRiGRc9
InRZ12yp9+7aTM8xepi9j9OK1KNx8nj3p3FzKpD07k+3JFfvq11DgKmaVKupKavQXouOj6tljK4m
/cyzXnqQsSUfy4UuIfj6b/MatwcpiDz7tEYprT511mWdfvRZVmwgvLZFNuon6iXYh7q2Hub3g7pQ
vQItGm/A8hchyza70ZBbOHiev0+du2S5G0PE91sY8Xql6b26Fg2ebKQuUAnjJwD13SUCtBgYVm1F
GgQiqvOTaUInlLxokhN1UF+YpMz/OqkR6fktVaIxDZW+zQJ0tyqVqCGF8syrtLKHM/UjlMfZdBKp
RBpTJp+PjmBdr/G0cubZZEZMWENmEfE3YK8NCA8lv5nIvO2VQhpXasamcwKnF9F6GeOg1yGFqEar
vFBNHItRqr2fCodRg2g19FY5Yt7FEELBcSocFtupgWLUX8nhw3DbaRvI2eY+jS1rICYH3JNwnHkN
MtiF5p31CFvN6Vbt+/2AAso242j29wbsOX4g9drtl8VrD1+Dymzx4fP0HRSUIAkzFW2FqCG/GXoJ
nrVjXkSBKvQoDslvkwMNkQM1ifNxiFyniQArW/PEP6+1LP/ntWTZfPZYoh1cPV45tiUeqUm0EhXv
tbB9q2vTlBBF0kfP3Ldq1jx2Xe5duzyeYlSoJdNHqK8aqvCe+whcIRdfaG/eDug41xJHmXvv5X40
Q53WpzFpDt51wPrUayvtleXx65Ay5zb02O7VqRHvqUvUHW90jmChiTNxePLEi26JdqQOOcVQpgeX
0XxmE++HxuEdbtMOqClugQzmtyidF2gC3xyaQT5gIL/dallqupWDIC7KbuPFaE0Z30IOnt+0hgrm
1anHbXJvymypYbGJ1BggC+D0r3HePfAxk0caoqaCqtMWRbF1iDnCDZFHaMkn8FMtgAdSxakP9WAm
DioJo+z2jo4SKf3E0SU10HAMg0bTtBUdU2iMjiV0tYwtM+7GaAETWb+V6pbtOgYBFJAh6IV9EA0D
WdTZczU7znJioLu+CYaVkq8tS4dEZofighsF/MkNnxKkY1rlG9AM0k09ZVMXq4z0H4MGBA1SeswH
T8lZ38HkqUvWCinH2brA5AlOjyxtPM+9M8xLTdZ0xCcZtQ0R3QKLCDWNXsYKSl2hBkV/t9Osl7DV
v6IgU3EhY9voK4jk6c91zr1HqcdbGo5zFOIzevBwB53ZL0Opin2hVmlAVisSyjryEuTRphuEqH08
32BecnDuboBk4ocbMFe4G0iZAvUKmktzsuLURxdhF+rmFgB9UtP9LO0OEPB0T20oWSAsxr7XIHKM
OvRPUQjO3PR6aUPUokw/DQq/kQMAlA7ELiLjssxEecD4e63hEOyF5udszK0NirvgY2VBtT4bcujD
TJiVbgK7LA2NFSi8AnnbYruMe4z3mxpAScS5UBzsbip1FQJTTnPB00W9qPeF5WPC8GGy2ohXq3aq
T0GNXbYIVNElTwDBaqZmMdOYHKM4GHsEgshwv8S8TsWRKEYUOjB0bp+Wpm87cegqQJfexyOgkU7G
AKG94I9LUA67UXzwKRs2bNPG+95FQ/kArWT9zJUNdSANjTLPNrbj83idb2mcRuiqmeb0qdDP2Nss
wxEKSkLTDknWPy36Yb1l/E+LRiiI1RWCuY6vgzk1nSnoAGKFrr0dhvQrDS3N3fkDROHPKPoFPO00
E/gyfcOSAdHiqbv4OtNqdcy+zicgss7nma7uAwCa3GNi5DVCOgV/EhkIfKoygoyS1w50hGvnWdpg
pkOw5neUsHM/aXh+Ioanhacx4fyoGwBCon6R8YT3vF/FSqP+VJoL1fma5li1/jYn1JTwJCKG0txp
KddaL32ZlzgVI6L9tcHzedVBxOXCRQc5DzXC6SvOx6/CgfYD9CKlnwloOTq9LANkVJILoMfD3nal
stUdUd5czatx8gEPy/AgtzyJh0nWX4dO6J/vJmkNV6C2apa3hkP3wJW6szd7T+aoOoENJPhB3Nmk
VmG8pHx4yKSb/UiNFExK7N4eoa/JwTGFR6yoxgvvuweKn/2dx/sav/QAic31C7CAA7dNP0GXIr8S
0KFdq8huvVhScBDA4mcCVJSxah8GaGzNMIe8MgD1RDWMjTFAvaqF3u62MorOL0sT1bYnJERSsHlR
mt8EtKgEWpIWJQwFiJ3OvGiryXadoGgJoMXYpqhOf43UujihtgFOIChONnepSD3pxmoYQuwECivT
dofGpyGeqMWJlnhfh4ZQ0NN3EkXD2wz5fhugRxCvIPIRnUZbTy9iKqTXxnHxo42BmGo876sc1TDI
cNCaPaxG7VYxQDoekHYbWyQgUL3HUyEHIC5llWkwoIycpPjpMmhBBxtlLhUcXWg2kjb1Sofmw/SD
HNlBOYwIr8k8v+QVtESprnlbJwMAVX81cFvBWWIyRIiozTPSzsOneDJESWWedAM6xOcBoaq8FKp4
eovv9IaTbwYkqKneXRB2Uv3WpK+oFJr/QKRP9ZknxwcN+KYTCOyQCHtzKDq25pkCPJ+SuFvZtBtL
bZyjLUPLCRAuSTcFhBSBMkKNeTIzRXeODH/P/7D2Zc1t60q3v4hVJDi/ap49yI4Tv7CS7ITgPIAk
CP76u9B0LCc755y6Vd8Li+huQIojiUD36rVAPwS9yhytd/ucoYmd/mWAWa9toP9f+hFMHzc7uHHW
Tp7xl7/Ee9rOkrACslGAi6wCvUeetfiW6pwkjc0gbhcoG7sQtEPuIqytceF4RQfJ2MZ+Eai8tB2S
kEgOXHjb1wti2QTPCiitDPAd0tDxnP8+qbEcgPNKdUaSqgL9rb4Y4KkEvBD6Gd30y6YdKWTKoAgj
AXsyvbUCu3FtBc0pFUo9cH0pR3ct6grs7npEFwD+nURg06ktYdGbdz1qxTQCpSP4OIDsgyRyfLyZ
0rEtjnIwv5CJLl4fVvvAZN08UyQt35et+wMSPf0R3J+QMerHbIA4aNUvQYTuosYka+TbtZE8FEl3
cziNnbj4UeamCbxMNp5wZLLWzTTIBWEtLYnuG+zL4aExxdAdXcCSBt6C7HQzg7437Rd1379NaAUk
tpvJvMuYDykjowt9/CYbDH+5vo3WqomDVZrZ6kkMHHlUN3xgJrBcfKzBHupZxpGckzRNNFRCaJ28
AeifdhCtjpbkDfCoOXvK/4rOYvXkggv6CjmAqm3bflm1xl0jwS1GkZWL7uxGleae1mEtvjrClWpN
XiZ6ebDQ7wo2TLwj4DjS+5TVB1qWIoCEBGGf0TzSKClBRIkjZ3Oi1ZCz6kFi3yjQaHnQG3Wgh+da
A45hE2fPEZpZUfBIQBMFJdKdxAd5b4NG94yubPw0t3H91IAcY2FKKLNV+KNFSPjEkAsSKzNOx10f
lwBc6JwqjtPWMkl4A1Y8DAtWcXsBNEN2xkMJfC21g2Ybw/FXaZdayzwqfgvkPkQAoqbYmGUDFWBd
gjN0CS7SpbkcOaBwGLsLmcjpCRDYmKEjNxRBDq8HkRPNJ9ttEcvtgdEt+gvZTWFISNJAMwv9+tap
7ZtyV/PoIZoMB9RfRGkVFwxEVhY4Uqco/V7gWQ5yFe3hIsQttGCyjQft4AUZwd2McLqdQ0FdWa77
HmUpyFOvwvCFV526u6UAlOGgLSBKjB0lDsiRCGeEELZoV/iBte/JkTOBmndlvYAgIz/4VVXihy9k
W6fow0vdQdegcBMIKkTTtDRbP33pZFAt/KmIvjZBc5ESCfnFOL3WOPDhr1p16CAZmh+ZU3xyZVa+
9gb+a9G/rJ5xHihWvMzFQz9USAg4rnUO+DjtVOz3h8YMJVR52b9euRqdj6/s6lc2eH2pVYU8S5W/
omj/8ZWHPvuU1oW5TEtnuJuScgMSM7BxT46xdSplfLUlPudhnzGQYbfBGhT/4Qk9/8MBdXRra8vU
vM9AaLb0RVN/dkX/okHbmP8T1EaodE7ZV8MyzJd48LMVw5f+Ps4jY4v+7fSQZKk4j106rd1wqp58
HoEwmjvWNwhpvL0NC2/DiOL4W28jCfjH21BT+K+3kThB9dvbaLGxOdvYJy/7Ed/nRkK+AkWI4glU
sNWD3eFnRY+c0MQFWL7SV+WFTNhtiVUo7H5LQ5rOJ2CVaNjZ4zwdfd2+WOqpaAxAjzlIkf3JSVaD
zd1rVFnFA45aACZ07hV6Au51iHUSBiJIR7K1caxRv5rrCiTHVyCMigcvepsOSTDUExMX2QSnN099
57xdhL7LAH/3jAHoUj3ykmFCbiW3kTjVHpDzQLXHMvcmWCpXpOvgWMguoAQyncAGC0098zuZoS4K
qRgdRTo1FFVOSp3qxnzAviVaJnUNPkwlnfY0aAYVurBuGLA/Bhl0AvrH/c0BaQREm+/RamzXVRft
INfZL23kz/ZUvMszcF+BYSIAGSpw1uQF53W4p8JfwSbI8Qagl/WiaD0DBybJ+SKKZLCtEqu1V6T3
bmkjNBWCLQm7k1g83ZGXgcVt0Wlv0wE708sOqusgCbubuP3EiKVWj5RnPhGFLfn06ObTkeZ75O/z
IDA8R9Z2a6ORDLCwSLpqnXXgUKIt4LwbJOOY1NAJ0ZtFKpXTZY52OhtdvijN3y6hMtRa1dj9Su7t
UsewAVJI1CuAXas6D7MXlbQ1Wv1gJ27aLAnBZNHksz1QmmEsiNSrtt/iLeb8wPZN4jcMuZdRM7bT
pcsYukVknyDdBtvNG+u4wu8mgB3otFjmBb/EFh5cXSfRaaH88XMYRvFqtAt2oOqOX91PkxIvf0RJ
P9W1xUOOE/yDgf+03vZQuAgS31kFJUeBUwuzSluMD43CfymVNQaGMxuV10bb8B9yx7SvYNlZG3je
QDPF7U9GjvMaKdWw3MJ2jnE0EWkdG8i+lICmc3Ekb5e7BwXaisc45g6tQeYB0qInXmANWtJGHgx4
pKxYFLzKoGDV82utmgb0OwAqNXbCrxWI+0HWEiynEeyzy8YeoGkYRf6mcbw3b4ZjNU0l09/m6why
+miwW7vQpEHvQOt3tf6niJnA3K+c5oR/ipg5y02XtyfyTroyTl5UxxHMwW9+89K3iYbcZx/n/i2Y
vmv4VctO8lgm/rgsvdB4MmL1rzs1sjebfL/7I85IoeU+inbcijKzj3wMQLqjP7TAQTyqelRXd+js
Y92rHKqG+HC2oPu2cXr5YKcPc/QrXqbgAp2GSnrmuvZ8JIhAYnKcBGdHxTpvBUl4e0G2m+NvQ+QS
WLOgeTe3XU7equNQyP7DYen1czxxV11gQ+LLsPgdXYoqf0L/qg/E4y8T3YHXLVyCUz5fV6SXScY6
FaBN8QJQoP0enXCA3XPv281sqzi5vULhV2+v4LvAbmnWuHDJYp6vacYt2DOKayyLvWGAZRPdS+mi
KcZ000HlE1pyAdt3k9lcTF3pNXgRHs0eEANd6cWTVjwK5Jwgs9BAt1VHkKMQzt5CD9k8Ce3F/UpA
3ExZU3SBHGm3MPKw/tLVKEe6rODHIhrqF+iRzfZWQaUIgkTOusna5kuNvaplVdWjXUZgKyoUkMba
Pujp6ICKb9MbSK5eY6//BJGLagXtvewqTaRb6I5sUtuUttHd/02cUSG9UJrgmh5Hbi1DewLdvv5F
c7fToLrPDuPqqExglsma5YW1HCV+UWpuQ79i3U8gwQ4hwmOAIG/TitTaktDF5NsX16rMx6wYs/tE
sH/ITFFBEpjb0nHUZx1lhv7WLoCHqQznir1mebRc/AigHu9eyVZxvhrR5Phgu7Z7TSHUvPKBut5S
BE1wFNKdWgD2SjY9YfDA3jrnAQIWJwDxZWuwdvMXwKXbfTS0bM116suH3e3cj/YKx6JXHf83u5xy
qM820YKPvL9kpQw2GRuqdVXy4hk0hvYOupThkkdd8Sx5i6ZlP/YXRohhOkVIStSgx6Rgywafz1DI
CzmzOp0eM5CQxdg6SehsrYq4Yk+sl8mD9Du5GzIvMJGG87pDjYdlvpBWHO0de2u5Qgz/kMOoQHd1
LNjYHeZwyPZBbwYiVEBPNWBhmerx4iRV/9KtvNGRL6YhOghOjfmChnHda4ZJAzKw2gtV0hriCmhl
oWExQsEsduUVlenwIei9M5nx1wVDUQyQe521WDKACloBIZgdeX1LvUaO6jZZjvPd7XGL7EiuFgky
JNAC+PAYpqft7eEbjWvd1PshgHycFFjgnCDzMj+raSJDDjoBGdLJAbs7zpCW3Ay6ylb0Y/eYTNGm
63l8R6beDKB3zNt/yEem26Sb7fdJ3Tg1R6uX/1D8/++kpAdaDGwPeGu9CJAn9ce7MI0B9aiFtJtv
qo2PRord5rWMuuqpzKKflt51NX6bLAJsJs+gE7Tnoff7kLy3YGSsxPk2lBk6zqw8blahsY8c3Vk8
2sF0j1FMfcbDX0e2X5YLmXvNIyAhbOkWnD0EzFIbyEq3JxDBDQcpIJYT+oG4Q37ZXhkATDxPDYQ0
VNW034KG74UFvO2iApwb/AQQCi3sb1De4Z895rNlhnLbvORgaNpHv3xbUk4ALPXSfVsSLeWnGJ/d
pBPys1GxAdSMuFPowVtA50B+LgVek+6ktv01rrIn0MSGICxdjl3BN6QNFiGtcvZ8UFw0IE5e07Dt
WwiFQ5GTlMJIM6wumH9+t5O0mIcEBh7GWYq94DkoIRu8wI0T4fmzgFTHfPPR9V9iTAB+DsOU2Ju4
t/sVn/xon4Sh+uxDzrqXVf1JWFV6zsEQvRih6/GZwpIkM/bgCIbOpuMvajaEuzRj0ZajWXGFxmRn
ncga/9d1PvUru8qh+0Fj1Tk9aEUcZz1CVAi6oN60tk1/CyzTP5Gr4j3x1gN01d3R3bv9ZiL75Fpz
PFHck8nVgJERdjxV4z3ZyUTO/2n/Y318xj+8n9/Xp/cZEqLjfW3J3E2IrraNZXgOPpC/LgOIbBXr
7/oyA+97IwOULsr0W2v7UbYGth35n7YHyYieMMfYUwqhl9SHKkyKX+l/L3WzvC83T09B6euNBRTC
tRqCU7n6UyTqZWgF+YZspJ3Qg/n0InNzYQ8MvNh4lNpObO1RGjVn3JgMcmfhiqA/+2CZf04a++0B
nNZvYTOMTIeFXdWfwRriPWe/wqZu/Ndqv4fR9CqK8V/s4dNvTzgYQ4HprqtdaNLbjf+QiMR5ANpT
on8YH/TKPOUdmC0oUjh2t/M8OwBXIsOhRMe3UwKqQ96C65ZilOF6i1YATcdQY5lj9CuAfdn98Arm
ag7PZTSdQBtxT9G07Bjid8uei0OmGA+jD9SKExnFLocO5iezRkki8qP4TENQ/W3bokuuBhTproWy
V0r3uGa5zdD1JKoFDafJsncgYzZnbz5yAGHGstyRl5bkENw401AvqXJw8tGSJeh18j7uzm4cgRbF
CJGs4EtGeRN9EW0BmDjk4E6US+njeoImXhJvaGhlXB6ZCc2ioeHlU4y60dXJ51QKBbQNKJ9v04Vo
zGXo92urs6FSGKfhw9igVY1ptdBaDqCd8DsAjfsB7A//jpBBd2xHPOr/iAByCmlxXfL4yxo+zu+r
MbGhD489S8HWQOIgpeLZDq6Tpt0fUmNDRPqzbfaDVB8k+00LFli3NKyt2zioSjCwmqIO1px8GqJk
Mg8JYUOYGi7d2XTD1LxPIrQORb2baESh7xMZ2hFOPEYrdcqquz7PjpAf9K+ABvtXn7FPaONqzyCJ
9SFZ3gRr5LfHNTk73wjPCimrTjvJVJb5pfJzBlZazM4SN12jpb7d0PTAFBZOou23ebaeBCmNLeD9
yT2ZzGDApgrEz1t6B+MQ9EcOPeAFeWkNhhpcabLhgUyyNtBBJP1sR28B6trNwWWeCQDIr3cE0h+o
fhmPZOnMAqpP07coTYY9JeAECHK3U9PXcwJPJnZ3wYP2gZz0IUM1FqLvKX+gDxjPOrR9/D5dFHW9
4h4DfXOZBfsEzwFgd4N9FzbFk8vS8qnAPskes/Eubmx8xl3mLF3GxY6cQEhPOxtECUua8D4dv1cF
SFyVvw68Kr3Y9pVAEwwPoRUgvRPYd8B3nzUoKrdyTL6BBver10PfB0Qj4b7gUGP089x6xUTy00RV
G8HKTQGaKVeGmbK9qyH4ltGoHcriloZeiAfUhd1FVLf5JgBrgYQM0uc+S2ywneaoYORaSUpLuWg7
kLXsg/33eNQMzyxseb9H6/IICGsGpILO/P2RA6z9pF7aCQoaN8eHZGFLmUBfglWzTPAbPgwVuDRk
9AAVr+jBs1BlwfY43A6QsX0ARwBy/h5av2QQniiCRal1P/ZfJ+W66TIPuafpw39EvvTSpavZgVu9
JMXSGrSk27TQ7NOv0AwMydse6t3RgKY3fbLD75IHGb+429OwZeaKgxX2OcHJA9uWf4fRo2JwoaAd
Ft1fwxq9GgGZ38P0OWZejez0okbviNuL0mr9AEblIZMATkCYbNtNWXaELlh+LCzD2SqgEO64rABj
r6zg2kdIXTfMrb6whH9JuKx/NCn07jJ/5At7BAS65dWPPmy+KIOXX4qmTCGNk/lXxfBlrg2e30Gg
4u1VGmv8+Cqek6Rr1MFa0B+/Nrb5xhoDpWl5BGaLOGI+mKENOdPK/M1GkzQFRxBbkNgIg3WO3NsV
IjHVwUXJBsI8rnMlWyw+d9IZHqWFx0HoQna4ncCFdYuH9BUgjcLELrW12of58jJ0E0RLK+feVaN3
sPVm1QN2Y2NlKkUZexJ3KLaPQLv+bpzF48lo68h07RxGEQT/VJl5MsFycrvxPWu2hL9ufoup0lB9
SrrmlfbItFumjbIaIDYvInNPdhkGd9wOgH3Ipy99DNmBW3qX0sDa7jCInTtevKHOAyU/1TGUKiAV
Ya0S1BkhOZdOFzsS5pIC3PBT1jXOkpdoVm9FnC/FZMabKXGdiwHE7XyxQsZPoXDWQxEhvUUOCpGQ
W1qW+JJtyDag/29lukkMYbpe3A0SdCGdm42bqhT4+zWVgQSkUAdsGtVnsOf6kKh0jUOvh4xtmnD0
X2qQ1xzdAOp9XGtHW8XkL3sBCv/JN0owYdU/amUbr/omyOq3Gwv8uJmAIIhrobpYWrn1qQm6bsV7
4dxJC9oCWZsUBxQMwOgQTeG6ZlBFSK2oXOY1yHdiLU9X6rs+ANobQB6MTQtFv3Q0rfV/jqFAuqQp
2E64jr4tRne8+FqWXYjjln2iI+dQ8emeGdOJZMiylKl77aMTJvlahk+LPpy++/7bPPChgOV+dF5b
yDIsQHzEr9yOgo0KgLGRoDE8szRM1n0jrE+V0X8tqhFq5gl48LCr+w66Z3sx6kkG+zUJ4NvxjIae
FMyahvlpGsd5EmRV50lthYQW4CZGNGTHpHGNZT7JdImcU3aMoxEk7eTpolS93ZJrykwkUNxiOtgj
CmilbqusDDSCJxaE16EFlpzCCAwaRiHaR8NJ62VVC/6qCnnnu+j1Wgzy6yCC7gdapn7ywA0++bkN
HuZgdO4y38yg+yT4AX/Z+pwpm62FE/hXloqXJIq3k64f0UVWKgS2hqNvnMa5jXJx5o4HiypQH2Le
3Tzg6kCjzoTifKfCaUuQoGqETvnQIqM3I4Q0fAiULH+3CQ8MFCRKTcEUN77PJdQRrUdx/3E9t8Ue
Pci6E/g30J5i+sbqlmEZHPMJLOnA3OgkTekAFFi5HqjKNDpaX2hSBG2n9c02peHFMl4bHLsPSRDW
OCWbxoi/Ybyah6MsvDslixSdu0mIdAGIkxJ9IQeY7KKF7ZZ8+yEau+VVq/LhfAt2fU3sndXXD2EQ
ck/Wo1u04AJ/AUFMeBZV7dqLDvmAfWhHLzVj0UUJnFtWgN9vPBsMZHMIeq6mRZpEBn5dVLECngii
Brffp5HlNcis1/TD1JHdUb1zKfOuWEkdTJ4oRwVuYQoABFMxB//x40erF8y2QLaItnTNduhpesSY
lejLpFuTiA9vLjJKK3WA6gM2Q08hDbwPcXywKr6iQDex0B5k1769Z46cbfMKtqp3LWTaHL4o6gJy
E5bl3CfZ1OzcpMv3pe2quwlCkNCIS5svI+QefSM2fgSy2XkV8187vxiXNKnw0mYncwvMI2Gv7mws
OU8qTO9MvwhO2e2QI/LmSRFwbfdhqtYMCn2LQncqeLpTgS712CyRtArPtiMt4Gr00R5cGxz0V2g9
ACHjWxxOTWAuEXUDvDlSPov3yWaVyC300SBvjHLOHTDD412RyebMPCjUC1Z4EN8BBYqZtOpQheYD
jTxtojvwluS73tPtCXoqLUKO0oizjVkDfudHbfm2Spjn3Yr1yKQmVhAl69LBQXPMGAgJby+F2hLe
DRA0O1ptVOkuSlNxESBVWAeBTNb0jar018pMyiuU3NiJRm0Uduey6cH7Bx9dwsaUaw+Ii3VahW82
dK4+RJURzN9FdNWW53qy7yievoogjxfrmMtmfVtIRuLehmzxmdZBchj0G8pPkWQCpUqt+a+sLPkp
ZOrfuwPEu0UE1nqyC8/1l1ZrsWMbl+MzS/m2U4H1JZcWlKzLVm0pLEMJPbdwsG+ngR3+07ITM+qF
J0HDRcsWkSwPNsECW6O3d+gajNaFO3UbYiGjYYrc+och10OiLDPbJlrfvJFEUsIsf8Z4LDwP0BQ6
iAz/Sho6HNnyygvQiKC9qas5InkNXKIemimwh0LT9NMQJYPknNVdNg9jJc1zXBs/5pVQ8bikcfmV
RrFw3cvQmZ/8aZqeu1J0dwZ0xMjHLZvft3l4Id8I5OJ9q2xwBuAVwajRPGCDtYtAsPKcGJMBTJHa
kK8YmPXogTCQ5vVu315VlyzJV09x8uQVP2t88rYyBda9j8rhKosyAy1XPhw9Te4E2LC9S5lTQ0sH
fFFzCLppGtt1H2iUljkDBjCxNjQcLGC4yyy80IgmldigL5AgGI40pCX9oH/ws/RJadqTfGizR0Nn
bcuaO1tsMAbI3fB6P6J3/0IhKMrwCzQo9rcJXSHMLRoBgKDQi9ClLxIxLxIXzbC3AV1egGEiRCm7
9hZpEwLNXDuOsWCGyyGyJcKV00/RfZ1X0T26JfNdAnmjhUkxDUObXVn3F/LShYLVoQxj734Oylr8
uLT4DMzrZiGYkkw3i3e3SbfXKvXLWCkobMOsdFdouAKGJIxNdnTxx3nfCxQyAVqbxh+e/mOi8nXv
Iwled+Y27fNh56Fb6Bpz9x+eTsX30gxROfCr5wJ0aX8LyFr/OVRVPQfgwTvsaoVDl14hx2Hp0QeP
zCLxoGlfWnF99nPDfmFiM0VF8lI3Y3MZkxg4bW3uS8m3GYDjGxSj7JfbpLchduspMlnTVB3nJ+PI
QnxHEl6hvQ/ySB8ufQTAGx8UVH7haPWzle4g8+5fcOBJ7DFckSVkDPucrKq2UV5CDc91Qsi65mLt
CpY+iwJbwaSLu38q5KoM5jg/BcpYta/SL26HpEYOfDZO2j2Oh9h+H6y6RbOdnh5B7GaePgVm+4yS
x7BOc+z2W42F8DQ+QrQOHpd+f6GRb4JNYeoysbSUBXyH9vaBfPPGMdrlG7cCYkpPfZ8fBmO5MUMw
mCagsEYuAI3wg+5RyW3QquALckXdPgBXFM4Cg8/M114+kT8Ct9uK2eF0pIm5nthRc8s0PjV5og6+
bqtouqC8uPqOhrEX4XsaDSdrgtY2WDjAz9hU8kRhFDEZcbXtepDF7gE+6peBWzSoeCpj7g2I8rRa
JJYp760hqC/AvhhAs6J06sm6wuez1uKkv2bYcRY+gBAQHOa5890XgTjSw6lvk/ACGbRtx/GkX7Ys
HjZg0mtXt62enuDJvDuSSYKmb2MGNkDSSI+K1Btfo7zeg3jH+GG51gnCpdMXAWaBpY9+/zvwZhk7
tzeHHdpLgdrUk3wXfYup2eynkVd3U+SUi0yV/JzrrtQsATxaQhJoHr3bXeGWYlXI4lDa4FK8kcwA
FgpdH6P3wa5qlgdy5Ph4ravcQY2fRVBy7U11bsCQ9tL/rKXVv8RsjMGRC1a0sAntFwH+r01qyXFD
QWBtfZvDvMZ5sb47cb6TTZk89I3Nr6ywAYzPTdBXtWlyzUXVnvCL84WcE+f1GRTV53L08pOtsnwF
ZVwILOph2OMJuKBbukRGip8w7VFjBo8P4U4t1OOtyTi43wCJyx8c5TeXHPjRRTeE5mfejsaqali5
p2GGigXUMeVzZukjGHC2Cw5mmM9R2ozAVpjB3udBekTXqbfEdmjRZ0J8moqYn01DhSDQBQwAQrLd
yqiC+FDpoQ4TOsyMG35GvhKaaHGLYhhQWCtQ2fADDd/DLL0awGLgRiNQwdR+Q2cHGLbq6mvoIaeu
M+ap2UogrfrgMoZldUJHnLd6j0BJAi0AqZRLT0dEHSjlKQKaRNXXuHlbgyIMKM6BiwgcyfhBMh87
FNPWU4MekLFqrEe00luPuQg3LbKUdxRRJKkNxEE4LpCdAs+un3rTAr82ak/Bjo3GbKFaYK4wlWa0
ek2kI9u1U8mpWNaesRkH9wuDptY+Ax3TotPMMO4U1UcaQqTGfnZ78TaMR5VsErQqr8ZGeLu6hGAY
ndU9/Kt3opLJig7y5KUhndZvwU4noyOSOumCqlqd04EqOC2HTdIGBkDKRX8Qjh0cTaC25upYFoGS
a0SFlSaQnUpnrRqTrQIGaF7pNuHPNZEpgirhKuPY9rAcQDdeDNl9mOGJNk7+QxOVMAFDcBxZ8Hoz
DakHSQSnkMu4y/t06fNCrFKjyzbzuI4nzVme2Pt5bEV4+DZVeaElqsLL7tXY43yoJwNvN6+fo8UW
JHXjIU+ORSyzE3Y7b5cpSAH2+XPMq3o4Fu2R7DSji0IbNKomUc3YF1+DzachgmCwj15KOzLYgmyu
duC/v1qWAEWtbzQgdIc0OsqoQNrxpLhOrnKfRgGYjEruemG4T2SxjWkP+oj+XmjTYJvNIq17/0gR
JSoSq1ZACa01Wg87KrRKigYcUjSVQ0r2gGascEFDtMRal//xSr7d9PcJIC4tqvBhn7volJ6a4tjp
SzLaGPeKF8AMTcWR7shdOf0IcmJ7BG/j+5yYwslPkfVUg8/nz1vyG+3QrCGllWydPM5WpBu+L3R3
WI3PyYq1pjz3AOCf3TzPVrnJ7OPoVT9ElPUnS/Zvlzh1+hPZvAD8eq6TH8k56YgebA3Io72HkGdE
Bx0oncGrVhgPtzLVNPj8aKrmi3jvLHdQZiATlanoYnSgqNRRNKJQmjjxbp44V7R+rXVb/ve1yP7+
ire12K9XpJVZWdpH9GLj5xM/Rk2GzltC8AbvQxx32HPa4Wfl5sV24uOQvCiI85y1Z8c15HlkItrj
0XboWArEDtnm2wAAlX1qWQey0aX0avQz6wvaDEBS+sI7nCDA2yV89WwAfh+kxkvdNdW30g5eAnwQ
voEKer4BnnS++c1lRqP/CVIZB+0u9cz/scT/eQwkwNDlBf7utdu77qkZPWdBRA8Fz/mmhU7tzA5h
+1B2qWvTvXT4J39iwVMyMfvlb5OigLUzO8S/J41pbb/EtpOcZInmy74wxnu6dImfQytzebNMSMTd
e4nekGdci76ams2yrK2tleCM6klLfZia90sjaqpoXnKwwNVhjjopoV9B5/Tum4hb2ywCESzZHFQo
F23nl6AGLev1gJ76feSL/JMypm3ZMIBatd20s/Bml3H1ZvfB2LZvgK/75FY4Q77bb/G/26sG/WtU
vZoLX7p6BcpLaDKruVjWgLb21Ift061+lg+s2Q5uMC5v9TOJEiaysEmwuRXFeif+ksfOeCTTbOfL
KkJHGdXcJiPKTtyun24v3eMHZ9s0XC1vy7TR8HFpcigrn5emhUxQOd/3HltOFjoEhTchMZgDknLJ
a89bGq0o0AcwRpfZg18otUdfy3OhbRTXsggKikCQbGmFeS4t8L6KBLsPGpr0ou8XbE/nlW6m25pN
km3xvPGP5AQO7DF18/40oI1/NRY+dtx6IzPvPPDgq5WD0qw2BeCZ3lW5AlWXHtJ2xS1j1NpklB3J
5gUgOAAo/I6cc5he10MpfHOzleznbVlDBR+XpUmhgWRWKkWGcxS2QbTsAEZrctKle182EjgqqBq7
qrEz3H3dYWdH+5kgBg6ChrSfoaEXDBKNSChN3IbkRS8bvi/ZKYhx6hnQQbyNxulr2OFIFPvmcAKh
OPZ4NPa1ke7okkQlJGKzdktTI7Cs47Ghp9D4tkJUgeDfHtrHP+zzyh9eROVhsvCDUm6Q4hj2ox9f
mTOYrz6EWMPITb4XfTos2zENLhD87U6g8UA7oarCr1ZzpgAXqsTLygenfDPW9bmEjsiKHN7WhsbU
Nyg7Nyuvkck55HFx4ROwByhtJd899jTU1vTVRlP6Cjq2pd42R1uUiJF7EBDuxDNXvRamIxZJZsf3
Zek5F3LgCIDeCu0w0GI3O2oD/MsRQx/F2Bx8i4Na0dUQqFHIR7LJzgXKTg3qsUFmcGPHhryLcs7u
rNZ8EHpTm6KURCPZGXxjgDEfisAQeYx9nx2QVdlTU8ut0YWGUHd2DyA/n50UT3a6KJSWDm7i7f60
62XBDm0cKqvbfYjXdnqBbDL4EQ05s/OP6ejeRf3YlPPbu/XbUBggkeVxqvPtbVkGTP05DeSyMcR4
9jwUdEZg8u+GCI9rNJoljyILAfutoNgwtmG5tByrfvFFizY+2eavQQAUgJTl9zADeVLp9T97p1xl
WeFDP/QRxaAUp5RcLOvQjn6idAYYd559G5N/0KPXPDt9r9YcP42nxiyro4Xq6mYKHGwqQT6wiIug
+26zeGlMefETHNyfelc5L6ExIrmPzPvFM0xzXzlo3fdxJntIy2BYys60XpUz7KVn5T9Nfzr0Kmxe
AdqEQBfYD/1eLLgcpqvJynQbOU12aHyR3TkBj1dWOMhXIOm3qs7yH6bin/s8VZ8GOSqcPq3yFFq9
c8I3u1r7g1+9+D3SgTrU7qZ94gf82LSJu6zjtAcFtiuOSWBN105YV/B0uK/QaIaaU+R0J+iH1Y+g
aftGdvxjkJUZGnkuQVv30AoOIHUSrIwQzXUgwIwvRlEm58biOOzb9vCtdddempTfAa6BTJYOYMJT
W/RQ8nXKsvIezS/lfRWhwQsJhxr5ere4t6C9FizqAu94yu/IhB4uA5VpGdp8MRrVLja6dCM16AP/
1cYDC/JkgbSxPNj6uTc7InQLTFF1TyPuRdW5YPx8m5RXeOornoDE832hEgXjFb5M6cYgiAg21G8L
U4zPLbEogvY7kb1Nmo+zznp1/H+UfdmS3Liy5K9cO89DG5DEQl6bOw+571VZi6TSC62kanHfCW5f
P85gdWdJrdPHpq2NRgQCSFYqSQIR4e5NusjERPk2E7/NR/Khw4d20fvjsUatqzadAyRsFkKCxSNP
7MtcszBCGgPBgWhDNQ5+ZtVnADQ+USeZZGCeLbt9969R4Y40mS+ORuWIJdFR8Lz6kofcfLAQNDv9
xt6W2Ud7ZDVfRFK/+5coAFoSewV+N19cL7Ieeh9oqjmSlXlt/c7viiTISUlwg1JNAkHVUvAvNFUD
7gmP3+OLyZ9bSDLtGkC4N81gm19GPHh9rYJveIWBPqWOjdOgxXgHlWoHRBkAJE8jkdPNn/tpZJ0j
MOTLYh5JDsIDCIxG2qiouNMRRMfVnyPpM5lCiSKNFIHDvtQoPiIHrPSAvfDXqV/xB1SIRxv8Y7in
Lg7BNwzx6p1d2wXyAoENtXDNoEdtg17VtuLvkC7aDIUafWASgzU4uszvEQeyEBWz0Scxsm7lWp11
l3e+sW3HtjnIshlOyLNDfFzl5UOJxzzgeW32gmXEkxejuHcRPIy6AmNYoYpJVYS/1AbLlr+7tlHb
f7s2v2Afri00DIjsTtgvgm4FfZ0uaztoDjM4a2qiar45EOyrtowH4EjqfdHFcbdAZBUUchSucypV
ru0QjAGzUSJtu3b6wFggjZ1h19qoTQ8xs2XQe/jWyVjnId7RvjiNk4pXPx0yzdSm9iF2rop+a/cq
OxgoCTl3UvdnOqODjnIwlHlSrm4dZel9C2vmLdJK9Rs78u29o4rgwRkmSNsAql9UnpwA8Sw+k8fA
bQv5TfsZ6J9uCT12/9DjUWLf0vofYvzzKTmNcKIUgIpCsen6ANt+sNENCO4K5QCD4iXrciorru26
WZgNKgNblAU9SYESaR6PX8jNY6A5FUWBCFyLvUYYNs2lmdxaH1i+afjv3Hrc+dsMpYiQsVL6uUrT
LaDcyOvhzttYIhi36dTskmIZQTfkc5yV7BBbErLjxshemOj/GCLXuUeiub8DmzYQ65O/bbpyWWuF
zNU0baqzLfkPkXqfNkfceDemQLaDWhsMuxsHNWNLZBfDPW1tqVmwKNrPG9+pF4iN8EMTscxwH5UM
megS6FKHClf9ULQL02zF2s1cdhJU7YqXRCs3gGfcv38i1GmOfoM4TTJazQkgE9BLpCCqPkGg07M2
fgFQea76bkP9dDBU+BrJwtr2maWBYcEhzPz2nNdlDih/IsAg48h+QcYwr999bKn1sqhrZH8nb+rQ
yu/BfwmlhbhA8hZa6/qsOw/FhNCXWjY5JBq7GNX8SN3jFCuvZgPGt2bhIDTZL8hYTT105qBSZp+X
6u5mL0wL1B9zr7ZXZoFCwx4rA4HX+LGmGw23UHBuYo57jk4D57GwkwgKZ4ib0wE5qqRDSPfPdgN+
oQy8/mT5MJLaYxya0Cxf0ly3MRASQih+Olipste8T2RyAT1Ys2HgAr8UpmefmX42p3IvOpCZzsag
s5cyGrJ1iJWKwh7Ec06jny7JJSbb4GYV9HsCvr7NUIXsGbuTADR9js4WBlTJDu50oDM/Fk0GJgUJ
I/Zz7pqszVhxlO9OXkJxKJ3Xw458yMRF/udomvLWJh9q5nkq+PLWI02Vr0wJQcmqQ8Koy8L3Q4Ro
ZAW8PNpJ75QgHPL/mG0J9ZC7qFS+aVPjB0UgPwQp4zCEyk8A8vQG1ewn7B0/RjN/CW7SYEf4z0Zo
fEIVtH22DPADdnYwQCl+iM7lkGTgXtLGFSA0a1k2gYUYT+IvwBiZvfV+vEaRYobajxDCNcIL/tBR
+S33ZfOlGpC3N2TAHrDgccA9WTP8O+bxHi+tFiw4FdD8Kl5LvFxxP4gM30XUDaf51LC1cTArrKmy
uASSaOqhg+xQmTWAFq/HbrAJLYD2QIfxgsLLK8Q6q0dnLNwTwILVkuyGBvliXgXlXezZ470reqxf
pgEBuAKQMcrFkQNf/OTkkNPtWPbs52O16MHId6LD0BnpiU2Hm42autP1UiTWJh9REN5l9bmWfv7s
ogr2oXa8JbOqAHUtq0pmybPom/wZkVeUNxb6gRz9PLmgSsq5o1YVVW99Vg7zJNCrA61qEuA+nObM
pw0tHkTdnprJKMYVaoH4lpqNUyA9iAD3hppD6NXYjVXOyp4+FFyh4R7ZDXtJvcjEG4cyB70F9Tqy
Dc9NgxUq9bLequ4QMrhSJ5au4aIQA9ulhmGPYFuOKwAyqkODxQFCSWnsnfHb8s50ZnTFF/BldzvL
zMW4sEqvRQB+ABO8mWJjmEKZeTqjgw9VgIMX4nBr/s7vNoxGkAsNuzX//6e6feQvU/1yBbfP+MWP
OlTd6X1rPnoBRJYNqITkCzq9HUD8IVa5XfQLCCUkx1uHCkFJX+bpn0Oofet2phlvTTr79QOSBhlJ
U4Hl8J+nCcq/Low+ha5kNt4+lYyyKnm+kNy8jjrE3m26iNsQas4udEpDiiL6DOXNcm/YYX7fQBpS
IBV0yibGTjoUg0AViOEVy8Gy320dnUXxxoCo0XmY7gDURut6U+kYWIm/xtKIPEK1XK+s880+MmC3
xwRPIvrUW8cAep1OdvElcwKszHXQynVchO5y/sS/JkaUCsBtcHh39NmJzrBLLs1oNU9FgwP9kqgu
uJunSrRZrIPQKGcX13AvNkiItmCY0AepmT7MZypp389+YyOX3uEqwY2NcXTI/jq72eQ0zW1W6rjZ
SrCELiOOOx70bu5D0SpwUwVgUqemJ2L3QVuQ0O5i6y6YPErIq+2CRrRL6iy54z7kiLekZcfO86BO
QykQIB5EvlAimuk6u3Ns+wKalPKtGMXFkKx441pdAoWTDBbHi+qTChNwM7nM26uqf6aCdCpD96da
dEQCZvvNRB5kT8vxDijzBRuwIUhEdA8CPX6Nwkhd8EBaU4sOxgg258Ru3trBj5Hpa1CRV7hlvXSk
BxYDlfrHKuHTfr6UL81fZ3FkvtvorE24fAmCIVmwPFUvc6+/Zab7GGsdX4UQ8RW81/JUN+ORTBCH
iK8NCvHvPDzLoJrX+0tya9trADKme/KiQ1PVu9jOuzO1+jCKr1WWf85VBiaNaWYy9TU4K6Rh+fub
rc3taulELN6SC3UkOgXoIgeIh2w0Z1BCTtRveLy6faqvtL2NezBQ3+bz7cTaK7NHvZbp4IKjfHSO
XDZXGkZ/EuoiSiiVFh9mN0vQ8EbzJdz+hBg7yg7sX5ebKfOq+95Vwel2ZVp54cIETSIwqfjCyLeW
lbcwDKk+/FWl5aGM1AJdFbnQwR3BAVKbtTn/VTSpal2I7qWpXt4+ljWZszNK1K3f/tK2ao0Dc7ov
ty8OAVLw/utkf7u6PhPuXe6/0Fzzv6HbF1PUdbibm2PBD2DY6CYwTbdXFkQSjDztX6O6ebKSNH6K
INl4UIyhQneyQ8/ONvLmMmIdjuJPp940oDLaO2nBnzWI7siJSctcNpJV59AWxsoQebrQEOB7bHvz
U9cM2bmbWrJwxw1qRcCcXLrmYyX76t4B6VXjxOYjmVoT1F5+6odHsvWtX+zSMGfLeYCw/Mfe3Hha
m2DiRIke1tVttKfJwYkbHxAVMRfUpAEufiyGNPsrmdoRocSkb6stTQ60SXqK7OwP6qTLNULziBSu
fzd/emN3qDYL5Zomc1TcXRgvLuRPBzeKXvNYmSdq9Vgebj1ltaATwR80Gr1/RaXKijrJlEMic8Er
rz9QMx4Le6dCBOvIhS6hAzKOjY9kMBQ0XtxyZDu6ANB6sIOve2wlsafqws8stNvryJW+L8buzetc
9wuk3Yc1FAGHnd+jGWhjBdIt1GhGrnsqqhQKfEBQfwFPIQclbtocizZE6Zp1nc0tFPh0WYIvBDGa
5fuOGxRqu7lO71abHyP1cWyzYvGhUM+OaoiJm/aDgcsufO8z5a99ln3Ttc6fCiTZdrqGxA+itO7T
5ECpbawBv/H6q4Eg57dIoAAy7viP2E7ummSwXnTUDNADtbKrtMN265RWf/BKGSNOETOwBvL+KR6g
jJtBoPP7NBwapfxHiOEqRTAYP1Fv49kJfhoJAyRhwpGHjgFmCzMG+CwJ+k/QqACXM+w3t25Cnyeu
QhoRAbXZTQJ7T25AR7zPNkxut9nC6LtHRAeQPB5A8w14h7FIh7dUBaguda3PkB0uUZRopru6b+JP
ZctPqjCDb8DzJMsC5dEXrSx2zs0BqTV7CL/9NbJLIEZBI3Ppo2zbttnKiCIkiPws+URnmS/j+az7
je13fj4zGZ6bRfIhz2ZIeziCGWz3Ias359jE8GiIUe4pvTb3KmTJ1sIoATP5K0dHzjRLUtY7svdR
sshGJHYvRVsUWwn6gc9WWsx8VjJxzHVsO9UeVUgQ503ymc8Ka2nYowYE2pZrfJr8HcTJgFJDmYIY
cvAoW0Vnrafa+WUgXfBgl0H8b9rdMtILL9Te0Y0hO4JSmTi/pKNAwsXsVtSBPGF+CaEhaK+isV+h
hso73ty8QQSbwU/UsudAc3Yo1DjqtG2fgs7K1mAp6zdzcwQRG5cVLslS7ZPuzBEErsmJOunQKRCG
AdR1pRbN1sfm+2zc7N5n823D37Q6axDxcqx4QZxZkB86dY5ZXahVs6TeRW5aLalJBwR5Qczp1xde
uijYnDxqEIgt+SQlQrbfzDF7TAN+nuN3n2KX0H4tWnBPBgMvHo3YPBI3gwd10l0MrNW6n24KaPSF
Uyy6uysh2v3Iu/HIIP66xsNRHYPaD5aNM/JTHef2Jwa69Jm2Tmf5ASyUxcpH1dwXcvOSkp9M5m8d
K28Bqpff6I6pawhXlIhZXBvGmmPjt86K+XH4TafnvLTdr20M2tWxGcMDS5PscRpI/VWcQ0PHQrmQ
HcZyHyeYR9aWfPMR8AmCpvuGbGm3bLkb3MeOaULMdQTLqJ2PEFGO330FFFk05BizlYnkaQuGXnB/
cLbq6czGVrXLtINwAc7m3unMDl5F00PF3QFMaDqAFFP72xoFvVvRcCRlNZ5EDZYR4PdX49bFc+Za
KqTWJ760+R8jaIZVLRF0pX/LJGijK5TlJg2ue+Ey8TUB1y7EFLuv1tizpY6jDlp6frdrZGvsGDKd
dx0g4Uvk5caXsu9PxKHtZmDvDPPuKysTyEECf2F0UfqUAXoP6DbO/KqAbCgeyU9GpN9tt146yxir
111WgRmI40EJiEZ6oEv2ZJKcZFm9zlc8/SmyANkXeaSB3kGxIHp20+KU54b7FIHw6YAnynQXdsPX
yZ4wvC2sIOAHqUCV8rN9RCJjkZt1ucPjrz9jwd+fRyE76EPzfBtbRbgoWR8NC+pRQTgumlIE27wb
oGtmQAfBcaeg1tS82VScDDvUtlXXdjrUINZH9gI2alLHzZbXqt6UntUuqcqN6t2wB74qLr091bfd
7IaKxi1D7fAiIZrWm7KVa1dX5Nbqdabx9PAN07rLYmGsw+nMl8P7Gdl+14vCUtDnoFZyG+HXc3CQ
OtjUoyqeqyp7sxFlfAvLeoNAXPfVTL14hfqp4aIdB5E9M683WaLk0spGY+E5qXlyiBGBAsXUFojI
YZ3jH8hEBzVFkekMaQpouRYjhGhRvLqJlAZaeQLcUREX2UAAAP0bW54RyMkv7vT4zbT1Yo0N20Vc
4JFcGH2858zAW6KMoYHe1j6HmI4ZvXm4KxxLitfCDaKVKUR6cWPmHIMxr9e9zjSw3sCLQ83zjdfp
jyFvmycnCJut5+Xp3k8FlNKmychjtKG4HtbiFaH9aOWpMVsp5gw7UAhSjTod3Cwr154S1pqaHcB7
D/LdgdtiK9MU5eJD8zhmHqD9cZjukdMAwBAKD1cog7zbSnU2vGifBXL9O80Kz8arduocp1S8ygK2
QsliZzwiuoZvoQv9YkXY/xipqx1yvRZeYVB5ApFidQ0QjJlt1KQOVLc3O3tpKBAgtLy1ngEDbw/c
KiZuagfhwwrSELemBIEivlf7HNk+KqQd6S7jiWEcUq2fZF35j0o0yakdYm9JjN7yT7vO7eSU25M8
EyLwa3D5JhAlLBa4bc1v4NvQqPm3knul5QCuF/xDJCJsH5lTgXBoetQOwbtvG4DR2LZ08BCYIK/W
HhJZ2BuOXzmDMk+vh8+Qi3m3UyEGODJnO/mPWeStfWMExqBp4h3vwmCDJAfyes6I5yJy5WC3ASgk
TpKdGafNF/IImpBvI4jzLbDYSpcz9XxjsH772zYRzyNfBpSMcNydJUENF8ga6mf0lerqY5N6EfHv
9vT9l2H3t95fxt6c22mq0jH0dvTHQzcg6Qop9PLYIwKwySrTfsxQEgaZ42x8y727ou+8P+yx/GEL
x3nWiYmdpd97J1SBV/MYnRbGOhuAVKL7jQ282kZGkCP2NK2B9LTg6aZD4o72krHXG2b6hqsuQCax
T0uI+3AgrzuZ1hAoHvQ7EvvmB00GrM3b9JmzmuF32lXgpkntTSJQXBzGZXEGCD5bo+yp/FQp8ztB
Gw35HY+t+O02hoVjsDI88aIl/jEJtYYK43Jza7p1X24gjxxsEuX7JzEAeiX6z1T9nuctpOkCb7g4
3OlOlsZGJiw987WOZwe7f2S9uUC2oESFCG6JHCtMhIV5cSIZmnRqiqlJvXYLbCf1Yq9oPVPv78bG
MkDmIs1AoGpkFywTsK6EAK1V9s6x1AxLzcneVRKEAUPzUmont3/oWDkP0KNdgeHWT6+BPwEYdHgC
U7fg3zNgiFeg1eB3RgHVv8FQ8bOf5NUaSlLjGZCv5CCLWG7HIrfv7agQy1bI4KW1soc0yfkPAPtR
3+jqt6D8c7gKNMo32tgCkT/eFeBHcBGKcdOTaFoP1QP9J7r9yW7xTG5VUc3qQ+5gpffAdh+zDMJI
N0GitAiardAByHBHCBLdOsyCQ/DDuAeDDZioClTtI7iyKEXYHanZDPl7k6CHeDt87B1+blJvxAAP
+7dj8xE1OmWWrkBtexK1yvbutMBCNSIU2ZwyDc7UpsPk4uVjto9iFZ5MLD6JzyDS3R+eyIN72fX8
gY3xhcgQ7KyztygbjTbkNaTjH0Dp+fdY285eZLYGG159Aq9p5frXXOCvmL2yupAb7dT2GhFKFAj3
Ffsc2uCGw33tXbOgBh83Hv5nYGSQg/LaAEGXzj6PKBWHOGJtPzR53SxzM+u/RK792roq/sMqGwyf
8lAiKbFVYvGbdCG02vuCQZDNxz3t1+BG6QakSVozPHum8ZoYHp8XlG1spqc8Cl5pmUYbBAco14Vj
t/GBFmsux28QYPhiTWxexOuley85GxVeFRPzF9mbXgPaMdl55yxvrmSHTGeCF4NbLkDYO24Bmkk/
K8iLZ6YTfEs9wKAVuNguURJ0FwcAapQaNMG3CNIAgoF7w1Kht/15ZGyG432W2p8zrGzOoGDKzlj1
ZmfsQKKd6I1Pjh2GRzsKN76Vlo9JErX3MlYoaOmgDNoj5rKsPMZ21Gu0ojn5vvN17mWDfKsB/jhi
cYRdi+QGJC8RISNfOoC4biO6zLijVli6cvWv//rf//f/fO//2/8jv0cZqZ9n/5Xp9D4Ps6b+n39J
9q//Kmbz/u1//sVdx3aE4OCwEC7YR6R00P/99QFJcHib/ytowDcGNSLrkdd5/dhYKwgQpG9R5vnA
pvklQrcu39nuxKoAJP1DEw+A4Wqt3pA6R/o8+94aq3kf63dBfARiZRvTCqsTot2h1EwkFzkG6dYh
XjnIpfJFMJThdlYZjMPmpzZwxJcAhTC3ZUYUi2iFbEwKgRAwE9HBj72PNnIu02TF8Bs/QJ4Y1bPT
QWRpf7anQx811SbHQw+MTH/2JpX+AjL9dCdahhW7SGWFeiSnnV1oLDnTBFBTYIt//uq59fevXkou
8csSAjloyX/+6kGPlxtdreRj04XDDklgH1VT5rhOuVG+VDGSJtNyohuBgy4dXt2ThwTmCVBthjKx
33tVmWcc0sD5ME/HJpoNu9cQKzYOQtTBSxJW1iqy4+6sIIl5LAvwZAzITX0aQfqMr1e+Ta7gn0aN
9+TKPCiN+MlwotvMrIY7HUT2gXMLz1xAGtR/+F269q9fDmeI+uLb4SgNkUKKn7+czolLB6Xz2eO8
SJeFAC4/55+QocivUJRtr4DqP9PjMKwzY0OPPGpOXijXyq5DAa1iK3BfEQPWaynSDKxpeDAFWQ2x
BiGaL5auzmpaI+Kl+JBFLP8sjAKSQUUH1yHnx1rdB0Ze3aPQfoOEvXjMJzb9Ety2oDuIvSPZQBkW
b5sC/I/USwOqsN+IiZcfUTOo1lYhB27PTpcITkX7UWVg7fcyQB57D5wZdhdXy9oDijBoHqFdLx5/
8eXmfS2tvQPljl+W9qQwZ2nhHqZOkp8bWx/opA5BDyx/2cnk4R9V56ZPzXRApLCoRAQCMDTSULaL
FtDDQ+oW2ZOlzWpjmGO+pl4a3XXJPDoHee/dHG/khcXWFm/iD+TybaOmp7LZbKijtFjwH34R3P3p
FyEYc0z8L6CYrQBDVvZ0O314UuHJYg2gkvEfBV5RkI9j/aUzQa9MOMOw/GS6tfVKizButP3JF15/
MQIXSzSjghRkFJ9JVXZWiSXx2Fkelk4rtyiKRTOpvYUoAoT2ThlBXCYujzSIOqj5b23zZD6LvW1d
O6iyGWwn2aluNI+MO+aRzngf2+UiCwdUWyFRxHbcifa37r/5zAZe6e1/ePb8/NifvkwQQEnOpONa
IKJz5c9fZhxUzExS5j2ovh6Qik3dhQn8wr0VGi6KvlNz3SZu9pIzsaa1LnlUVQCUXsc7MNyCeBZp
xMIB9rgtdjXyDNNztpqerh8OABmdWw3xNjiQGRofCDqZAcJp/pgtq9gEvavF0qvpxuGCgi3UwVLj
vQPZmRBRAtC6G1xny6gowGXjuclVos7ln78VV/3tJ2ZzxYQyLVDuMm7/8q1gRcX9rEnkA4Nc7tme
BDNAbRKjhG1SuSVOVF9G0aovrqEck9UH6uUcggZEl0w28OcBGOuASp6olT01oA6ul82qriIDXNxp
vaRSwFyAngNSyP5RTBWDkb9VulCfb161RHWaYpBu7KbQUOFFIMUIDX9HTT3ZOgcIpWCw/2Yjv2IK
Nc3Okx/ZhtrBUpsbL9VE771Q/sgf8RiGrojlR2DqkuWeesISGlteBRku6v3g7fK6hkAud0+Btqaf
wPAVP6diE1n1uMsEClUmO8t7iWcEgopgTcGOH4T9DorxhbNoa7d/tCYASQEgMlK32ClNramvG6Cg
lDQIy0EiLPAz0Dt3preHuHdx0U0Imvmx8Y5Oqr4kmW4eyJTj1bVKkMPYUJM6zAQQKma+/vNvxBJ/
u3Vc6G24JsQFXMGxC5/6PzyHBpfhdTfY5UMQmFPUOfsc1VX4LetQdOj1kt0j8xOiPA8FwODXC74V
YMRAft97KZBW2kA3FSwZSoZPP490q5ZhAzOc3NQIgXEFF4vsogoxKdDVUtMJx3VQ6PGxDRRYRfxs
E06KeEVu5GfQxKLUdGpih9HsHDWx3EzNtAL5aOmIfkdNAI3ep6QmpJDXIUrN1o6NXzkhgkLPqtfh
KJsP0GugxbEyqqoZOIRA1bhPOKBuM/RapCCSgBKYOUOvoTaX33m2+AC9Lvy+Xusu1fNH0OcMAOag
7tuK1YtlKX2VluvfxS3wrz1APC+2tqAUzlh6QoWCejL9cu8FhfkCVpFmg2eqtyW3KAL/eYFcV9c4
qHdqsYMgu+TN621a2x8RAZ6G07SFzn2E4otTrfmIulFINw5lGzyBc52jPgfRukrV+6FGRgCwArUE
+0X4huVTtkjH0nuO29FaeUaf3GWoDd3pvLX2NJNokAG8zdSx1H9wix7gZOhktV6/tCAah+A0sMnO
dCC7qJphXQtbL005vtuog/x6jLIZs+c5nHALEav6zvERQcm4Tr+CAP5AypBN1BxFP7ovKGKUy0gN
AfATkE9VTWXu+hABe9OybVyBk351wvpQe9kzwAzxHcPj8DpgYwTNCwhci7x9Qp7Lh5ydnz/l6VhD
JqBot9SUZaL3dYvCcWpChNm+r2u2ibSdXxFhN1c5S9SDVebJHSvV1hx69UCmPvSalWd548aebBYv
ayh3zO5el2QXq8j2FKyFaBDYDRO5p4BRQBmyydb0CrXRLQMgHIslB9RtL0ZmXsNKIKiX13vbq8of
rRW/2tHoAPNae0ts0/l9adr1lie1gXqgEXQNQHFuilDnD7+bJ4n3fVqUWwQs2nXZQhIvC4uHYkKj
oAwSKskTECUzcog21kmGWwo2OggIB5CvHPGUcsISOfl++OLk+Woc8uE5igHQcEppIteCHTtWtxwA
jRwv0oncUCTFCsCi/tBVTYUMXNd28bmO8nJZm8y9gp802NpOEUJxJh9OsYXoPEoS1aO0kCiQeeB8
A6ZqnaQ+/+Fr99g2yMjQcJQDuFfuB+EWBU3j5p+fhPavb0usGjizGV4M0jRNPFN+fhAiDFU2Vm+0
EIw3EWLtPKSXCDIAuql7N9DmDlRhiIiQrYV2VNC0T2MjSwjegCVfqsK8Rm2G9UBXpt9z/CpRXMY/
3zxQw+8jUe2FOzVRrBDPigbJKvY/rbsmUhU9CdjSGSQcIYy79Os6ndcRNqqPl5oP8UUHjXVPHQwZ
kPt//hrMX9el09cgGNYN039S0g77w/tA9T3qvB2mL+817cqdkKS45RmUj0HihTCAbY3gy7zd9Ilv
r3hvl78+DGhEkaDIn+7+oACfHTJl0fKfL5mbv6xzlOmYjoN/OQcPD/63nSeQpiaEBsPoMi/oR09V
YEL3w6+ICSdTUB5sO/G2dD22/dNM7/jKRCnV380+eBtnM7N1+BVSGzfvOmrUSoRlBo6mNYU5U+WG
z5YAl0uerIegBnEwUh6rLDaDB8Mv388ghMBXnQbMI/NNvhqms5tfBom8/7Adp/3DLRIi8E7HNphj
Y2FLlzO0f/45d8PYh9Uo4t3gAeolljZEWdoRUtsKC00EkNRDN3YQ1J0AJ52O71H0Vn26eXgGH5Ef
svpF53tQbbQAZQj7HlJOAQimE7xzgALNg0fB0vLQTb3UpIOPRPAge/8UcAatqr/GZ52IgRM2zW+s
O/7zb8Caogs//7m4eR0FlhBuKQVM1s9/LqAW6YBMlr+bMVx2sZwjMojtu2fLz5C4BIdKNR3i0a/B
Aw57O2TAtIGgehFLsDj6ugUxH1MIW/uWvR3A5RxgvwDo7of2rZ8wYU71H37N+Eeyp2jAhz9GMAt/
ievaFiI83HF+jWIxqPrmKgzqbaJjftCQC1+iUggVbJ3wv4SpCwo8FJ47qgJSkvfhguyoAFIbcDEi
AR1mwReX5QnEjoS8mMg5PKfIi5Jblovs6AcIu1AzF6ClrqOOgdQxxGq5b4oDMmbfUGwV/UiLCxaN
eCNlvo2MlOe8TFTDS0QG9QP3kmaTsrI8NUmrDkgid9um4uM9sNn+Co9y6/M0T9t44Y9xfJ/HMsD0
KJFMLIqL6Qd4gYBBsr2g0P7s+HF+sHB3m1N4SIOBytfn0XiuwLtxIS8yU3PQ5bgD+vmV7GSiTjoM
bemtTCz7l/MnkLGepqzNvl3oLPO3ZPvwYY5qtnqI6uMHW9pm6alh5Up0JfQmaQh9lAD4a2slVfrR
Rj6GqPJJA61FwOLvVw0pauwJHeZusdIq9z4DC2IC5BhUHE3gM50kWwHtZ4lTVFgI18emB5o8bbRH
audO7i8b3wyxuh3WiVdLqKqN8bAEgTLeKLJJH5UO1Hnk3p3kAVqTSSeeuagbJqAVIlLkb3x+NHj6
4+bRCfYDJNgKj3YeY72IkUjEqX2jILNMc7jTRCBOB2mBFmfy4EkZ7xAbRwB66iSbHfM1QlfB/fxJ
qTts0mEYV/McIVa80RjdqWob1jGY4qZxVu1ka9M11XqeIffKqw19y9ukyhzDFYCexZZm5WPhXcLE
PziCiXwJOCAUKQpv2CVs/pzG9/gJ0i2fyZ3m6ZHWXzQg0jxQ0wscPqF2UNc5XQIdSh98Gom0TjTK
d3xjVxX4N6GrIpttAY6AXPeF/EMegpzDM4MVfTdD73218zo8OeCGwzOm3VgB5w8geuQP9ggqLOhJ
uOtGiiBb9ka8gGJLeiUX1BjYgLBBjTS0rHxtRbzZui3YhOvkNemSZNOPPNxzwyo+JaOHBYhKXlEB
Wa9kk1tHqI72D0bbfjNLL35FXRSWElljXhzfje+wOpUL6shk/6MtlXENvTw+jXWTrOgDEBk/OlM5
Y94OF1D1gca+xz8FfUjiPeWFa4N9tU+2SdG525obxRdIby8HVnkbK6kBLXWRxjGaYxeVyD1oBAOX
eLpEezNWDBhrfGWIPLJF0YesXHp4iHmmn12p15Rhu5LY+W+pGRgu6pkgvDpPVeE3XCJGc3FczR4h
iBFuPAuBPGqWWcXuAGnczb5ND3w2pALyjVfb32k2VShjC5FdscQu3Hy0jJ4/pPaR+mZLBiREioq3
+VIdo8kO2LNAamW6cjvB/gokIoAN1XhpIh77fs1TTDRCsm5L16Fzxk82z96vuZPOHcqJs/map5/D
BtwG+Zo+NRGoYB+VQiZ9+oDpQNeNeHP3/yg7jyW3kS0NPxEi4M2WBG2RLO+0QUhqCQnv7dPPh6S6
qdHtuDGzQSAtWGSRmXnOb66v67+9ZjlobJT/eM1hUiPYT97tvs3H7aAk1q6rvUNJbg4OWlcC7FB6
thbydkq7GtgqOZEycqy9J1tcpYCtmKfYul17tpA6YssNcW1bcCHLHAOI6m0Que+JITCSlnUq8qLi
JG+vtWWvqyugdkGuJL6IWACM5DluKvgcNSpvbEHSZ3iX6XOV4Ug5eI+yA6ABY6NCpdrIYqkm+hOD
ZUc5BAcw1x/EkG9lXeOSLO6iNVao06Ho0/WvYczbiBZcTlehu6336bMaWu39pNm7W4+smjr+zK7Y
y7m6ufXOvCN5v67K8k72k0PrcMSOTR2bg6zLR3U4TWb8OVdzd3CNKvWJ7MY7sx2to5rk2Tkca3bq
ox/k5cFNCuyt1DxbpaKcfoh5m+ZO83NK5++coPU3tyC5ENdBDiYc4bu5MTlY6m34OAboyOS9nn3R
NZdcMYMAzHLSafWvsWUgxN/O2ZN88jgV1jGOR/uANOCudG3khfTZuWtj8cMY9Io0qYK4pe1a54hV
Y2uWoQabDsvsKam8tRqAeVCaTWUizJGCsvjqhuoFCe0l/UnUxh15k2OAAiLSi7+ULvxe4ez6YY9q
sjaHKXhu0Kf0sWFQoX3Mv54Ni788/vHcqAvdR/gQ0OaEGN5ACUNw1kAU/K/nYdENn69oyq03lSiY
o36+rdEA8YMUC52819hwT732FWLeKuj15tNroNoLVOP2KrGMN8+0j1W2zFp72tqdMToyxl67z6OE
XI4cSSwyENX0HHhaeXQwk97IAVm+m/XY/QK1JMUgZ2gOwPTdl9mzH2T7bMfEdLVquIiS8DzsRvzO
lydlXojQl+m88LVrD6Mqkm2l18GXoN5eBxpuv9G7uThqKhEuTP4+ri8E1OxKyXnjEg4EZ538zbpY
JgS4dCyiLn+bXTHtdajg26ztus+knFayg2LAz8O7L7tDfKl68lzMp+SjGgvydsOu4SEEA3GyUcD0
ZYNiNVuPX833zjXMnYtU6U4ko/JemHzyyzORuKv8WbgpKVwQP3gkV9e3q8BYfQXeJXyyFRxqgsVE
WI6oYxA/BJI+29kOd+Nc1ntcSKa3ucBnZXmjkwxdBQQws7M9Kx4QvFhfzSxJrySrXqsJB48IPMG+
CBNsw66Jb7LfFtoJxLNsUpeLEIxs0ELnWRkx51xW01qJradyubgpe7vKiJWNXD4jr6fB/S7ssbku
qGUWzbsC3Z+1HCR79aB3J7aTZ1myx87DdWNgGS4Kfcc2VzvCoFo5oGJeU1NRHpOwvNOCPnwfnYI3
B7LnNRZZ1xowJzUbN7LVzsLUV0jdHWTwESTpz7R01YssLTPqoChe82VG5OkQVid+aVU892+yeCrw
m4QUcgJ76p46q2d32lejvh+c7l5fGuC6QSL7rVkZyz0/+vZhLmM87MBluafA0v++nYSNy848/hVq
XwYzROy76zOCYJ6RrIUj2rXLGrmrDNVM1tgx7vTeNS4NfJOnuVbF2cjU+1+dc4WE39hl/rWsEy+E
oVm1ON0skzU5PqRq/JhGXvpEapyAv/B+dHZKm9652UZvG/7N5IMas/jela22AYmubsA7Gyhx2fF7
Gir2JlO8AmMbitWAJHsgkvIki6Oh78GgsYsqAus5n8tNMeXJeyhqMhmLqRcb6eQdtwR3V6vBr9Y4
HRMfxabpIFt71flqFqK+l0OVcDMbKoyFtCofCL68yudkuVkd5YvKlvmhjP/7i5KtGdFH+aIUFD7Z
LCTVLphm9SRRnle851LMSYCvAk4yV7EA2eUqI/AbMjRUAgLsSydHigncJrp2knNGSycry2a/asMN
R/o1sKT4GRzI/GqAdk9a2MGypA4FWzTU2GXJ1YyDMavJtZSW08kIi+FBtgWtd49el3svS3qoPldI
S15LoCrfu9HRLrItD7NvmrCiq2q4isM8uRFzOF8fodbpiu9GcJLa4Ais1qvcmwCELC8u6Ao0C7TU
vZOtOev8SstM8jSyFf93vlMpSNsuVF9tx0vXmXpu7To5kBorXmbbiXeJomq+LIap2p7dOvhwVDvi
vxif0nBCbUw2qi2PKozGO+aNUryMSV9s85gQvWwdAiM7NRO/aNexLTopbvoiu2Y5UuUE6tm4Lw8V
3dBvcHxIyb4zkYcCwxH0f1oPzSU1sBZIk0zzya83F6vC5xdQDrexAGMx4diwvVZWwqOparSHOOvN
A6GHCUu4ZQ4VIEhmZB/1IA7jDEYdccT8WfOG7FJF4qIqmlIAFp05sGkGdkJLqxU17V0wgTgLsqp4
lnUYXX2xMh0g1lIVeQOm8ctBaJITTBqsBb1o+PVl/KgBnQoE5o6yKEfo5VYkvfokazTBXm+y0mQr
28SUDA+EQa7dZY9hxPC6K4kkyaJL2BPh/v5pdsYvSOW0J1ndKsAa+Qftj7IYNpUJ0wi6gCzKy1Dr
L0abpmf5JG+GXhGxekFZ4oXKi2r5eG/4/KOkD4M5qhtD7foNvzTVNm8Lx5cD+0JTnoYf17+2qbzZ
nyCbA8tjljk29PskjXe6mPJn2d3KSczq6qz/evluaHIGst69BL+pNXxR+PjhGmcnlL0dw3hInAWZ
rbjHW5W8S0ZnC5JvPMvStQrDDdKG47iDUPtrODr/BtDxqV+jdHAQ5ehsUhOewwQK9qGP3ex6CRp3
MVwIjl5XIDOTNcjdjWP+q5/hdcO2czD280QZ+UMSamfy2e0ZJGDmJ2MqvgcHGWa+tatm/1/b5XiW
5ozDX1psyXI5fkWK6K5r4eZLd/RbUYro3IpQh5CfWTpDU6Qz2+/XW6sc2wDL9GtPHQ8uGaz7xtB+
ypSw7Qok2ura3smUMLu284QRwVPLLlT2CmLndRrQKw6zwdtePZR07bXvovbRM73qMTXSN4mEKePQ
3Tpl6W07lk5SsqvJhlYJybjY3XS2UqXOToJjS5JEogQF9HcXqbGVjKLykcIZN9NQJNPK8fIHdA/j
gwRIXeskTMoe28a/mrvh+Q1ApBxRQLdVlzcNIWUxm0B2c4gz6P4Zr7IVizEMjvF1SJMh3I4hcbpS
GVDT1PRCPYvE22hkxx6M5TKhfvEQZuW3Sa+ToyzJerfTfw2VdfKi2sroTxza7i0DreMIceq7yWn6
Fyvpmk1biWY7LEVT0ZyDHYfRWrYWZuzdV7V5lI2yqux73zNU7VGW8MtBnnfKijs82H+fTdW2UVjb
jzhlt09Kcu70fHjUFvvzISOF7gWtupJtss4OFWysooGA0NJf1nnJua07/dTH2eU20J5GdSWLfww0
cou0OIPggw2EKeZfT5ID4iwP9oXuuuklZ5+A6IJGCCt09oqS63d5MNj/cccOf6s5AeivlugRkTSi
FAsLAXjAUPXWSZa6UbHuMMb4KkvyAuR/Wsc4ne+MbECou3fDp5546jJYThNErbJ8uyO/bxJUt5cZ
W2FZp2FQxJMtAEmlOR6Q85su/6QYWWvfFLaLBCpvn7zEdX2XGoZylqVpgEc7DtqbLNXO0J/qwp13
KZmzUxQKHCWXS/LPnRV53a5Nqk/ZI9WqXz1kcUrTtWWWMbaEZosELSSgGcvalYda9mWoUu9eXRqy
paEwAbMiCAtNvxi8e8jGv0bAdv05lzp0HSs99AtEwdBm89FE/XLWm6dsgSk4/LTvm5Iwiuwg64ZF
DEgBC3sd1BSK+eh429w529a4thM9Aiydmxd5GbwRGzY8dLc9hkoc6GkQ7gJ0npYWE/7iaBBSk/1k
K+DClx5Xtr1U1so9G0sU272Twlqehsb+SjbI8tKqBOF3MJ/w7wVeQrk36M+3u1CZhF8udUpIq5l4
v7fe+o2FdcLs5psYhuqT4CzpED7+C3lX/akiGynrazzoCZs15V4do+pTcEzKxtJ+6zs2PEhwcuRe
6m/Dc1xq7mqg2Q+tjmLNjI/TOwcJBNCXu3qpk3eyTrbKfkNfiz9bXW/4Nbaog3rtDULfKbMBSa4V
iCShxH8EgLKRVbd6eVfYbXjuXLPZeVYyv5hpcFYw6fhruQEyOcgbTOGvNU6Nk+/Vijzgk+jiThyV
WntIA84Qkfzk5G3jzZj1uNNAgITP1F4ussGYdXH0/h7h8pderlQgB+MWMB7G7OvF2O4Gt9Je+CiV
3ZCGuS+LaQPS2CJss5LFZkw4prFTCOtI79aGom+HIY7BDjHUA+G4qvjm3Smtob3Iieu4IrC6FIXN
xF5OrD0gwotO8OQ+IDC2KYU+XryFHJSMWISqVuj3sJ5IZQetabyjGIakYZKVa81LzXfFzonWKnkF
z60y3uuy+ZwsI30IiX++/MsgRZtUPy90+5xjq60occJeyQ9DUJd8Y/xI3gyzz4pl723DtraZoue7
CYw38XEWX1k0GpOT1bL4ymKLn+p6zkT1OE2pedRTT1kjAzV9qIgmrfvOyk6EXPp3MGm5iWeC7CVK
U4Fu5o0fnotoL4JP2cnoFdlLDv63XoYCFyTXbEE0JOnfTeUsZyjb7tdjZfGPx9KrSYdiWymD5pM/
zC63S2ygB1eq51tNprGOr8BkrevaKk+yAXeR/AL5vTupCPt+5BnfZdaZV1zC7H02VdY2IfP50deN
ny6YpdjBxCAsW/cUowR7P/ZYnl/BTIwM6jh5Tav210gtyK4jZYf0n5GVnhnXkRLthMXk41S0+wiv
iq9NvhsRrPpZ40S5qsrefrVQ6dgU/RCd60pJ7mpl1LeeZRfPRFrIbTm9+b2bu5UclRTTZyfm6L0l
GO+DKhMXYZJa1Szid5Bgk6e4CcQ6zNLqWzS4qDyQOUsCVlSlbD7myKvQbGnEPXKR/cGti082/Zlf
jSaxKIyX0Hua3C9sOMHUdtHPxegkgfX2mWeasw4KK3rQ2kDfu25i7wtDI0kE/h6b3mH8NO0CGxvW
Vk0JPjsWhE6zvEtQacVLD4VgXeIRste8onhRSVVB9/TmdWmK8mWYBvW+xS2R713xIntYo7sP5yl9
kFV27TXr2HXFQfafw97aVZmW+rKVIH57QR7tUT5KVrli9LHa6R5lqRWGB98IHxM5dxTVytbGUxlp
WF6MHRoFINjyi+w7Fll9ySILxnekGJjpRNkLoatLn+bFFyMCI20i6XOsXRds7Qypo9GKL1MwoebZ
mfxT4OXxUarfZHdFA5s0umzsZRFdBqdoh8/C6Ko9znrNVlbjY+q3ZpzBpcj0Q6GLaiMn7RXrWPBl
fLHzFkqeYR7AkCVPSWHi22MC7m6cHn+qog9YCivWaqLJT2ULykhMPSSvfEjWdlh3e1S8FBKkS/n/
OPg61fK0f51AC3EBjdsC9ZVFsaGF2Y+exWusIUbWaaW1kvW5Ns5+GQ7GtVudj791a9309242m6WD
yj75PEXSEpwk4l9R0nqrxtHwS2hn813FeTdHD/pNVT1xb9uVWM3Ljyj7g37nwc3YyKJdWeThCRSc
ZDEwXvvQbt+EUZuXMQsT0phM1tsWZOIOicO4X9nk/L/DZvdVPSc4AbDpLtY874tp4CaHdaL6hFhL
vx2TVrkLvKq7g9ztbo2oVB7jCcE3Acf7i9V3F12OnxNkoIao/qvMsagYnXZAoRXv4TLw8otTTt0B
GetpHwdNe59NCqrCWJG8kSD6kcW9+Bmqe0s3eB2Vpr+6qTviRsN3T1lIZnFcaTuYAd2xFTNurX1u
bSK0P1/U5YeC0/v4TbEbtKyJieEX2e8TQw32k1KHftvoxmsete6+rAhCyOIEpGyfKEl8LWJyaux1
r0muxSHkW5phfearRWy+pupIttzIc9ZXiq0VjxTt4trZIV29rzBSvLbaddjuHSJC17GicNjnpQKr
wWVsaZM9aSYN+8flVUHvybCNU/pra2ZBJO1cFRXKpdXzymgfasp0bU29QNmFvaZeW+c0Dnak2CFj
LDPXDokQLMGNa6ul4fRs6QiOy6lEpBo7tUVHVRZZ27Td3DXIFixj83GYd7oVYJqyPFfr9XGHfRtU
rak5NG7Z7oMpf8V7aBxXsCybs7zw8f66i417p5nH0589ZDcB5XVFIi/dyWJTYjKcCwvTpMU+MjN1
9+zNLTijMrhn8TUcxFHsaFuFiJ/KStlPXsIi/uZEIEtlSTbaCvqTXTZs42X8rWucEotKY3Jhtzp5
1+rqi55jaXqbu8GZ9c4V1rGJAlY82S2I4dxWaOX4cmIt48dnFcEez2BZ390eFhTYj1RK8ZBwIP/t
+VA4GkSO8ngj+94e5ujJwXKb8nSr70IlO6Jd/SaffJs7ynV3TWBMu87hPAeOBlV0sVuRFyXCaUV4
uGRPC6vs7+o0FVa7kmUdq4x/bi1Saei3IDlgKJmvArA4XW9l17ZMlZVo8eOTLf9lujaNdnoQklpY
Hjkt89hhx6lIls1JcZEY8fSNFrvszdDB9QbNO1Qh/+WyaFuJw7lJFGfV8sK3Gg83Wa+NrnGoapVt
LOCrD62BCmY3wJ1BOZuvGdEAWZ9k3niYxQg5UE6OLQ85EnCFxEDY0GqkAuSlbGPvVC8XWWxbq9qq
AURxWTdUFUlqcvzlStVVk8hU7Jxjp3XOSdr4nWfMdyzCJrGxpcEOnH5D4It1JcnZZ8uOskWLsG1c
eotl7K1e3nmB9muYLF7H1qF1NAs0V79VabObJl05AWlIXTM7y8tkRghWLRd5J+siEkY+OOh6/UcD
UuMQEJexsnOs9LtJLYvjH/WyhxxKmjzY1myXr0/8t4fJsVrtfSOAuETmCP2mQzBt1cUecVou4Lp+
XUppoJhCKznYobqpZfHWZzBCda16yrDTGydeWZoVYShdhwenzNLdIML0LQqSR0kpmZsg5t+i/b2H
Bxj9v/cIlKr1p7lFHtZDQdTrWoJXbZifdNXZmAZeu7cqJ40RR7iVbyNqPen2RlGdocdkJ1l/7exM
quP3GY52Vte1D2jNw2wxcewYiZ14pPtqZ48tVbGqJqt9uFaWebMD0LcIuVJXLJemTqMNZ2zVl9Nc
GzQH/5gENe1ZXWycFm+nUZnUdZoG3fpWF7vCca7lQno33Zo0DTnVlRwpK39rl+WmQQvjj+n+teO4
vALZIi9yRltzf9XdinzrWNhlHzevcITZJhDQfI+My7gqw6k8j7gxktkpKvWugpuiGoKibOmCRu/8
sK3hVvIpb2WlXduLKchkxH5So31qDM1TFan8luiRc3C9hHDJUCePuvsh22QNiNN47xB5XN/qbAsf
jyiHTaclVv0kwAo8FU+yu7ykhse2XXWd6zNknSnUGNEQ0ez1wh32WqaCgcmy9EwwLj03xD72AhWI
Kii0gf9dl6tskX3AcrbgsXt0nJfesgHupLYtegPJsCzVj4WV9M1LkGH4a1VY4Xlu+JxZ0fipZWDW
aytryUNXmNKlIQCJvJmOUwWpno1j+ICQJgaNCgzMhKPzasjM6S+I9mtIKEO4SrsBrJHhgVkyERRI
o+5FCUji9UaNdIeD9LaaJvFBWfZdcJeKjTFO40vZACaPbJT1NTc5XGfC6JTgSoDgY8fXL83ySzBn
iKi25Z1h6eRxnSktyQ79XZZ38tJETbE3GwOxpzA82/9cCK3BfR/5WcsiV9+pbvMpG2/1f/Sdx0os
2LZ/neM2VCRuf8STbyPnvtXLu1vdXLrRKUI2e3kFfzzpVidfTDIjveziQvhPVzc3o11l5whthVZz
RhgWo3onNLajmzWbOp7B72ePngORUyla96XM9YcS+6V7lUTqS9Np82p22vSuHzLvZQ66xifu4vAe
0Go2g7012P5v9KXoLV66swIER84U97WGb4z4KhstpIKeAr4u7LlPdWKV2LCFfNXxXucaLHK2ZKDA
MsiyvEUmfTiCaF14H6P3mgX4fKfjcJElqJzPWa4O99eSMAlsuePDtWQ7+2wu1EdZ8hIiJDa6Abnh
vIM/hzY8tPO9vOgAYTd5YKhAFKjLK/NXQw2iEssV1920qtXZMPyXFkRVViG/UPvbDBU6AfdxKHZ5
GmFG/8/MkOO9TW6AvvQw4YTulJkbtMfshxbQzYNZOPF+Mh2YZX0JtGS5GERFzhnW83rAaYRdKXWd
Ee6Meh7ZnlKSfePI1Fe1HUFXx97nocM0KVbGkxpNg58R2fqGCk+l2d9qlPZ8Ncn0k6GUzmXqSavJ
hgq2Ob6d6mc/WHA45/YHhCx3NzVtccwwa0AE8HYbA88+ktZt5nUc6sWx1Wy8u0YlOGDpQMwZQqVt
1eWL6IGBs8LXB4J75UvGBmdXY4Xty9YMcuG5HrI3gtFpu+6GeeV2UfNULklVVGbmleXg4tiHHqYA
MKSwFely9dhowXy9JPnwe/GbMtsZQr9KeEdUCF7KchfMhfitKBv+qEuXfqWbY0Erh2hzu+G3xdrX
wIFGIch4TJnYOEKtYcVG8aNm1TBhqqb61vT2izeqxkvSjeY+ccxgm5Z98K5AIxiB0nyrZiRH835q
L7GaGeeRbOe6qsf8foyE2uzCECZaDsoLPYwhOGhNgldkowcP+nLh1FRdhoXIFhPu34CBZZPeDLjG
0Ci7sUT/IHwdH+Uc8iLsCBB4uIWWCi5NmDPe5kgZmsb0xShLlDZJpOMK1cW7qAcRHvSWuMToOFyK
SqD52gQ2kQiKtwaxFDOzBfpkYMJ0a1BsqzorADedKkc5N2+cDyMM0FoWtXNnQyx+H7pv9lId4AF1
6JbgIFmCagWCOdxrcF1RwBoU3FFt5QR52NwMYUbiZ2mQdbLV0jjmItZOH+Cw1RoNwpWSzc6914IQ
dx0z+qZO6VNTVcpLCbRr38ymvk2rXPnILWUtO0w4bPtdlZgnOTLIgepI6xVsRp4yTSW/+8sKorVS
VrvEuI9tS78nIjlsw0zBQeSfOnlXx6JaL+GM7eRNPRxCTkb9NLr8YzJWXqw61S9e8SILRsEPxCoD
9HcYC+cvp566ZMO+O92YMPj826hqGR8aZb9qpsDZyQb5UgKwD1j4hIjML67YDlR8pWvE24Tn+31f
auGKhD4B53qedk7VOBvZzQ1IEdimx7q7tP6/R1l9VL12mC8pht4/IE7UP8BGQOrDwCeZTNLpVt9F
OYnieXY5DtJNNiSpqp4IsR7kIFnP34voQzssIS7HuCfbTYR9cO131VI/pKhO7O3QHXB+KGGDfL/m
lm9Oo9h+74GvM0LRHhoco/Ygs4x7q2x+jeYd/QA9/NMIux9MF56vOn9SAdBZpGmEhYtTFGDoeZMG
lA1tP97naaL6eqoBBm7c86ShqiYVqeJe34Vq5J5lSdYvVbKXN4tgd0386nkB4M+0xXM56cGjkj0B
EobyslxmLJn8uBqjrSwCF11slKtpV8UzwpZud2q0drq35gwhS7LuayhV80E2Rs44bXFhzjeyFb/b
8S7L8eGRrXWGotcEjks2yiqYFkBtzelelqyAGEPQnAKON7nuL37T6WKn0QMo9VMA6WtZvPlVX41u
ZHlc+jSV0q6lp7XquCPcaG16dl1kO3UFI1O2vPOzAquHw8T4Oi0lWaXq+hsyselZ9m/4l91hE8+q
s/RwgRE99sIkgM9kHmQKRDZAiunY6OjRBXsstoAjvz5l+jipNrtHMzqTl1J9XtDwiKydzsZ2xe/m
41j3JeBKPVlP2YTfntLjEtB9hK3lPSRHmx+bRwdudzpNZFvTzNmZRNe3ruPZW7NIP8q4VADp28pa
kJ7ck449IAQcPXoBP+4aHMUvLoFus0WhWdNNA40Lc7zIO8UCblSVCDjqNh9rrAwZ9u3lInrsrYk/
sUoTiiVyxpI8qAFux01g+m6hE8VNFiT53hkfJ2/ZEXlI+4Y8HwmMqTgaej2vX/UIljfyGUe+/+MK
GNv3Aom9p1I1wkPoZp9eH34Vcejtgkjz9kmgENviOMwqGfFfNL9a0ZTu7AXN4DbjIa5L/lb0c9wI
m2LTWk3IST2UMBG3AtmDJAB9XmkvnaF98TTdXakgwnyzC4h2Ks6qNkgQqRPAnyHs1v3At4coQY7n
VIttF5oh6oPnqcifkydc6bOAAEQiYgPo2YF4Wo6NT6ZjMwwd67KaxncjsMWVKNpzRzg+JGL/V2Ll
SMxWRrsJC63alq2SrQYTgKme9mt0JQE6RZ+a3c1f26rb4V94aGbr3ihr9c5rwLayOPUbL6rzlRZN
P4Pua52jvszZ9wdS2LwXzScqg7vYy9/7DDCJXnZQcYsnHbTaaqgxl9eV9zBP1lZdsaxULfZjwvya
5h/ofm0N3pncwzRvdJofKtsE3zLfYANURyDHnE4we1mZcU/IQFGGtT7nKQAr64se6TOAb/aUXlSI
NR0+IZNuypwFdsowm6rK5BLZIKvnkLydleBRMBbdDrToV2XI85cu+FkhobuDhPaqEB1lnzBfypEA
UhYtglNjyuIxO76q6RfwmPwlc4UqE+EFIJLDjzQO64s2GZihpS9d32uvhnPsQVCulUC8aPBC/AJl
A3/kN4CIp3nAXvxizuOxECpOXEl2GVo8nzQoMps54cMg0dvvIvCkxyg8eFW7cXTME4OixiLHHB47
LarZfLbVLrIRHez77gHoh2/W0wAK2Txqhaus1CjKQNp1z85ckLCcitnvgrw+ing41B3YXKSWSM0C
X1c6dT8McMwKMwf4Cq4L2Xqy/ZGDhUpJmqjtcIvrcWWIAvviOsCccc0RXWXv2i5COzNS1zYISIH0
wn6e4TGYWACttCDXjhzL3fXQKWzdg/pADHtlVu0EikM9xp6AH15Vkb6ppqo5dgnC6ffytoL3lq5+
a5t1lYq8sPtdo3aHoiTQBTqSUXIWTTZfJwjxCIoDfZWN87CD7JHDdjbrFVbvIzoac3MUXqRvrU69
V/WyOgIkn/mGRS52KZyP/WYCZNLp0w/WKhuazOw9NmJRk2dnsGL1C4+2jrhCHq6D0sGDKnX/esLP
6TN2OcBNThWtcv2bbjvPIuhWOjm9QwhXdePE/fey4eMR3vxQmjYCviXazWTgi3wRye69+zpNIvSD
MV61xUsezdUm7QAi192PzEGzBKCug2xqWW5mJXLv+zo4ZLOrPAcI/AZTdKcZ3WtutcUW5ZLPNk+V
jRM0fHgIO6L+059VW/Sk8ElUa03x3ET9l7A2W5QMI3uX2CRUyqHbBn2dr3m9yV2WjTsv4g3JSjRb
9Mzqz1XBm6Wl4iUbyOvrFUeXQOySONvOBJT3tmhOWVYg7ZMUr0OprsXiDYNPJTZReKaR0Uy2bRGc
6hJViYQvo6r1D2WgfUS6Q6imqe9Uzhvrbu77DcxF66joiiBmn5iHVCByUbfVT6EVxQpPakOtf6LS
E69GM8aavEkxTA0f29zQ9ij01mFn+SggF07zrKbirTLVaOUZI0dfN7tEjh1ua2NAXzgEm1p72UHX
2CQkbvLR1t686hJ3WjvNqWzTlWtP9kp4OYbvWeluC9I9lw7IYh027SW3OqK5yJEgpgYPqxUqmpRN
90pMP16J3vowihBGFiGne6F6+yFF88RtjoUy/fAc9K8s79MaMuw/jeGQk3laRYJ0MYvzuJ4s4HyF
7rlrwtDjnpNXSnYNNZs0q+7ioeU32B3NLeYZ+qpbnD6NVHuD0D2CXa1P5uR6flz2eGckkFPFEN/J
Sy+s+I7s6F2a1TbUYTsDxts/uwkECyJLq8xWVl1b/4wN680apu+13pIDi8wTYOy7EhaiMxFHNG23
8tFBeG8wG904efqCrLh1GVnuV22d1vsybLKHbAKHp0Tdo+jmldll6SZjU+frELMQxYpx+NIGsLSZ
ve40nJUrXRgIArnJvs7c8IQtTYDajxHdzV5mHQJ2akcRJdoxHgwYmlE+3xVxMuxzRJBPQMONnSbE
dO6jLGQzC60VeEy17QeMEck1aZsyTpyHrA2jTVifqw5ajylskqkYQKKdwZY4r/A5jBD/XS8oyHWb
qOTNTSDxlhDWi2142AXOonptmn2v2PgN5LH72pK0X9eO1aG2H6Ex3AEDMiYsmZDIV9/nipOTVvXF
h1KRE/WSdjyUlmn5UF6bVcvP5cdowfSJ4LV8QCtuASeDfQCniutfJ4wPFjCcFaFqfYx21+HhK1S8
NS38M4iLfIQIoqz4WR8+iKdzYEuq/kPzgn6VgZL68CykkKzZrT/Cgp8IdAyrDyhkI6LaSLyFinHE
cFC/oD/pEZBwAl8WYzHrl1yBRTRGH3OblGt4SSaY7rDdVubIImuax8jmTByEZn9pEXG9NPytd6Nb
bwGccVZmAfJLL4NqmTrWmb02ESXvQZlr5aVNeMsGc93bvEokhhKkvMcBjWREYbrQWKKgqPkAjQL2
G/4PW2fW3KqOteFfRBXzcAue7dixnWSffW6oPR3EDGLm138PpLvT1fXdqCyBiWODtLTWO+CgZ4+m
FthAxneqqjQYpzQ/3D6jxIw2CBz/8klNZ9r16IlsQArZAW5Yht9rRnarrcHxJ5Ea25QUsG9Y/V4v
Uw9P8mTYzdW1T+vp0DVJeJ35X5TEvoBZfM/iULySSO18NKlYsqSi3pBCR9GvmF9tc2LBLuUUkEgA
XYdyN4UpdrJqn3QBZIZ2ZywmqF2RBDDi05s9dOXRm3FaRdoRD5Zq/rvsSnxGynlf48q3nSrvA3Dw
ppNDAvGF5z+cQfxOtSv4V2ywIRgOtzNobcfehmkc+WFGorWR6OAIXu6SBMqQCNH40obs1VbSq75M
3VFG4srOO7np0A5V0GFj4RYQH0gIoMUaWkHn5Y6v5iWFSJaHNgntx1B5JNWtfNd0RuUPJUmN0ovc
TYoBnN9QWd42cWVvJlf2J4Q67JdEaAk33QxuoSFdpplMqAUh9M0pk0th1IB0jcuENN22t6bkDLej
3hP4W3yyG7pp9UFDMUMoTXhueVQRh6p+mc7cYcQmrEOPFE0cJ6SQJ0fbtm1Y7stIZIGZvDe2Vr9G
06j7ZNT+ZvamwjyI6VRYfj/1lR83kXKzq6a7jvao+AXl+pdGDCJAs5l/XPVOMdYbRUmaJ23lK9lu
wA0dwJ9SokBZWBhoO5qGMj2alz6itK6qpVfojTtuifHaNlQbsVH0TlHo4piauy8Iue/7SMn83lVv
JgmdrWFPk6+1yqn1ynchbOdStMofOfJDjZZmvJhVXWybKf3dGOB3JKLiOOe8lp1MLlk/jL6STI4/
4jLQsu6jCsGyotr5CSPvcDuFuAeJHqZ0F4aYriHdIRzljzmaw9kMgW+NVRzE3WgFjeA+6So9Pymi
hwJqkBidxvLoTj3OIG5ZX9Acu6qSLZUBVMTAElHHcgOwLBGZyO2zHD0cXUaCJ032zR6S7TYeFShr
tZgPuZU1QCurt7Yp74oK4A2B7WbvNM13TWR6YEjN5AnLePg88zZ3Iyy5OTq6Ea5FS0606+N0ixw0
EXykTRuV3UflxeIER0mlejX/3TQGWDnCgg0PBRwKfNaDeRxxH+q871lYmH7r9OQ6kGkaM7ShG/tG
qXS8joAM0SxqdpkbfTiI1WxHT8fNVGTbeYxsNsM9X1Dfi50dhepWONkHhkDjpiZltkVyVd1mMWjC
UokQWtGrSzGih9WELFG5bRq+gyTcTkl6J2jzpA1EGO/JwWWnFOldW9XtMzH+BbPLFhnz5NXQNGVf
8SD54fSaAeAY8kTcG/azkUWh2XCpmwh4JW3dsGNVpU6kz86uMqJxn1e2tkkA2PjCRU42uUVitAhv
mj7IQUhuLCe9x54425Yrty0SudStc3XXQ8c7zI7qwfhF5IQ5HCpNn+a7DuH3ubNL5LwSvBjQU9+F
k7ptHFf60JWzXehZzCShiLaoPH3X0N3Z1l0zPLWctFAO+6bWday+PA/PUgPhrzpMxg3mj09+Kpcc
i/uD9Ge2EwpOF5OxcTIwMhFJOdD6jsTRRCJop4c5MJ9RfMTkZ+C5BgrYQEDtrQx6QopdbaFgXqME
ATq8bB91BoXLoBDoUfOXIwj6bDQnXyWSNjuswZh/fiKzMJxFkt2VsJ6DXtXCF9EY322TOvzcV6ek
S8WxmJiuTQU4V0k1o3LODrtMqKdnvHc3Gi50QV1rKCKVIdS5EJxS2pxavQDkNWZoOka1HyKwulcV
9ix9bcnPxppBQZhljjWSbd1DL513cDQxw0ghpHazwk59zBOAAF59xPKyO42D6E/rq68mss3ulCdA
p+DUsFI7pNvBt++nInP3/LjVycjU6mST79q1c3mdEPs9IYk0n5KcTZsHLylYr+a2FAO6bNzXFBiR
oTmTvXB9Uv1XoXnylNbFh3RzEiiFOcjDHOdskT1YzW42IUvcTafB6NAydxq8cG0tz33LQp1FL8xj
ryyGeNV+nObixCpSsAkaw63VlR92DCqg7aOS65NqafDZzc0yUOIyZi/lhqe1IXwlDo3Tq0XafRcq
qjzNnUQva7D2kunwJNUU7GJMWOrXsnxL0vZX0xbd53e1vlq/pni20D6fwtlF+aUT+3Bxo1z3Gesr
d+ku1nz83htZFSMfmsYew+FkR++Qmiomuq2G1D+7C6qynpN8GEVUaEGj1umxbWcK7vNGG9K7pngJ
bvb8YxTfLGQoUYIggm+aMAyYpJYPUN/6srmmCtMFErpBnE5h7sdqGO7nrD4MTY2wQoErYhIfhxZe
okKwBgx2NE7rJ0DMg7qwM79TtqvwqzDcOVhfNlpcsf0NDT9uAVEiFQL9+60sPLZWg0m+BkOqE0AH
/STgmAeVA4+t/unO2U/yLi7fbIiGXK9bLrtj+nhgYYMai+P6W1X6WJ7k0qzdtTER8+A2X37K/+9w
iBH9f509OF6zmwZBcrHYa9UQYLb8nc1JFzQmqnBbWzERGCnSQ1/nHkUdTogq/L9LN0EsffKlJ8Fn
CqcGckfTg/jbTb8FnhJUAEdNaS9h1sXHTMmRc7912ATuuri/F2F1SZkHTqhk45BW5T+Qk4tIlDfQ
tDo8Zmf91qANTzpccbdOKhUfYDTlhCiZH2GdF8zdc77ThujuUBUL8ye+6+9SdY19v6QJVMvKT2OE
TKSU+nnSsLbZQ0Rwnp3kGfZ6F7xkXr55Kw0S+4EigkjZD0eltFMeHXe6iglBNstRGqIm8owe4g11
n51CVaDL3SqEVZCxznw1R7RgFMufqTr7yghIyzV0P/Ui84niUVFV6ckr59/82PjTAFo9mkOBt6ae
tJuYEpk+tN51ELOxJ6lcwRoLErYQG0s25U3NITX2bKMCkVWJ32VRebMSKs4IWSHaX+wh2s8bqjAe
ZyH4bIwo2+Jxo7tz+heof3kOi8QMsEQuNo0y15cU4QxDK5WPiml254zSPWb4Et3xzqQmbc3trzEV
e2du8Z5vzafjiHLPI1AcQvLoH2URopiQKD+60KwC5Gl7EKMiuyoq+57G67dVFosfURW/k0kKcOA2
v/eRuCOI6vzJBfk01gW9UOxbFhK+FFFS+1LFts1s7J9k5l1yAcxRjtp2B5IlD0qDcFy6GqIV2ZJN
GTXpUUdxfuPk5nxAxXTez5QONqA0jc2stM2W8HFTVkOyV+sl3+GRkSrItLais68A/bErFP2jgE9i
JGX8PVQqGyY4xQT9mVZquZBX4q1q2POjGdTvbaP9VQxtjTo5hEmq/dRh8GpJ3MRDB2goNmgup3eR
pDnk1nRiktq2U56d67waztaSvZuA+g6GrA9eL5V3rK+3wjNIqcLY24Rdth2jJHoHKfhTYDT1Ykpd
eTNUS8E+Qx22bpeDbLTKeJfJ0f0uyV9LzwVb34TTmcRntMlM5JR6KsgHFPk3LkruPxpvMAIndbQb
OwDjKKu42Tdwz56x2cJ6pxL+RyIfbHnJb4khMfG0Zty9MqsW7xHz4Bm9uBt1SGpDEcWvrPqDrEBM
jTSu/Fna3hO0cbiLYgfCcD3jsTWn840Uw+9Jb4/zJNrn0LTuvUPYIi7AM2M0LfcogTMdrfXvjA97
WmveKbW0zP/qfx5ez1wH1/7arKd/vftr7P+9xHrYnsN1nkesTDlGZD5hfyymxp8vywG747W/vlrX
mz5WOWnt/9fLr+Nfp69ja/M/Y+t11rFJa4uNoVajz94uQ/utKCoW1eWl6hDCkE7996jRmwQEy/FM
AbK7xY/tX/3Pt362YqIMqFjKLkpFfVqballmB7NEfGztm8307z7q1USRfXIpJz16WJrK4+DmRgCI
KHqsY1VuM7sn5rBfx9ZGhZuuxkN4+RzK7fQ1Yhr7elOLc+PRRM3/c2w9UDSzpL6zaB0vF/8cS5TG
17RePX6NseMMELM3bqWZadvYraK9VSE1Xiq1dVUrU72GuRez9I3tD+lqHzlA5KeuKuNpDkW+tTEg
upfTzPYpmnwk3srvMYiLfYIB5IHCCKxl2ImY7G003es3vczIpYTFi132zcVMsr3LGnvGyZMQaU6z
I8yxfcqW/1wg2bpH3OW9kJlzhX6obhW2XUwrkf0ytGNChK++pGN7QgwlP+PeK7DUAcgNimreGp5m
Y3qSox9Xzj+Eg+wkX7T3JKH/UrRS/Y7eWrERg11s1Vl7pdzcscXskGks0zFoUDfcm7Kk0qMiyKTp
EOUIvTdp36vvtTMAGG3ThU1BJinDHwoLqsj4K6l+G03XsFMG0NhF1sc8mNUmhzv3yGJECqqx/Eku
fzqvQzLSu6uX5ce1tzYQhaNdA/V7s56/jrWd/u5ZvbysvT4uZypM40vbTh44tVZsyjwdHoUIC2iw
8bBVomF4rGNxSbALOOq69jxcOc9xnf9BhuZfJ8wjUtVkJcGgLNdYm1z/Jx4scV8v41VzfFSxLvS/
Tug77B5MRWbHdazmub20Snj1Gmr4U7lBLzF61eZcxcQznXaOGy3pCabtdSyy4nteUEFdh6yyB3Wb
lb/WeX0diod5CtRK0/drN5ma8jGRFf+8QoEFtg5QacW8riBX4KCvSZU4h6RhfkWy5d+g289Tmpn4
XAu/fY3/73mk+AvgkIa+W6/3dWKvxc+Rahw7m3wIUHAqX5AMNI/GuOjn1PHor2Nr05dq+dIuTZQo
wDn1aV40n6Dm/OfA18laOjuHSldfv4bWV1MWli9fY26S/1E9SfQjY893ZZO8lDolY4FZ7+errzFb
aQERSO+0nqFQYfo8rYjq7KDogGFaHdXxpDIxQ1Hz9j0iEbQNiRl2a1cTZY4bQgfv2rGadxGGC8hn
yRUuJ8eDyA+JEICql+4gugrHYHAmSDWx9xL2u+Fl4NtKkwzz0jUpqh/0BuR+O3T2+1jI4SAUIrb1
aDY26aGV1bSJTLjyfWs7p1ASlNgp2TlV0QQiaZn95vQFWzBPfKw9K9fS51InWHuxG9pvhmmhktTm
93Wo7CKiibyaL2sXxJQZ4OH4vUbnYaOPtfdmxb2CJFisbC3Pc980QqODWhDUrd0SqRf01why1pMN
potXGAzn9WAIouPtm85t3QfDZPBcVdWrulw0bQl3W88rLuuJ2BIT000dzkgYF/rr2MDKsxUNKlQe
+3svrnpINCx547qwrWuTqzsh6c6ljNP20EUCw9bng5M1O+H0GdjPKN4XqIW8RcO9qmS+8xSMobNh
0b0c7CdJAovir9ZtS1BZ70rak53K1G9dlLK6T0X+bmnjRJzPLIdpTEYsbjjnOYbujI5o9t4rI8UW
L/xADhoLjhHxZ68z92uvrgb55hhHZsd4a+Nl6YAKOjm67kHfSpGiLkLx3oxksrKakhQ0Gv2gFZET
CGoCS5bPCXqQLts4M7sdaawlN+YSzufPqTOKwNTz6ODpG8RH3Vd78YNZGz07GKZyMwr5rdMVrHjc
errxoZHhKEfy1Rl7F8WAFplQPA4iu4JqqKMhiGpW+aMt+tcwrNU3nAxXxI0vTS985uS10ppYXVVq
vp9JA120NOsrscQYdmm+REWUfQ5pYxifFKN/JE32q7Jd49BgY3EVFvpwEyHuOa/zv4i9m1+uKa79
mGt/sNnYpV5jsVm6NdPsE5AX1LDbFriElfoe4srfogV/LQrpR3hjvJtJc4wB8v7ScoThlNcMG5OH
bpdnlHmLXamRpy2UpNi6Q1JR9I6/EfTV+96FyCBaT6BPn7avZl9KEgF2/EuKH2o023uv0RZ0fuFu
JpUcYZGIEuNsl6StCjLWnvX7nAzF29AlC7swE6e1m9XojQKauMC8t1/DbqIO1Q01XA1jfI2lufDL
kmYHKjg5NDUaIZZSHLB7wsQhs+WBpJ/cmgutnJ258SD058/P1CApUGwAQW0ThUI/Ra3MT/Q2Jnlj
+6Z+x3XwEc3MQAZT7S4K9RK37wLUl6JV77rTolmbF3eL3dp7P7vavW303XoM6VPv3OGh7Y/2747J
+d0UjvfMK+T5sch47y1jwkUbE+bl2IgQHLlmXE2Xnore4qPuydwvvZ5i8aPAiXftoQdcPRov3Ymw
st7bssZst8j367HOs9S7E8rDZ68y63s7zEdTTVVkLfRDWmfzNV+aVh3Oc9LqpGvoVV3T73pXsdEy
0u3rqGsOe94p98nooBmwDhrLkcRijZmm/Jzr0r6qg8bRcGrnrRnHPYK1S389tDYUMLF56q9r5/NS
ed1YFFVL0qj5IA5Dn5OWbASGaa4lBYQhlMPWbrn8AYoANu9eYM9ULYAT0R1bnbNnV52PnZjePrvr
EU1W/Sm20mue9X+ZZVIeczJe176v/9WggOls8ZWrg/85MKje+KLzUb7ObQ1HM/xm1GofADnSIstV
4pZk0KgnCAaYYXQzUnfciR4ypZap0Y0nCZKA3c/TZfEwWsfW81ysgW5r163NVxh3ZBmW93+Nz3WD
fJG0FXQZI0koF2obMYUCxilNkbQFAGMolkNWUURexmKT2RMhoAg4h92+5VbxXoW1uK49z5vCBVqJ
I/lycGgTZa8MdsJGuujeVLvQX2x8P0CMtIBeOKMGlsrm+Ll2hKTGhF79fFm7WguUAzJetl+71VQk
x3DwQA4v70TGM7/NQ/z5h9ch25qCWGbRY+1Z+UCKdUATZe3GeL9vbXNJRC9vF7ZVneBi2P7azXTH
epVQcNfe+vnaSD9kdi5f18+eLziv0UoU/DSXz70AiyZdq7Zrt8JcnluzwO1m/Wx2jgxSghDU0luv
Fof9a1aR4qWwTGnN0go1UOpGnmyKBSSSp5q52iybg2pTGYow/3x3xnLykyhyfgAgPkte4UnH89RY
8z/kLT4mMqHfqw66CEV58cTnm6We0NDHo7O6guDIDlVph6fWmMU5DJX4QB2yOJSIeN70PPnIkGf7
3U7Ow5zwa3fc6neRlzaWy+l40ipMjd0E9A25n/j3kUJ8QwafjYEWuck1G4sEJE4UnSmR7pNxfrPn
wvCR4wS+UWX2Szt35ezntcbtzZPaZ/ltbRTbzm5kQ5HIDn84KDwGfQoD3R1q6mlR3QO4AnoOh05F
Y7ODxeK14xmw/HyUTf0T20zlaGn59GZ1Nbfd+KrhB/+B79qvYnYDCvQod1fhTtjiT93l6S1OYnRr
M0fZQdNXPyor0Qha253m6va7sPeUxLJvxjwPO0OJk62rZOdI8X4RrqsnU8Z/zLj82Y3CpLxTOwcN
xChVNhfjLITGRplkKDBBfvCEkf49UCTKJssFilRTrHR4sNN69Da6oLxUAwR4lOWejHxCyQ/T87ZI
MH9BnZgqgfatniPvYHlUPgG+Z9taII9pOoCVBrDwTdOHF+tvF9b3dSi0h6E2J4jotU8VKtqpJRkx
C7lLEi8j+V6V2Fw6xm0c/9ZxPDHuZWu7hynvkD8cASjLgDyjctAU6mpwmuod3HkdeZDQOP0C6qFe
MzJgG/SV7E1hF4uP7HxkeURi046+17krn7POos2QfnMo3APudgQZUxrFHMVl9JJfU4Hp4jignYvV
4j8zNJiq1T3cAKMmsHrR3ineanurtsQpsgqy8nHlbqJCNT5Afv4crKT6x0QFk1rQn7jrasjfgmR9
WSEOMbSdryJSd8S5b3iopRa/1qBU1t7a1Far7SDOkxxbzlibsNJBuozeOYSs8kBGRQP2lxzARmwT
vBhuvWaqz4nS6tbTqXWvXQshxWueoAW/HOxBFz4HAzL2aPeXdciAfbB3YrveNG6qPb3eaEF5AiBa
euuQZlgIvrVZelrfsKw+R4OVmdglPpRauKh9Vt1zCoG0mnF1X3t4UkXbzA2x0FkOjuxsqFe3p7Xn
6Vr3jJUMhICDJP06puMRcuy9woZFwxvWhqBkx6OBvejyhshVpm1apypoBM4gqk5eO53qw3JQWZpx
IPGnQBo4rmeQ6h5OYYkK1NclIzc7Ib6afn7mPB7KIPam55SQ7pgsTX82IdZohRSnLBesdGWb/GO3
NrrSxE4PR9iPbPhd4Yn7Rk4zmAxrxJqkMN6qsfolUoQm1mOkaNUAcUrvAGLUfLM1/AyV3hu267mF
oUenGpuaYD06qFR6sF+39qH5ynpfAYaRU37yBBEEVLT4sTaIo5TbOg3LbfqfMX2Kcz+qPcS7bT1+
TNEIyiv00P4295mIjadbdsYznRUmfTAtx7WbKF531GbgIesp2mAbTxawycnjz/OLhjLyiErrwV7e
XkdyB9w9RBAdblutdM5jbdKkYbZrhvHoRInzaNFGv46JAs1cB4BWmhHsaBxp9uvJZATFHS059jRh
WwSgfpstX9C4Bdj8r+vJ7p8yV8ItzH6AUdimPODS6VjcNd1ndx1rTbmRGuvZ2sPEtNzPNQC7z64e
8q4534cAN27r0GjMlPO6RMXWo46e69g0hyet4MFYe7JV+kNryZIz+KNr09vTrQIc8vI5BAsSR6vB
8w2niF8dl8e8RTvLnnTTp7ZLpdgYosfaeKrYq6UxX9feGLrNNZbuvtSzOA3mZskCy9rx16NlzCqf
WTqpsyZNdl9jhpf+8VSVRa+vmrsWwyr74+AtOjbqY224j1Dw6KlWf42F5vAuY3W8oOijPvooTC5S
s//6OiFln4LyRtPsv8Zc7Mra8fOiTT8gWIGMUGCN9nTR4+S1Hb38yhqYXymhn3pIEKe1h1Gmrfrr
Sy8TD6012+N/ja1vs5ryp2zDaKNVdQ7Ip3Dua+NKsoQOhAAY6oxVqgJIl1qMHDYpHNWnTMLqGaYV
6TUviffrWB4X5CoTIOaiKKtgqkPV594Pj+vJpoFHa4lKsWEC/6lU7LAyptlt1MXyKefq0ZIofEHv
VT7LFJFbUyhhoEIHxethODud2fMFcFAAn9pQSAUppdnyqU4yuTWJe1wPrkP4jGkk7xvvqE1DdZ3M
8WxL0fN7DsZ7Yw7VyRtlBypoivIXGVXbotoq6lBtmsaRG82KZoBHYbMzFcN56VMoGkkfpov92BYf
t2+NEZbw4ftLWPUvVh+h2C6oScFL+Bl2yc4SCB6kFjudkgjAq7T6MMb279ktQLDJo9pHMCcUAaZb
7fVNSwwSNEQfhYe/kJ77MyjhYIwViKQhq/la7QMfA7veBIOuKsMJxMS7Jp14H7EgkOBWgaQDUu57
/azOaM21mmJQXICd5Cr7bNQ/2Hcx2YBe2FSGes277IgZtXKpuwp6bD+4x7yHAGcY70kzJGz/XPbJ
oD3zXrjPObe000RFm3xHSzLRKP28mFo4U7464qSLOjHl2wk3AK/qU7+dWSPZDL+o/V0Tjfe6iPBN
kBjsqTbhPUbGxWwSdadgjOKX8cc8z29UhDZxq1W70m7dc5/jBkMigJdfzTSgAG8b9RnRsm8gLEZc
6Np+VzkCH1ddD6998ZvLiBNyK4aP7vMQOKZB5bZUtEtOrJpbo3o3Mq481Pl8thCcjQQgkVzBcjHV
4eRN6aHRBnmSXSi32EcOm8Zxokvmynmjtvq3aMQ/AMRUt41mKBrqXN0t4B/3WjfflSSuDzlqjRdk
EsGVsKZss8ZpL1VZkiXRB/hbcxhE9dRfABIcOokgYyvToJDV3stH71gYU73JiBvYWpnCN3DTCmTf
Hax6QQRGnbY1BzvdARD+iVTTj8VM9GBSJQ/4tvoAOFwXoM5GBo/7xm4U4Hpp2541WnQSgGuhJcGO
vTNY7Q0bto36s071CV6dKc8DQIOjsiQ8jOa+RtTaElYTonAbddRBMoEwS5EiGREPrfqu5z96W7lm
GTxfxFGCLLmDXv5ndo36RP1NZSVMJZpr6mkqa+1hwvAwue0p99pySMHfOHVgFCK+dEUdnaKRCCPX
eH4ngS9P1lXI7Q3L3VvlpKycHk0KJ37HqJcAMyWHatdS7oU9/XRN1b2MbtoGpAJbQSr0E+yAtxq1
Jds5Rr3AESKCTKMVmJaVcsmUfIMIUARDEv9u8gqX7Ng8sJb3KYgV5K3kji/0H5lhETOShqf6gClH
W1uvJEZ0PwFdtgmT5um5DRwzt8H9TTXKo5DMg4liBvPQN0HVkROQxSuapuqlj2Pt0i6NY2JY6UDC
zApf6FG4NTuQekLT2aEoTsfcazXbKE3dAFDWLi6j3wqVB5QYYhSFSGX86q2h+miRNWfRPnQFNnaO
C6dJj6iBqCP0VI/w+CVqAPLMd3YkbUDds67MK7bmuY8bwHuWqII/71gLhHozQS6+jR4Jdql3E1Xh
6IGwCstnW4NQCtUOHL6ZXEaQlz62WUQVbAq7VIXDY7Ykr+cs2tneoj5b978jN8wRKDOAN7p6BojB
LAAehnsxY9WoQ5j3Ow0qU/tngDQYA/vdNh5wPmk7ZJ0d3yxaNUBoutyqZQdCuVMwYNFUBflI9GKi
KKSwULnPqZ4eo7CbC6nGPJi7CVG0vL3BXn6QaW58Cz35ozfpoED10Do6tntSwt47KWnonqwFp1Mn
3Y/G9S5VzDRrNgrTWFbXhxmFJSxU/x4Aou7rrvsb7wMDTrAdbZUqnV4GvIouDsnjciEQR5n+zBz3
DP5hIsoeQ77B4e+RXTvZjQj4UpJsdaML/aaERJEnNYmKNjKpulXWoXbr0rdSu90DXS8BxXkWoBsW
gx1k5pNTUJTSSzS3kI59VlbnkuUptU2aJPtqas19L2vvr8x7g8vUqW34a7blBs47a6m3QGSUX7HR
B4WVRyd9jPBHrNVmw07dO/QAz/YWOFBwJ5SklJDNWwfh3rFKkh6quSFmfPFGa3jNBjSKHHqIyaTb
1ozeilyxz19NPZTOZ9cm8j/aEooYNl9XKyR29AYLHKObA/SsPW8XRqEXCA/1NY2pL2DL7OtqxKMY
msZ5lgllU6KP31mhb4sonU7qjHwTQlF3LYn+WItDFFSdC7rF683I7oyFeGkW8RyzGLWLasr2PvTt
dG2TZeam51VRe5cxoW4ts30VOaoIMoefEUzYUWnZf3R9RuRhxR9ppqNzaJavljHau7GI2X8vTei+
zF4HD63Vkm3T3TOnSU+C7cEpC514Y5QQAGBjx2fLNu96ZMDe8EbuKOweBxBX5PeS7aDI+4xBJYk9
NmfdInCm5YcVA2YvFWmowsASTWvxugKB+Z9G6agX9Wiblh52GYZAUiusQGqMudeSZsGvwUH2fCkE
KLO+1UNsXTHcgiOBGagHxzrqQWNN0TCx4wx5L6mRC4LSR27U8tyY06sq5hFqR2hvRlRpgmnpIlMw
Bb3Jj2VmLkAzR2TwSjqkJ2cNdJFnlmcQGYdhgpECXOnamd1dafF/Kswk3eiYaM7BipkTC4HfAn+2
dYapgFMwu9cx0zRCwS6/eZTmTklTf8zAjd7x2gBtWP4QQ5y9qwUuMV772y1Dbu41S+AsqQI56+x0
Mm4ox3O1l7WZWMIAWHnKJlzPRgMce7VqbRXAniFIgUkW5mm9DK6Vb7GMimOeVEzZY+dsMOwGHkJJ
ARBcOQclimmxU9o8F3ZgMuW9DBqUXglQAP+1YZc2/D0kR8KXhATrIZ3Fh0AKDvHR3YS13MZxRgju
C94IgPYm1fh10f/NlCDr5T/sa9pzO+R7OUqWSVCBqYOltZpCEmrhcUp5dMT3sqiMb0jIo8g5PvQ0
sg7ZoDxmkgALvVXd1+ZiPJD8rXbGIfFGQbV+4yWzdxSxdU0opQWZjqxSqxYI/xkgxu2za+rTRcuS
t1FllyrqCBlFAWV4MWmqQ3Rt0oa/BxTo41MBIsplt7MpeIPlquxP4Yhs+qcbHO0JbNdFGluZ2AiY
zNPagqsvsr7ZlJntvcICcG7q9DaD4Hs1ACPYRdTs6iT9VhEYIF8ZA62sKKau3TnTc2K+KgegqSj7
tHMF8ZORAX+xNkXUGUFdlf0BdkT51pmyOYywRYK1q6dOA95YWviFKs0L4TL/T9vZG72Kfk+2Mu3L
JJvPCH+89jNgb9O101uElMstajRJZRgpTKd3sq0l7XpfQQM3ItgZSorEXM7HW5ga7oBUsCMoMpaR
78xjvmUXfTPIczCLb/L81gnAYj8K+w3TsvaYL5iZasHVCRAWR9O5xQtuVBqTegQYIRYk6dpMevyh
KEa4Tf4ztI6vp+fLYydPVcT36rXQ6fy8zGhXoGejg5zWZB1twt2EI+TBEm//x9h5LUmKbOn6iTBD
i9vQkZGyMkveYNXVXWitefr5WPTe5OTpPjY3bq6ACHAcF7+IG5AC/uvYBOkpgM5rtwbcomF8Ragc
dUM871ZdDcEICW4oM5kwuLGDkvciuCEFnZ9Ckhz/mNwmuAOXZc1HBqv8EonKG21VcMkuEk1mVpBg
YfH3hroA7eu2OgpCpXKeFkghY9nsruiBWwcNXg/+LlG0ZR2B3AAs1pFdle+Okh8SNcAh90+zH0Ax
LzeuWc4osQ2faGuJOh8FqiiZ45xN2UVqRk7LnUEWMfj7+HY5idTSQnXa2U6WHuRXJmhNswGL8Nni
6ncOGvUsCiOOt4fkPlzBcP7qluc3mpFzyVGjlj1gCRK5/xKNmSKzpYXxnSSzrDqHpaLjP7P8phzc
Z4B3xkUuKT8D5+UwqgbESfrq6JXln3JcOgZwzJfHuD5hyRS8VO6z62ItpNEtbyz17ozUCp5MgD5W
7K+0Bmi37FCPUzoeVb3+KXhgCQZg1F0Nv471VCRHsmqwMSOqnJQ+3m2Osum94rxCNfjRw1w8ek3I
E7WRED21SfMqz95O3KeBdZ/TXBt069YQobfH0J3treIudZj+tSGabdtDAzusA6FugoM8LnkaEivx
+Ex2EpVWYIW6z75yt/OKPr/D19EDfSbRJYCIQNtQzhVe7/QtQzIDRADmjNUwRqDvonK0gyMFSGTX
yO/W6Jz2oKHs6CLXG5uGNermELfJ13nU7+TOrXcJaumusNLpIPda7krSFsz/Ww3xlQUDIM9EjpCY
5K3NQdISGCmOIU0XAtFE9HHoPsmDX5um3JqtNUhJzcrnrgLDfpBbIT9S72vuTxsU+p4VdEa5VvVH
u9iGIHe53l8zd/oZ4JVxyhgN0OpetSpvYdqGp3yG6Nzq0yd96Trks53FtnOegxkkMHZ8OxU6J0q4
DXpCVpIX/8+F3/0GiWJ7BdldD/W15vr0UJPBobQ39IN0AfJ975Abv9gAssZPKVze9eaucIp3b807
UMXHO2iwjVdEsCbn5mSEuTYfYzf8oXSZetzuMJ3gne64ULq3zkXtnzNMLE/yW3q/ekrtWT2h0djP
+yYL79tBV4B5LP3Q8lrLkRL71zyvK2eEA8LkIC2hj9MTQximLktD0EeknUw41lvzWSrY1UwFU98P
SLBdpAWPnTVcptxiWlIdc2fA+MhdwJX/el27SK9+CFbYyw3gCgsgZWt7c/zg6guA0SjsepG3oXtb
umVpSZLc8gpWf5YeydJn5+g71QBmJX12AoU+UupLsL2t75roGpXyufKGi9eYe2kJ6yHYCpyVL23D
BoH0hUzYmzMK3dftDd/asuRJMlhaodr3pwaQ3jl0opOUmdLYpcZ2/McmKGl5ahJbj5H0Gv1QLskP
eWuzLSvb/rvrwVaODf7UvAZw5XYp8JgiBeTW2yCclw+H7kE0DXQmqpN+woeCfXrGBfLEB1vHGNR5
yuf2xWFswPzwXmfFYlYLPLaTlxxQylB3N2vBqs5j+ZIPbncyzZmhRKOrBzUoWLvpEZjZscF7Et7B
lC92keY81IcgKp8czIu3By9XleT6Om1pydyayYdDiiFtLz32g9IYJaiX7lpiegJ9yYzhPMndl5MU
4BknMCs0u96HVr+XtwRWO7kSfZc7uMa33EJESeYtE67BR0h1323hUoTcsC5W0ivr4FBD4gXfMCb6
56gH7o6MyVHusQTy2ONleIJQLnPkKf0jn/Q7LzaykzqPt8QsESjzuot0Mhq9dgtnt0Q99xAWwfoF
MNo/IeVnVzmhPHmJ0dO3CxvGjoY/58F7xizOXTHLfmK/+nienXJpEVtnoGqqc+W47ffp7agd+gni
/XYXy8yhJ02Wz0zmZtbBt6ALCakEXsA3cMkGI3EP+VGpwt4alBMDXZRRs46rjpkMtsDrVufJda4T
wBz2c8/QI9Eojux9hmPYOrpaZ1GRFhTsuena2gnDpX6sjcQ4yfnld/l2NF5b/Wk28vakmsaLPNXt
0Uos77pfsTFFu7EoUPqHQv73BG3rOBT59kt6HdgxPS1xpGH6AMb/qGV2Dju/zYcHBNnNC9C06k5Y
O0PUVXe0hd9lmGXr85UnsfUx24PhA/1XCj3TnLz6YEGQRhbDMXA4KXgJXHrwAwqBx5JbJk9GmnWg
svZoAQ/2C3xD/tuZS4WtR9+e5Nqgl/5+uwlbqcSkyv//VIzVRthLD1tXLz9GkutYfEtLbM2cI2w/
GNAizCADXaWzLyoei1JFLrsOuSSKwyav2hplX/tvWP36oZTf+W6UsR5b5u4eWMA9G4LYY/Chl/Er
myMsXctrMhfIweyDyfyB1grryWGfXIomDNWjVF+j/vIFjQCDdEG6juOkpcqIbgu2vGnO2HLQUIrU
gIktgzD5O1uwoiQl/W4su/76ch5h4jyMBbpuPfEGePrJZpdq3qPXW7AJ9YcrP8Ss73RXV68yLJNB
ncQkWE+9DAslyUYQmtcBBJCtslTZkhLbgu0xbnnbNT4cG+WfO4Q66MPoM6Xj7AAC5BdJy5vHHU+Y
xi/l64+fS63YRcqgvhtGyiNcW978M4Bof5XmGqGkC2h6eQZh1yG5IS3ln6Ny9NpVAcppLm6ZHj5S
QQKYItsU7gMnRAgeUroVbHNAKZBgqyfJwf81aHV+XX/90pJXssf2zqzjmbUxS66n5x37J/997yS2
1pLox7QctJ71Xa2PF/h4lKKxsdHab9qM1Kz0K9voQY79p7ytipSu42yJboE8jy0pMTnuX8/6bjoj
taXih0v9U96Hs364UrB0+BjN1V0Io295xfFwZq+imte5qrzwErCUAjkTGhGT92WZbQu2vDnDExT6
HXWq1iC6VpLuVk6+VX1XIlHfDEAIsQW/tmh5WeQ92V6W7aX617ztMHnvpN4/5f1fT+XP+ULuL2LQ
fuPBxaGNYe0yFpYP1xasM9kt/W6t4p+qf8hb5xPLadcryHk+1FmvMCTevaYMv9XOC/fSNcgcVGLb
N1r6kC0psW1AtlX+kPchKfX8HsGA/pdWI4mQFDZEPl5O9t4Z3koTXqOSK+mZpWym1VmVnXSveN26
d8BU0Ma3tDIvNHJJS8/PWChgRcnKLHddOvIDq5330j2w+o8ka4My8N90tbXTsFXWEKR3KcoZEibi
b4d/6m63puDIpH+rszWDLe9Dc5GklI5Bk7Jk4cL0GtTZPHSOns57mf8mAAxYLkrGt6AdotP6xstN
2YK1W93Scrv+NSkF26sryYCFlL+7b0l/OIPkzVkCdkJLeI22zn4dWK/l8ny2Ixu8Spi8ZVeLhRFj
WSF5N3PcqsmxEsjAYEtK7EM96US3vHd/XEo+HDJ4lXKcjQdQgc81VApcA6QGK+WGBpJj+XCVOOK1
r9J1+VmSZRe5M2XS59llVp1dkznWRV727Ymu7/67xcx3Q4WtqsTk8UZFz4reWmld5ModRE+MOEIm
RUcre5i9ku0Y1Fy06VFe0XWdUlrAOOtx801e5L9XtWo1OGKdzdZJw+ZgnmfXBIlgWOKQ1iSoG3Yr
d1vatwIF/bPQ2pWL7rAzWxiQ0SFvKx+WrgVnU/dvwtm22ACIVLRr5K7Kc6kzqEx6VbyVMTwT4ZPr
ywOeW0R32nU988Ptl5v67hGtU9f1rsucRaLrax6xOTl75nSUuyyX3QL5AVtSbuyHvHVWJyUfyZxb
TSne/pIehvrexlpvh40hVnFB7n/ping8GwgBHnUYsyShniFAWlzxmaTU0tk7MxxkepZSzwPmqScJ
3k118Bpp2VlbzqEmdfZQBnW7k1pzl40XZS7Ng9pngPSGodg1Ea+6BF7mmnvbA+CpgSm6TxP3pEah
lR+RDMJwmZn9kVVJUMOTc230oHmCk8VeM6KxEM8zB/eiWL1P/fFtQbR/CpCB/QT/pj6gGjeiykFS
8jIEj7KE7Yl6RAUitqv0U+w5KAua3cMUo4XgAFs46eztnz3Ln5/TqvkF3/HSm1r5ZcxNXLVS/0de
MiSv8YG/8wMVpHjWvPXebP30WK1nZ9cP2HDQWtRxhmEXNHX9tZ7B9DIlLz/ramrvUdQBXhUh26UW
iy2AyVLynFsV+k2qeqiQCEYZqgTHjRFj9TguJSwlYSYw4CgQJtq5KezycZ6S6lFiEmRF4aB7lucI
C7MIbxVxcCgr5If8afhusnl2btVFyi9TKwM7EpQ4DssC8M71mbnFRYzqtQrh0/AxElVRMDy0WQEm
yGsH5sNN4d6B1GB7zWOxvUX1a+qn6HlYAogu0bOvJj+Q1VSuklVmmHSju4gqV4HwmWGxW+MEzw1q
2M8qO6HPqaJp+2kcA2YQFMS2B7QqtbmXOZaieMjupmHoHrWk857mJagzYHs2bQt2NTW2glDP0r1W
OriiDezOmBNmc+Ooowvj/zUl0fy4pkBzoPzr0Oa246vI8p5QmYn2Vdju0D01jo5mmYdpanI03gDT
F4Zm3tkOUGdgrdpBt/Wk3WEFjwwGDuClF5b3FVS7+2YJtiTt85wUrKEOSBvZcNNK/S6fzdTYa6ah
3UlQTMF/Mou+UvaTB8vdC1MWmxE1eOt9AKOuPfbfkyH/ZrCVDi4cuj/vlgmfGWQiaIWiQiWmn/9i
u/NrmCf696lJQCsgiPMWjBmwa3SwnmaNvWRrSqxb5eb9nd7H7SVN4+KRR6BB+W/VT82o0Liy1HxQ
jf6tRjXowY2Sp8GuGqivSv0p7tk4chB7PEpSCtgK/Yz8en6sx12PccduWqrHWoopXwyWazmOHWyy
HAXaLX3G4d3BVv7DSWfzJqeqG1N7dLzwAjkMp84MWbQTH5zqsP2CNkh+h+GcrOetjbl9arr2mKvI
2ux9LJb7IHvFqHBm0b5omCvb5g2iRfMJ7nn/yNLxVVIY7bafMK2DDJWNiDUtNSTPMcqPByXum+qi
x4VrIEBtaD+sWCxRBQbdPfpp/X09sKxcpqidSIGDksUVGcwENBu3QjeV9ozYpraXpNyeLFWXT5UD
Jmy5P/Y4AnSploFefLbH3+vfSZPcP9tFDedsuX+oToPIyyYPf3razDiYKKdIVIIqmGG4b2lpbWOL
hOS7TCmWkg5yx2F4AjgDAi8YduC6sFQoKzolvf5W10F46e0hQOM9rH6U5UnK4yGsT6mOalM1Kw4L
1oqLWzjrgdcmiIL7bgmGBN0T1/DP7wr6PsVO5kvg2/ERCkN8K8cMD8MlkJjkmcyysWywUVSLtajB
b/BfKsoha+3t6G7EHPD/ckjqDuArVO388TRtVyBy+zI+liqrgfsPv05qy0WmotSb+7RdeBRsO5pW
CwMWRcqHaAlyBCYeJDn5PoqFkT9AXldjFteX4lJFuXy3VZIYDno3Pnwd+8gcHLusqoRl5eGJMSnK
nfPFAoqPspSUfjhUknLhFtXRi4MQ+HqoXO3dEZluHrsSgMbHguVXTWUM2fFlLuxvKfakIJdmN721
U5Xe3DECcKKhvNll7DOq7FYckyLUXtUyHO5dvf4jDzX1dbAL9VUP68eODvaRvWmYLogO8vXrDfS/
nLrVbzbQki9uxqnYzCkfUtQMvkSV8hU+cvAkhWYZPPhFbD9LGUjhYwqh7lO+1BzrL8mgmW+aHxWf
teQqVfjmZK9q00C/fAzrdLrvAy19GJcAcT992JlJTdRu5h19Nmi8JSl1IJqykeO7f6nJgHupy9ol
zKX0S+bV6GhrRruXpNE3w8XANfVQmhaK+Dvb6vpP2FghXWSN+jGCUPml6bFFUOHrnRd+5RegYOXB
znzzMmKZ+Vza4xsQmu67Vf6c3cb9ailue5eVEdJJtt59b2aAFKpj5c+I6KClG/a/A8duvwPZ0g9z
jIu43fhvGuAzNGzbAbwnsThsjzPWsPCF/5MFLfLvwg95uuWAis3m+3Lw6iN+bSUKc07xlimWfdek
3YTmdl+86TCmP2H9vpNCBRjbGwiMrzB51QfJsv2G/QV3KM+SHFGTuGrelOwlWceu+TyzSycpOWM3
qA8qWm86jOhbMM3gEgorNG41WjHQomsfFTY7f2DRPe4OYPGQ9URa9lj5g3MnJX3re0dTGyzaHW4n
s0/Pg2BM9KVXq34Pxye6k6QTqTYwhai/SdLGiAgfSN2/l+SsTD9dvvmPkpr67Jn+On82YvA9/hhc
wmhQXtKsVR8iHxpx6GNXNeTVM0CfI7IT/UvptZ+TuFVvgBWGF11veVViVOWrxL2XCpKPLuKpVOrs
UbIkMFE5imwIDHWnY7ha4B6b2cGLVI+hoz3n5kvTFCe3cysMC+sjMublzZ6c4hZ1kOUWseDypqgE
TVe5yMyq0yH2ekTH7ah5CjUHK/DJekMhLP2uWpV3RDezvEgSjg6Qer34UpojkpRGD5Zgqab1k79D
0w9UTT7irqy2AMWr9Dso6uwMHd856ex9fLct45a7ivVqhpnzUCYWAIulWjupf02gJa982rQHhnUa
bkTE3CWYtdTfs4LXgN/9T95WRWKW0v5V9bp2/qfj9RYATGfHT/U4N4+jUgGXLlyk70B1mXyJ/spV
/7M5DvaXxhnRB8r14j4LDRtl4yoFETfMX/vKfZGqo5He15HhfaubXD24dWw9pKWHAUtdo5aCLuxn
6Ei/FMSvjnGxd4EN3aslL5U7xj87DYCYZbjNk2d2wZ1iO8k5SkP1FVWVeiend+Zvauk1vzr2jYAR
mTE6jJNxYc22RHW3tF48G81xXncHYUst3yVZXaCMi0bVfUmfem+X4aH39fiuRpz874K1jhSXWy48
EsDPyPgf1DlQ44OUh+Ae7+VsseOSaVfQCSvHvK5JKdY9LRlPvNrRWjPQ9BfLTKyzag9wt7dTWI55
s4GX3zmhpRxTrdCxpRqciwXe94rXTXOvGaZzspNsep7wcTn0rdp85m1Ugf64zg/Gzi9o8yi/G+/N
HRKGpGNhnV5e7bYwf8FJRCzSpJ+n9fHSZokDSSWYj3VV1Y+x3tYX06iGu8htLdx9/RJbgs5BHwuw
Kh0fzEy9RBbL7/3vcTB+TiJT+UsBableKMs1pOIK688pHX6GiuJ80+wmQ+1Ym19DG21whijBExRq
95wtouKq4qe3Po2tM8sB6ZMLFQiMc2OxfkZHZvtz+J0O+AfkQ+VPPcAHGXQSI2wG4Ungmn9lKCPr
Xf8WYM3RtJ/6DswyOsXNm9cyJ+z6SnsCt9EBz8FhCd6Vc2Bxzfcvum7gQTU6i6SBmuIWp3XZTWKO
U7MFiATCQ5cg64J/zSfNGby3PPW+aVOsPJi953EPkO+tw7S+k2RnoDyXO3F31eMeYSqNcdm1K4G6
FY3rfQ4gpO+qIVQf+qr0P0f1/F23Av1RUvOCAHd060mqeppzizTLf5ZU2AfnNi3TT2ah+5/9mb3E
wmpeS8NxPvvn0c+c7zGfynM7qu3ZaYfgR6Gf66G2f5QgsrDMqerLEAzFN2zu9r0VuZ+YR95j8lA8
1r6CeH4AeaPrQ2235i0FUcGOM866C5NlPCN2NPESIbxmRMZfYndoIaYWOkH3eavQGLVxqOzOOg1Y
Cj52S0DDmA4N3sgHSUoBG7bFYzPjtoVl9Q2wE1cOugp0A4ajO9buikdjCWykeG+uYjzkTjV/YhXg
W1dG048pWoAeLXwOdKCQ3Ev1b/E8TD/GOrL245IfLfn/u76L5NJW33d9zgM8bd8ELoJv/zn/lv9v
5//f9eW6ejXA3PbMo5lb8X5gwv5SDlP9ojumfraXPOQy6hcpyJn8rnlSBaHI5qVc8j4cy5cTOSvF
O8c630QJrIVt6VWNeqJlZH/nqdhHe7l52qpJ4Rh73q6u4RsE5ZOStRaESThfo1YPwdHhXT/06Ngc
slErniQYTZ5X0X/Rd1pTHfUwUe+DCiIenZQkUGhX79slkKRtKJDu13RWHXqma2g9/qdU8rekHCF5
aNvd8ghA25a1nmlLp3R68+g+ldyunz32HyiSed8T+Ew0qjK/ej5cUn10Pk127/00EKBjtdAbnizX
xXA0QW+lSNWI3VfYxBCPr02pnAzdm7+iyDCcO84qgqdfoGVd5RphBpyvr1rrASds79HvNDa6lnNj
XvGkc9c+gxuxcB0wjJPetOOdXododi+GO+Kos5rrWGEBOZfJlxRI0KPVfXQBWcFE752rmZol4jqt
/5I5ifKCQHR30C8eNmLJPKPpYqAdgwi5Y+4YgsCLicf6rFRZf2byhyy+8bsy2x9IjAxfoxgn+KRr
+6eo6bWLGrfZ1R9T8zEMdDwxlHL+kobpb0CH2W8ODrGDv1NME3UsrH9f8JM5G2MXPFZF07wUS2Co
DA/DArnEpYKhL1SkBsiG1ZaPWgovHslk9Th4Rfco9aUaBk9HTCMnDNAQp0kWT3Yg83jJ9slLgFgH
vmpN+ozoEAYRFsZoRqeOJ3zQ6kcr6JJzBbXmIckgVRijOd87Lshi2PH2zcmG6FogZXzzzMi6suxR
3HnTPNxl1TheFTUqb5lRYOzj99F90vhIPA2Oe5+UE16vNYskUZf4p7htVRwY1PrkesUI0RXRZQSg
+mf2J8pjGjvdi4/aE7rBYAfpcUADVX3/OndY/WDuPL5FFvLInbnru5BFqaBQPzfsQe/DUTW+jK6L
lje6p1/xnul3VTSNDz4+VEhQ5+mhmsIIJSz04/g2Qfjw0/mPpHGPPn5k39i9btC1iRau/Ry9giX9
Hdnq/IeSGH+w8Au93ApYKA9c/ZS1fJz9wTz3yxncGP8OcGAlFg8jEyp7QqQTiMkfBbhEvTN/emAN
mAJmww1t1PG5xkh9UeOfEV2rHzxr6pBC5g1gZlReskZDSAbxvvExRq2FQfl4yU0levMVz3l0NNi0
YgQfmj2UO8sfLn06TN9Mm7mTpgVvbsGbok15gWyAOn6LAAAeg3LoL3KUHifX2hi0u9zRhgNricUd
jKCYqeqCDLY8DDn8drdmmROCiFJFYu8y7aVEMj+WbNXHTPQJucB2HsmrKhceGht4+wzHwEerbLFy
bJXuS4eB5d3oqxnyFdySDL1t1i0HmB5LEkU77zi1BT6XS1I3J0hLplVcJemntbaDnRjvMHmAJGc7
TAqWQM9D/J5Kcypvo5dUOFgQk2CrIzHJw2mc2o0ORGnIQWP9H46bEYwqIaj/r3NL8t2lHXwEroyE
du/ytkPk+mNUzndZ+q2ZwvCNPtffFbFjXXUfbkWfG6+q5/hnYwiV/ZzzmB2viJ/tqrhISg4yDe+1
7TLvwbKUC9JF86PXNVAK27z92o9OtTMGJ/jZBsobhCLvT1PTTrlLd4AO+D7Qcj2iAqK8XRb/ZjHj
CXWQ+I8qqmM+O037bbG73ydWVz6wzn1TEXF/gChQPeRaFZ6QM513ialWD1uBlDLA+rueiSVP0Tp7
tfsCRAbn5uUMcohU3JK9PTo7Z6jZs/zvRT6cWhkT+EK6/yUFo4pg5nKR7QSSTAf1wuZXfHdwB8W5
78YAAyKsQ3F8UfoQConuPJsoOT6n9tL7agUIAzN01zyYvlgqpe7FYangwVExLolVpP7X5JKHU/fw
EC2B5AHB1I74orELspRuBVJP8qpazU7mgCuAJFvbyI8RsjCHLp5Y3q/qPyKIC16h1t+1YIL+1pfT
F6dk0l5Pjf+az3l/ACrWv+hdjBqmM2ZProGoSoyI28Nk9cOlAFWLgmMEZh/bqquVemiCLL344KjR
Y56q1SljrvusorXLigGr16lVKyysF9lnfl24Z83b/ZrYKKBYs2n+wFP0m9+k9q/S8u9UFjIDlHDg
NSV1wlD6c1G2NvJ9LDKwodH9Hifv3s/z4pfRxD8Vk1VqeksA9KCGLKvHDctEasFC0jObs+GzXw8N
muZMIKR0dMLyFmZQAaU0x8Lz3u/nZielcRpmeF6iKSelU2unj7Vi/kiWM7HjkT+ldfUqZbHpsuaE
0BJj8uipbFXlMcZJiHhgzdGTxCRQs+D7rKvVdcuSGG6o4SHGx2c9aitVncw5x2xE7STPaULkJt0G
3inioPut3nYddcgeGrOw7/xZp+4c40oFE+l1TLySLSKfzRMt1W6e22k3FR4VnPVIO6czUjFSIMHo
ohq0V5Y6taJM1Wk7RvOVX+Vcomz339O8q2I5MRwyOfl2th6bjn3vTOVhPa8U+2nMJd7VnG1F2WOH
ZR4M24MItpxeGWoogjBY3x0oBesl5QeGmeqfPNP8suYZ8gu2i09eQhP0nU69NmF7+Mf/tNX++7za
n1mAbsP6G5a7ILF3P3b5cetvkpL1ol2ZPcUIu0IVP1utq96KpZpU8M2aZR6JSokEk9x+iZpuh3TD
8IfHjtCD0g0nRhvYqY3NQ5NE1b7GwCKIoJoFTf7TKpoJDT0wjb16tUN/Pjte9xew3OmQIqyoRr96
PcE60rTxo/DQB/OG7hqm7Z915nsnxkw3FwnTqNKjg2ZPi5St98tWsMiOu51S05EjNGsih+96rDE2
uFu5dfKFeeYFEt5ns+m9Xc9rh67H9Fb7FeDi7rMWjJwMmh+K2Mljrzb3Tgz/sgL1xILOMWV1qzD1
n2Ex3Cvsek4FlogTEgzlsuFXKGw6JPB9L/CImaZ6yS1StJe6TZRnNWbKW+Jn9Fz5N5OxCPZyS9Yw
9tCk0uRhzdMwcdnNxZBdt6MCVvIOWY3kEr6pyrMUwEH72c4wrqq2h8o5vzbVa5Oaw/PAQKh1arTQ
c6bkwwxkBPGymB8SfFZKTFZwyMH2oOoclB3acTdCNTU98IZW+thrIw5gSzCl/ks9wOPPipsTDBao
f4KC1eI9HLPxpBdojUlejgLDecZljQXT/+R1MwMJJE31c4WLXuFa/lO2BMhReKVTPbc2ck1piy7O
yBjmeV6CKDXKizs5006S9CDGc4waBYShZs3a8hvb/BpZrXEnWa5S6eiSjTN2oU1xlDwJDN3X2SZC
s1GqvCtAMc+YmvXCkm3pBfu7U5Ff5cKS54fDzvZa49BONTvWy4+UwihR85tlI0C4ZFksqz86jnIY
gjB+KcpjASH4udW06IU9899jVPnXQTMeECJP70fMqp4lcGe0/pG1sk5bXjr1OSZuKPMnqhIrUBp9
A8/r7i6xEuuZxX5rPbaL7ONc+LgfhW2Di5bLpM1P8RiardI9r2kckqpTXaTmHpwv5WFp6bdl8Bw3
7tPsMTro54q9oqoznz0vUZ6s6BYsCSOK/w5Gq/7esWp5N5npMi2E74P7H8CMrd6YoHKUznS9ciJH
LWy8K6JnDO+6x7KYDmuLmssoAGvc7lBFbp6KOgteTBbJXvS4eC39YLxJNQkYkuk7bIHKiySlrobK
+sGqQI7LUZIHoyKFkpA8MIcb954aeM9pbnjP6HLPd4bR/Qj8GpWQJV93sh4nqXjnxy7Mf6mGAuaV
nfvwQWow8ntWI824RTPtr5ii9qIEnv0MWdR5xkGsOmqhi5fBODvPUqC1iHuqJZszkpQCBFPMxypl
wIjzhoJybNiylWwY+z6i/016636rG7J2iplZ45xTvYpP7gRiAjnL8KWEDXHAniU5Gg7KaHunrfyT
4Rkoh6Pf8oLUc/Ritg3cUCNh/WBkPdQ1UkyFFi8TCRi7zLhl4eapzyOjjTLADk/BLMRflPp8hIf/
ji1J9PW+5i1efnhreODvFmsVH3PoO4lh15yxf33XLiyhboEwSkyCQYCSS8CkFuCkZCJd2509nR3v
MUbwpZjewhV4teC8VYbd9TdVn1lmaZnFLsSHLWCMDNVB0pmwHnoz+2ouxKNuYdLUy0/AmwjmkS38
I6tC2A01SBYF0N29k0Cv2nHG4Khe9Df+G9VT71eU6GhgNDmyj1Lc9zMMUYnGyM4g+Z/EbHMgnM+m
HSp76x1zJyxIEnRGYtdmC1Hu4lqM2MttWZU5o32C3QEMM+gL5lGZDAWKXffX1Jl/+qhFpEV1HrH/
Oljaa4Cv413R9d8cbustwg7s1Grmj3AyveO4oGoTTlN4N3qc7Cj/d7vbEpMnwB5WeDQD7pWCS9pN
7fRDnQTmpcWo7c42ivJqM0lIqrjeKWp3Hkz7c8q/tqwRhj6kDpUnTBPQasbkLoL0s2Id4hoS80JK
yxfEtbM8LIlliDYcK2RB+O722l2DskVQ2Wx0GSVKfEk63r+7MVCUuW+21yCh6Gh7Rcl81vtZcKtC
65eZhcrRsO6LoR7vmtAe1sAwo/HO15c7l00/Mk2v7qD8VndeXiE6LtHc9XrtKFGxXpWYBInjV6Cd
PNQwFux8sdixlEYFQYdBxz82rNJz8muUIQSwcESXvymB/OEt2WUGyjIavpn+wmGaF4yi3I5COKcS
bWcWvPLMmQ7bk5F2uiUl5mkD9lYQeOm8C3QCCYwF9rcFVmeG5860bsmCvZd2IEG0JAe2OE5z1NxL
VulbmDsELqMRsTXoxdHAVnqeb18Un1KtqXEfNXI4YAtrbI06nT5cE0S+IMlzTxd9iMrExkACScYR
KsRapPyuGVION4wh293cOD2uKEo83hy3OBjYdLXFOO2CDGvdEH/qg+pWzGJ01T+z9vOnl45vWrkI
6zIewTe2wHAOKv3E1vlRz3p4o8lDVlThDo0yNkrnMry3wcI8BH63Z7+92Q1T9phpfCJyr7IOHiqr
N7Vq93QZJVvorCyWVXdFbmCZ2s7qC+x7/TIPOAjZLp60zte2bvOTySYMKPaux4ulCU5RixGlme+U
PmN/BJjggQ8unUb8ZOqavZ+0STn6SostTK+f0P5Hnm7+bJjpNS9L1u+wJIoa83s1VHgWTukJ+aXo
aEH0K9ruPgxqdcfHEWZyWBSHBkJG2N0j/AqeJGZLV1HZeg1iFlXgUu0RZYtOQ7V4RLcGKFyWKNic
3s+lPuBv7DaHEomKxmWtsR9/Nw43xu09rFI4fu69+2BK4n2EwZafxyq6pliURhrL1b2K8K0Ro46P
aWbV/459GNkqSKr9OFvu2UfrRinbS6uH3AR06CLT5k6bIVzxZjDBxQxfPHdZusQIkvFY86fDp3vp
WzQN7RjHvubJ2VAmiMAKeP9uUM6MKOY9+48/GDyHR3eCv18qdoI2ETAdd2bsacLNcZFHA77JHw9y
b7ok7suIBNKFHU/1HjAt7hkuDgxqzoMuYenCme8CBIPdwFXx2upMNKdgPYXK79bHW6YeH5YWpMd2
+5CG818Whfu84UNZMclWHP+x0LtfVYY6ks4ruteGHrOmaWC/MXRwzFFj88CC6H2RNDjg2vDEYHAf
UpYTDBNS+Jyo6d5uF0kRtJZ3o95+9fleHFB53eHLjD9oxhaOy7Xs/+HqvJZbBbpt/URUEZoGbgVK
tmw5pxvKaZFz6Ian35/8733+qnOzalmWJRtBM3vMMb/RBRlMiHUOceUsEL3cm6kzdlUyxPcLxPW1
87/aklS9xEw+l9nYjT4bQWXN0aUAnKWTXuOV27lB+mPAYd00mmxiS69vQYdggQBpGb8eEYlwjZzs
6FgoeUFu3kNc8ENnKaM4nZ8Wy98RhIt9JMWKZQiTbis7JKP4Ljpr2q2dnqIlLdud4b+kRl1v3LyK
t31Zo8/M9c6VRnNaU15QjSiDmWWdE52PoCmX42R+svNPw2Dx5u3UPw4FUa09eV3o+VsZtO/WOINn
AZDkO4Qej/MLjlwH2FGehqR4VhuqQStc4a9uAgJTN+Oiq03upQdXGOZmBtklc/ECSKwTmCTBfJXU
R50Z1TnpKz7EUNOaDpaTuHxveU2C+TNOuh6oU/OTr2+rXQBfK9NvzLlVNNjPRCg+z/gl6bpAS1XX
AcjUS29j1JMfobXpZfKQzDABy9j+h3wDwkS+58q9bTRN+zI4CZunVZa6cUyqf9b0fDuTOjy2wyle
JwJk62VPPK8kXbZOD8sXydno1U9FPX1YE4Hy5rjciZzKf1ovuN4GIZBodBp9ghW6BjI54RkGbJhw
ToR9MwEEyz9nDtKmbwkFNhzj2GqKrFRYXTjuOfZmVHoI/kQKXDvtrq/c+J5sw3FLaycPdec9S11F
Tj2xEBhgaMvyjYz7MrICGt5DP2abYahe8Ysy5Diyh9ZFRl4S7k3ZEyR8yYnFGa23g1G+APO/B53m
b4bXWUKg67KCuXt19DP7pzGKnyqzv4fOISywh8xvsodC4d7Xalp2fkWzILPwsvslPqJ0Sd4sVFBd
AftTS/No5t1tdxGq6uXSiP11Bo/oBcUvnGKVHWaxgXvXb7UhL+PO7XlO803WSNSSi1G3S/Sxsbgp
VHiEJPA+WC+smjIJc+vYV9nZw4ixacvmtiqaf5XjHbtOfg4ZGy8t7lK/rCJhlgeMKuhB8Uhei4qZ
q/fV1UiaWQKqOupwoG8nJ4fIo+YikgZp9LYxLhvDrXUUO8a3D9kojWeM6JmzFYRK2aMn94vun4h5
ow1diT0qwN5dUTLT+rnW5k6Q6r3zU4l/GM9K5nKaGc1bYDb51RwmqX9hiD3MTgptvHxZ1rGM4M88
pf363Wj5ajfL/SxDu5LdTib6ZgXNWUjIcwP5k5aUNw0Ya78Z4Aw2Nh01MRyLOMamLfcqMyI/I+v+
fcnajyApn2Q7nbTE02iql3QsDwMenEJzTuTjsAPJBppmPqWAAzG0AUbrSzcqWnbgRh85PdcnVHm3
PHRDoxBxF5hx8KGBBpBdkbgfy6g/yKauNl5pPA8+IJsxs9+HqvhW4PScTr8zX/aLbRdfrLNf5+w4
ieppYYw8LM3moZ2Al2dwmOYCRzXH41EQIrZvaAPg+XPQjoZ1TwMSmNpwTKbpnkwjMgR99HE1er+D
GEBTcIclY5uo91qA/AWgvDGEIvLSrME2lSd7rO8L0Dwba1XuVgTBXsvg+F4NAPqgDR0b7Y7w9gvM
8gv2iJQcTdLYrwnFaG6ZG8bC54FNt7ki2xhlB1V4dL/NajwVpnqb+KXY+r1mmDAgfZYvQW9cs/I9
Yi5rN9PkceiTW4tk+sa192OuDrqJd8NhUPVu4LCwSLDzp3eoN/T2Mup/BQrYa28zVKrDSJ6aORAs
poNT0cD6nJyCfkq9UxlXr/Lj37IkQrnAn1br/lVO48kOxrvJL0PyHO7bMflwK/aNjJAR3aDKd4+Z
evikzRzSmiHlQRD9uXJu0BEAG19TNvSWoqLRW98xMRhPe8E+4xiwW26qW6JHe+qAzESr4nKZXuWI
qLyWvt7A4TmXuR42nQcR0BQYjpwqeWpk+duOut9UY6miLphIjGTosE/N42wGD55DEbmkkLPrZL52
Bqrsdoo/ppHrbp3snQTm7Q3zjYN6BzmliEDcSaOkG9rFoETxToHcfYVBiNEpQUJz0A772eEgexxG
Ik9WFnSriibbCxj49/3NnKsqqh6HCkbUXBjmznZgNgx99kAA/BjDtucGRyV5H/yYeppOFiAydmPu
wY/HJ0MsYDeD6UOMkMYXI8P3Mn30Q7BLZpCiQ0ZGcVAEUYlE0NPgKDHGR7VpcPFQhHUiD7sERWAy
zQrFujhU6+wfCZl89TLgPdzBp7n9sUZq40VxeTbwdfLsJIyGhDkFQzHndOmyB4vlJ2I6CVcT+T1r
1p2SrPlHyGi6EdZEW8l5jgefoJL6y4Jc5689UxIWiWBx5pPPWd9MSXctKRaTsb6dA5qG5IuAurph
gOiFWvvFp2kRusklK8LW34vLDqDwZ33rB9xq5BIV/nRJGORuLgmQygc4qt1rYXdcHSqU/Wqe3bnS
FONlsRE+NZgs8W0k2b8ZPXu8dpsLIcvV8N60enYbtbVsV1NYEZqRebAd5HRnKN0eM6O4cxIKcjJp
a9ut9w7KVNetioI2nfcMaTuDrCIEoWeZJl/wrWCnFnj2UqvjCuCkMf4h+n1mTXGMpaNJBh7pVt5W
LRgzEPdiU+K2Paxu0kcDRMxA5WG+ujf9FOBNnX5d44qo5VNGMGuNCA3wEe9d0W4ZZbzLZyF2Zt29
A1m4muoV4nNzQTR/dILgah1YDOs36XMrPCohPFA+IsGmMxPqziYDM4kFvfb3mJZcoiE9FeaS4R65
MBXifuYTCMhZLWS2S3snnOXJNuWpy7kCU45wIQiVoCv563rxHJUjxOFqm1pyn0n9seornDPPJY7U
Dbkg3bayOE5Eid8yiYFtZGW/LplVGpeLBO++GpD5Lt62EHrImz1cG9ZOEni0CVzjUTRiNwO4vSxS
zQYOKqNQCwbq/YUuR/pHwcJmONegA9/n1PmypbHsYnsGlswIKURDtqdlCd6OitANOPsbg9kBChNi
E1PmV6jxxyyFkVQ4/xw51hupkftdqEmsm0iILnhB27zPfNOGKudFBSmnGyPgLPFc+xPB5ZcM5fZ6
Luha2zTuF6KKCtt6ANhXRVhlGKB0rMgsGvfyA9sMjTiybRr7frEXLlxaS+uDZ80+dUDehqDmBugp
41tudeCox2sj42xrerEZyvY5L2vGkeQVYMxobaif1RiQ6otIsZFlulckjkPtXG8lFvZW/CxW8N1W
ax5hZGs5Tad7r1bv3qC+IYke1mUJpW19NDpzoSUrEL0MX8S6d+GTqDqkD2K24nEuvPtp8BnLyKub
2Z9ooHQmjezgPXdHEu0r5ykeHyZhguqGIUqCGIk7phdHOq1vSlechCW5dJORPCf6GL3pnVt2HXNT
qyjNzDsCR57tmVTMYKp3Sbo8pLE74wX07mmoEOCSxzCb1zc/ePClgUnEvrD4qlGH45hTYFNggq9L
otxuogWKLTHnm7mf6Deke6Otb+ryGWxeQLMzPnBOhn2bOludW+zEZoun2lm9NWzphP7VkADsRPTD
u0A2eDDhOam9rerMN6MsabVM9j7WMPd0TBheCQat86YwmcfvtMN67zpH6ouhLikwlLdxqSrZfamz
WRyppF2owyUpVVkQWs0seRvyEMrACGO8uXXnWKHv5z+Ll76l9CmXZapCY4YNmAf2cvSW10Zk5Ta2
96WgIV0zh8oMarKV5MA0Ynor6uSiULPzj3M+tUD2ITcEeiW9hdJKXp2xzxkiXWTxrDV3b5dU712r
KDlmOdImHGgPp4REB14AQ/mnjcnIKNL2dkzSnUOQyC5Y9HVb2F+lwcBumkN+v/CGuvEbR9IzDfFm
Z+BR2XRc8dvA8NgbBlxKSg239bILoAAvC3I7fq4uiosEOlvDWGDHJEJJVysfmP0rY7SQLPtp4vJk
egZQ87wlWSh2aT1lwyEFsLHBtORt+sb+UQ7YqfLZkl69Txrrw7OMg7dq9JMAN4/T/jQNqFN43T/w
Zj6pqNWus9PbFeQwZN+iCEmDhUKwnvuUCNc7zd2US5GBw/oTSwzW7/kf+Za3cUDEcsYaZRF0Xs3e
S2Dp66UHRgJnjix5pz/Pvfis+bBAotxnRWDvjUvkctoup9I1ob5n9bTLMvZpJrV/26oXrlFsIJjq
L8uh3PbJsufn6IJPCeDb9Eis0HNh2UZEAtb+hUHSeKO6GPfQT6BfO995Rdt+8qqJahNjqrviOCO6
mtGJ67II2KayRMUOBS/XJiZbtN6ux17zbkr7o7PwUlV4JhBsHxoO3qZWzr1RFkiGwnmb6VtaiZoj
0n8uPJUgOaWueEpWebBKCnSREMrH6kQFAGmPPaxvw27tJgejMSRhBKu7IE3u218W3pjOj2KyUqfz
fSnYqcmeeZpcEYsizLe0J6hhsRvyoNQTANJyh4frLvfmE20FBv2M8laUyRixCTypC7l1cR6tz6T2
P71peBlMTszCfSH74tGWdSQScgqJAIYCTpDscjX0XC2MdeEQPwyO+TaN7pfhzejKON0Gh+y63ESM
ybn/e2vmMDExH7vptujggLMAYIO7wJut9/iyefWN5LRCKgSpfSpsuSLcDd9tp3edZ7yURBJvvNRR
oWoovE0XN0PM2UIVM9VNwKi4MDeuKK+aePyqBSMU6bQCpcT+1E+PXimunUoOoW1M1FQ19nsTQLXO
DSMSl3zeKbC2jIITRZ8332mVHgBXXPVZujML9yf1e3Sqni4gSapEKWZ7e2lvC0mgaN+Vx3YmMnUy
2y2u8M/CGrCL2iR0u9k2L2g85yP+t7gGHOxu+RWup/TsZTUmYXWqDQu+k7TSDUOPsXIe4pERijj+
t9bGk02UkJZN+mQUHzATa3e1QyMxcWMp+3aBPRY5o/XtTePRDrLHRtFZZwLwZ4wvBzstPxZrfi1q
5qpJW4B+1fA3Z+p2KdRNk2PPi5NPSohPglXTjdfMO7ddPqb2MpdnciM3qgBH4NrAHrdx21GbX5RK
vaeLl0bOgjRrZjYB8DZqQvoRuCRSFEN9qkrilBr3ofKVoINuvK+JOpkdCOmgvrFZwoXn78em8cNK
Abmrx22msres7EX4r3Pbb9cpv+K2xWtpN/cVtMbRq1hcZE/akjuCx7tea7WNyY/H5cSsttVeM2f0
aBsz5nQmf5myOCwKLGFKNmiem4h6Uz1zNuI5X4UTmfRUYXAlzILUKjTDcdU5SYlZsVsT75oJyk8p
uo9yXc8znC/aavKGK+RVFtDajCkK6gYPpp/s7T4PPTVhODZIi8rXW4aXrqDWrvvOdbYueAPuPxZ5
lGXo21xd82rOBzIdoOhjA9f+BGSdP6p1ggftId546Ckbh4qOs7i+ccqXSRQRAap3fTq+pTMt8Msp
uC5ETGEsMXeJ5ERhfuJ2LeM9ivhb7I23KLfnGFA+uwTm0MrO2pJCdF2K6nFM7fdKS8FGL6WsZZ7K
D6A8iZEbY509/lkFEhNRBvG4PbAbeyRU+60d8292v09MgY5HsPlkKq9xxNzLm9ue+jZ+pzzAj5FS
osQI9SeDRk5vEbYyLW6x9Sv7gMsIWS9fHEqGLiEf0jg1Xmvcstd81RXa7jp5O/Ky66hxpWJPr4Nd
tYKiWUVZHOr+pm4MGgS8wNYvjG/2vZuFWQiRxf5BrwZzkxXISkKyEu0nV3Om2DRCTqC3b4Rt7hJb
vLj7ZaisK6Okg9UxiUAnwmOj5qcm4xnWflmC7sh4XLbpFzKYtOVUD8YyAI33imH/9+V/HgNDn3Nd
DmUceYxwAOJvbe5VI2HjXtWQZXBJf9JvvsiAcRNgIT29hF2wHBuPkXSGnD4kOrIl8J96zmQc+Ht2
q0WhOokYpQ+IPVubl7Xsh/1Mhd4r7mFzjwCZjY/kC39OY3mZ7OLusxrqKKw52HvxP4/MznAprU98
ZNxrBuxuuSkSco7Ld2MCqNo4lPZSWb9x7XPRUGFXcfzl5GIKkYj8CGyACBwgzmbN3yRZlvzuKlOX
ki01rlMPD1/sfaeB/T0P2LcXFuF4io+QmAGko1iNgf0aFEC/3V27GDfd5e2ySwfGkdinFOT7wH+B
nwf2sCZZYq3DeclPqykfqvbc5mLe5KV6rBO6z6XvH/tWIGl658Jmmtzzf3rtAvFPurvFLe/zS+sg
MCpkQ91fCzNR4dA7XBEBKfBMlV2Rj1FHXdJpevhjRHGtuKydYz0LAnVcdm8HJ0kFsAmcHaaESGB5
LUzUwvEgNCb9Nnfbc5/Pb7q6BC3qfN7HTvVPZetwM0LaSJC3TZedspME3GAXh/6A42yD1HzLFu8m
SP7Zg0NPticPzWfD2WZ+zfKYP1bqJXYy6EI+e7Q0cZINI9YbPcJy0I0O/SBn7+y5akNPdZ9npvVa
BKzWsGPZ3SKx6Ip8KCu7FhPqi5zFLXvsJ2lWr0Pll1ujFxlGi+QNxggj7L69Z5rJDDF6sAxeTIce
sUMoh4hUU3iRPbezzbC6zWdsX7qtq0EwpFsUe4JM+Sn72qEXtjN9+bkyyV8ppMp4prkCQoURdzru
atTs4Qxyl/y69MNCSouJpvnJKgECmg7Il7lpsVUhWLntT5F3sF9qdSgXdGardIOjLY5jNU6bJaEx
NayIT55XfE6IfNxtGmNTY3oYyiY9Jvl8KaDtd5cRlw1qZQLuRPd3ZlXRWLHdr+bSeoo/OhSW0CoM
atfxNKBZYpPtrxJGAyeKkftYclbWDWLnZDJ3Mt/OzNeFeFTabVC7UNIX2h7yklgzdSh+2Top+mWc
MJARin2fQqmgvNvovpjuOzLTo4F4owuQ/xpd/iZxu7Cc0G00RA1LIWtSS7XHfO4gfnBHSDsRh92U
mTejMncVNeVm8ZiczlYSy4V5Dlrh7IU5dTsIkce1y72NLOptahPYsibcHJJEDNcKvb3wMbjnhX6R
NSZTc3yma8bnX69Yf1Bk42zIr8oGWZ19K5zaXBK9Mu9gMUCR6OrsNHr0T7se0b51tMFQLDzIMqi2
6+hwM1bDG4iebe1e6s+G0bh1ProFK2mZNS+1XJ2DZze4mUWzXInh0hPqsdMQv4GHzyt66tqSPHFm
N7Yi5bQwlGAAe0AI5EJjmyXdl6rsq9Cz6jgEuVLj5WTqtc1DIttqAFCXS/Jcat6iWLiEnbJ3QyHE
JU+hO7kifx0lxza2RnnIswIDE5c9Yz4vveQv7lzeknkilJhEsqzRkpH+/OoGLsbiojqB+tTXSXNv
IqFwRtWbmE9lmxYDuO+hZ7vHe1vtsiNoZKbrTJXl0evZSr9twjyZD4KNO/HCFRGrk6j3NIsdGDG7
YL5pUsJbmJX9NKUYHyo73s758uoopi5nb34eYmY9sQH1+5ogGpbo8ayzlScZ/wQpQcg6yVfryCny
/OkqoYeKcBjYgFGSBdlctj/wmzlES343m5NB+LTPBMzsE7tRM5jQtfhpbRQ6m7CRiYTNmjPZjcGt
cSEx9d/eiGVkudG1fQRU0qyUFS7nnGitH524n6b9b9brD+gZwi0Ahbvd3TpIEzJOjA4dfwLf4qeF
LXdmyQQFLUPoNQNDJugehppvFT1mSYpPns7bITXeg17428nqCVzLiuaGzp+3LVefdDxBT4e2V2ha
VDrscxjupWJlX7sH7CNCmBhFxG37mDvxciVjk94GWx9RY8nxkkbvDFjw+JAfR6M0d71/B+OCwtBc
XmZtHdbBRBXW/fM40xGRagztpB5CrQKLQrFc+e2Tm3QY30tJi8z5Z8/Znc9un00wd8V51liN2A5M
mgZ0GhjU7IeeufFzQh6J0RBmTbhTpAbjp2/mdych16uMb4oJb6WYfpSPoN/mSPC4K59GRAHy3gK4
v7VE/HCe55jtYQ69YcuAzqdxmV5LveVae0QXVHl+b4gWer67cMqtbbNpsKJE1syez7sw8Ye2/jUd
9TXOJhWLVAeLtWd/gW6rpvzCu0F6JfRT+r3sjG2vf+Avyjmr0hz5xS33KQhczIZRYeSHyiTQuY+d
u24I8qtm4Nx2uijhIG+WNsAeSBPc6gJ3m45K3bb+1sE9G/lakLYxfS5Lc+YOm1MFOxvRMj7XNzU+
kHa35JeB3ZF9B6FtGOTX9idnyIqtQv5om0Ecph3Sa9q4Gf9DOCmTZjrXkslc4xutXX0YyYHuqwna
SdzOA222Vdffnndhswi2Rv2AsW7mU7HMdZ8E63DOLv+4qG8VTtqrv4dk2RFlhPLQFpK/drhE0MT6
UGF/xJNrs5YSrO4bART/fl6itmMdjlvrKZ+ynPPAfB3AS0SWbXth4hx8Kd1IrMFrkqWCKTc07Wao
1LaP2chUijmIfNPrpjt2eniavXbd27mTbee+vNVYxugd051z+rLbc/EQbOxPBRxhTa+WThwlHGss
U/pgKlCHt04/TLdz6z+UNQe0XstN1Vr97RiMLRneO5+bvt/CZBlpb0AdO/fxgsiPzDim+ktNFhRx
j7Z8PlkvjsRZ2A4fbQfJhYkuSqFqG/TeuaIjFrWrGEKK1m3M6OBMixVmziVoQ/3m/RLFch6JL7wq
+knvAH/jXIxvgzW5SSR7FbZlu8Ju01AZBXqMpa4s8gcocvQvSy7wKM+/s5z+vpsKZBiZvJQL/U/B
fSmBIN0byz9NfnAeO9Zt5jpzNNZVsjNKkhE6y//nuXg0q/FFj3O8EWCQQ28xQ29YWJ+d9Udo/9A7
xGTn/zzJCbpW5Xenma01vZHazyDEqF6Sa+W0z32BmWLk5LKHJ+Y4roMeh08Sp9s466F4TPbGC8T3
ZeKEQhw6yRDYThjb3snGeV3Sf9nOiTwGWH6uGFR8ti4x40lr0G1vOACe+BlKhi2ZI2oQX3c69oHa
5OVTIOlT2x4ZRbBArmSznGeH7oEr4vf0DgcKq0oYq3U72Vj35/5mmYpyjy3juMzxmbgQRl/QIgpL
Y9XxeM1kWV6r2v3tV30jxHSmSgVbnF4XMc/g7DQwBA27Qkyc3ZfqjD7KWeapoJwdKpQT59C549HS
5KBX+tFYVutmwgtk4wPeNdmh6ilxx8D5tQtn2tRyeDWacUXnKrgZcNxsJjM7TE+9n16P9NLQ3D5t
MY4ni7DYPPWXnTGOQTSsTRiIlLMluy8hM4QJa33T78EqHfFMcisvTJv5/vajlMSJxdohcdr4Tdzp
sxDF19inK2e/vVcdn4vICC8kb30n1+EjcRAh8/wyTp/TQXPIeLIbPwkFiDIUBjq2Lod57ucdxidW
2Kt8zJ/5/B+8r77tgyhBL0CmRfQfAnNjKLZVbvKrB/0w2N5vW46v/jI80oWIQzs34OR7BGcFEKW6
mO2AsC7uHfqoBqnBUmDJJvLA30zV2rHlN+k6e7FzDSjty4qVH3Y1PrFLN6seGc9np1ZGxO4cZy2B
P1wtzrL3uILqpNlXLNyxNN6cKfsH3KxGee70vjGxtTH+nva/tTe8kjOFGl03507srJg7J2s6dOXg
UIkZ+nH9ZRc+3nS9nfwMS50pWnIZmDttL/EzxoLBLrZ+PPuXhqa/TdfgRmNJi2oLNALW66wz8fQG
6ZV2V2uTZ+lN2xikVjrVSTKtVtRdtR8X19xim3OpLlQ41XJvKZ1AG2s7Ili6B5sXhrDG5V+Iq55N
acJEJ+mOKYPXQTeywu+XNv9Nm+4CnRqPTm3wd5PKKSQqDuUtm7BLBtqiXqw1Da5RNkI9kD3uu5m1
1V79lLb9nTMRBAGmml8ji1SF19VHLWfe272RBVuhjnZ5mC0mwVVOcYKpd4/9G+ifbulYaZoYmnAn
nFP7bjTarWrP42pa13U171RtJFFXUJS1w6GpLepWNOGszvj0dL310/Umq1iA4rSrt2Y7XiU+we2J
SewCjiMrMIZtUBqMK89vpe63/TxQAozJnWFR9Ku6+Ulo6HU5YZRBYmSRsdifcuzOwhwPVVAu29Gi
3i3HQqIHOQwLlRBZYnU3Js5XK64Th1WTnECPdti/AI9DI1zG3Ofgl4yUT8Qv0fkvdFD2mhg4Zlqu
HTalaUIZoRP7zMDKOVXmOVMTbg/r2CZltbOQB2Ql77QdXKw8lKNtR5Digte17e3XQWdPOCwpR+FQ
uePMoEYtb+vVeYyd/EGwpux8b9oX/boPWusq5k7OsGg4NTTIiKbc5jlqJImdedZv7E47ETZKvvIT
ip0WX8xQoZozy5016X6ZrZ03jlQliI0BmQWb1ihPQvc/cT7/FAO9inzdWN1D2U0TFw0jf3HzZqfy
J9Pu7zQ38PrtyDHLdg/8nn7ZAlihY9cu0y8kWRr2bd0jnhlnp1mfUtd7yT19MG3n2KWUqsZon8Dv
MO4h8OhM3BDdwZ82p3+WMLad2XLDAA0xB2LndtxhTfXV12ADiy/hCHLYiiOi7r30UOLKsXld4yDq
l1Xs09F6Dshh7brgPZ0ujvgsPRkKIwVGO1IgKn1yK3JPGxuBu/KfTShuU9ycAR7NOK/mx25GixkT
hmEbT94wOEagXdw+VAwybIJ1OdVTEGWrS4oST6FjcnLgpNBm9Xeu3z84bvXZD2SVGaYHax9Dmjk/
BQJ52QkYK3D9RzVaFGxuxJJLBxpGAjZc8VwQ0Mm4CXgx1+k/a3OKDFyqHamhOrPP0vLIDIUbmKO5
T218uNzy6Au8rnXhbkRaM5vOqE/cufedM9y6vfZDeo1suwmt2xidc1dOctjWeHqUj/NRj9f2RDc4
oZ3SG9+QHIh6RFvdqB6CJL5U2+OjVfTLy9JiX+odkeBZGzOr5b627idreqlMJDCoSJeJ9L3BYPcQ
SIoSCkXFtMqlDQhPKgM7YSYL4gDVbzx8dL61m3pxmjwPHkpLMmTBmg3QwmsQNKfxRrVivLGabLpB
gFhp6ynjgH1EbQaj1cdqEO1DLozigW315f9/DzQD849wirhtyhgWZJwmVti75rD/32/zREPPW2IN
u/PfQ9gB6EO44v2/L5KrJGcd9/XWXYf2AR2me8Au9tiawDv+HnKId73tAvPwnydcnlUSYLrjt02j
/74QQjpT+so2jn/Pw2yt73VHfP3lVf/+YbbkkDJQSdua3+zvsUEOY4jDzgXj8n+PlZkfWkB9zn/P
gN214HbJEbTdQp2Fnv/3H/Z2976o1dX/97igNgClo2ho/d/zrU5CsRAn+qT27X8fLolWu01wGP29
6N/jZbMQPZW6d+xFdq3dxXc5mZ5PXYxxqmnVePX3pQya4pIBt24znU9PQZ+U13aHllgnauLOMfr3
ZCCEJeM3Y1h7+kaZLL5/P7r0wRAmmPWOf1/mZZDvGWwQ0X9eOInViaxCRLPL2/Yl1LnC+s9T/97K
D9pXui7i5u+dVEZk4xr7CYIET1dTVx3YThvh35cZk6c3KrCfq87g9zDNs9NZw+Pf61j8JFJG353+
XsitMfV1dRDv/r475m644OllqqZs7v/+ccuu3xU9lxaorDQNJ9nAulDVEP59G0dzc88bZoeeDGZW
8ctzqmxNcV3R1Prv6xTDotkP1HtECns3jk52RmJPd43S5R0t+ItzoG3vQdR5UZNk80MBUjMaoCo8
Ln0nw5jpmydqrz5MlCxfRtQ3rjtXvaYrPDuvdL23Wrv1pjSm5kP07S+hsoxL9vWrP+fVt25rxgZz
56deMbKXfvNv1FQUFT0VOhxNOJstC8dq3sWaimbTn1CrsORWUGiEzLEfEE1MuTPz7LXZp/RCfmlE
XDvj2v2UvXfv4fD/ylT+7tdp/2myJ6B6G4J3m97tpsjLZZe1CdEogdXdEyYPV7P0WIIugct/jyVF
y0jlalD8zF13//cNK7E8Fom43f59+feNPkMcypPSoNzhpf7zvDbRW4nFLPr7cry8QOPZ/nbWPkS9
//ceZD032Kfpo7mqa9Jw7T1zZzgWFOLLc/5eP6AnuNedO//nV/37Rj3E074e6Gn9PeXv9bVh4vOf
U/r9TYefjYn0wzoXxEXSAj2TFlQdps7NiQRt0xsuM2M7Gjp/BGKQhb3ljh9VadzabqsSesT3qx+n
/7rK/cTgHbwqaftEII+MzSqvRFUJumujbpxrz1b+js3rzPVf2fTFnflNxfOb24BySd0t0wN8QGux
3tdeK9+1tJswSdT6EFhZswtkBW6nGuYr3P3+ntTm+Pw/jJ1Xc9xImrX/ykRfL2YTHtjYnguWtywW
naQbBEWp4W3C//rvAagWJU1/PRuhqCgACRRVJpGZ7znPIdZULvUyFk8oCiOAScGlFPE1GzXtrBcp
oAXd6ihNUAts4qA888WhUOTn8Tlm6rTRYS2c4thINk0JJSXJKHClcTecYlOvN3qGqiAzKP43hpqe
1GbQNpBt/JPqataGH4p9jGOMADkdLr+yfYboZFNg7d/qZhTcMRphSKfa1quf7OFKWF9q5uE3svaH
69w0NEeFVZk/m/at/KWpjs35Ksj43rS1Se/bxPeop6Ij2WebzoNtCm2Z5Yx5Hwuem7YsumDVERe6
LCpB1c/r7lJNkqwceeNKC8fubn4gXtZe6OAk1vOmOrVTW5y4vl6Ym4KujeDuiLVsqD7+TgvL/u28
IGJR2dG8ak8R/MtImh+gKlb60fpf6sIFe4NPidmgs81JUUFj2WEGxpdwp0MVXiLa6Vfzvi53vDtG
92j0IW5SE6LdvM/u9GU3gGeat7rAS88gyrbz1nwh/GnuNiI9Dzkz15gfTMP0CG7mN/S+Dz1nRSnX
0nbN93bUP5YaaLvbeVfhOhlIt2qbV0So90lSL4XWoa5gAaVeK5HBZ0ccZLDCjYgfUxlj1rI0eWtz
W0AIMO1kbTJevG3LsgLAxzruW8t5E3A+S03Tw/sl5gO56de3FiV1mNMOGJhO3qreILbzwn2mJPwR
fDH/Pzt90xJbRWWJfz5xbjg/zAfwoVIOnk4exwL5eOxaO3+agJZBpZ9b1n9u/bRE1gI18BOrhpIi
j5lftAJQhTnix8kbCo66nX3NtNy9C32MN27Jevq8P7Xde3Af4t6dhrtliS1GCRraZ/khL6BCmQNp
096Qlat5fxMwI+qa4pkqjg2cqCdeNaJ0mZpEzqpBpxykzbfpZn5aDySXZn0LytxUDvOuKoo5Om+/
PZ33vh9vXYxrSar88cv+efOXfabmqLu0jFedwxoquVfDIdCGbw9CyLuw4f86GujF08A2P6gR5gNR
xMUninZfTKOwXhQ7e6pVtd4Zlm5sHDUKVm6qQ/2AAf9k5CrlMxwemebQn/oqXKYqCZ9JvCTUmA4T
VYaykvpwcKBseUOkL1GF0/9l/Xkoy/TrUAD1bKT2wTelQEGaO8zYO2XfPW81tQUrKijd34hO97de
mjG1rrF2OVr6UrjqR/LJlSvA7PyQaWAGQ3tEkNA36zItkudWUEQblERdK1i4Plneggukq+a5rfxi
r5ZVshYYxHZ546dPzjDsWIzMXtROz3E9ed4hDdro6hn+H/PLjZrDJ1j2+a2dp+3Z86ky9NMJ09+B
gpKaVoQ2MLN8YwNO8nMEkvQ0P+hZ35xKo0FeazogDhRm6SUCyZOuhUZ/M7fByzk9RaaNB844fNv8
fom5eVoUz2ma5Nv3Syc6smBDaetVU2IN6PtxB7fFPc9bWYwBzW7B3s+bUYWKBXnqrnPk2aYgWO8k
KyCow0S4yEuleh5a6qpRZpQf7ZG6ddgn8iVP0mdkHt0rEc2nhvHoV9laWLIynwT7fLzJHWwCNwoT
+Wk52vXxt6Q9ChnHNya7fYpPvManPMHlcruEMKepxU1ItPRm3nw/ECdKSg4yOsuW5e7b8ElpiRHX
AVIfHSso3bUskPh2vSV3gd7s5635YW5iTu3mzXJyFxmdz3pZbd+FvVB2mYOvK8Wlziy9BaKgYb5a
htPhuU2leGKRJKyJVqZJG26rr0zplf3bKZqaLCrNN2/fGvM5nVWSJczKtO8wDHGR76/xdn7npRXf
LF5DIik49EXdrRc1OuyrH6fZ1ZumHKGo0Op83+fIpl7GLIEh3QEJh3NFu1TCcY6lFlVHvCzPzInN
B4GtCt6YdSmkDVI2Qk9u80U8zgdNqPZLdCDFVhToBOtWLzaZjd41qXX/MfRye1W0wBG0qMdHhb2T
8JwWq1ufWg9jgsrGzX3l65r6mvc1axmS6lVtPqRca4VANj72ph4siyjBQIRS4J7VzFXPtS66qZv3
Y+WxcGprzDAx2TE3B+quG3V0Mx+1dSqdQ217R8rzAEbDMDkX0qrONoo1SuhV+Lm0032VReZTpRc2
ngofHMiYhs+FwgLC1MD++UxqqZJFdSf4jF7k7UyLHmtRDFK7UFtixd0uk4cuwaEEwDO8izwPbpRa
55RIEnvTDZZ2iLhHIIdJGyraUX6kf6s3Qyrss8H7s7LjWL/LE+LvQqHYD/2ELILHe1OWhrORjTcO
N+mUwdDYg3qi1JmwcAl1a9qVoeA/FdPDW7u6MnKyLZRvZ8xH6mEgIbkzPCIIMbdT416hSGyult4E
94UFsyIE9LaaN+cHGhi21VwZ2U8uIMBD7w3mfTRQDZYDWQHpdp7bGCTTtv7BypLq1AVduorTpH7S
wuh1/qhV/Y/Q7IIvEd9VFtMHgi6mcxxQRQdjOiexWVOoIkM+jfpUPui8r0b2dk7mJuqN5qTfzikt
dClxkh2wVLkHtR7cAyVP6ludRkGijDJ/HXNvqEjD5lA2H/r1KYNgfak04Trpy7QhpMDAx0eq7o3k
fw/lmRz1wQfCcGMKh8ds2vH+UCchAcCoXh9GjLSrpidxXYa9fswzLV6FZqQ8Y5K/7fgWfjHD9mLI
Tn/Gt5BRFpf/1tRLm9t56GoE/aVww29Nf7mqMQoy1vMyZhnxRasy/VF4VfHgtz9shO2L2lra2xHV
/eHIr+cUbtFtZOUhQhnLlmRxKXrusTj+KYgKYzU/jVWAAOH0ULgRhEnnVsDtOlTxNF+bn2YwaBUy
VX/eO29Dhq/2o86StTso+8z0D1hGjE1CqXhPVV7Zz/sxvrN4Ou9U096Bizy1pujnZjdzq8ZSG3M7
N5Dz3vnp/FA6JrUyu4luCsgZ39rPRwbV/9S4VXAY6OcvPj+NbdKzMKemZXbxMjW7zM8YhT7VFFP3
7/t7z1e3jk7hfj7157aoTb+1rWH33sA4aMAOO/5pfjABffI9So2VXaawS+oG7/f89L2NHCh3/Npm
PmwJE1hLS7BMiMzQf1CAvx+yrBasT09PNQXF1/xsfpA+9y7kScHN+75Wc4by9L4dW2O8jlI4ZvPJ
WBwhNf1yHZYrKdJIadFdOdTIfrgGAyd7kQ29QF9T4NUC19e64QWQQXbxRZBdymSw8Yh7+tIdtPTH
A9u6BeD3vrfQdXtJpVVfzifOD6CVs4vcVlPLeYfs0IdZDDk2+DRSkmaeR8qNJ8IQypt5EytTvpE6
pKV5UzOwjCp4NY/zZmiFS26Q2kPhatolTo2HeXcXwm6tDTLkoiEbnqVKqZcphL2bjyqmuCVJc7wj
KNu4l9n4dmk3MZpDFzUFPCVOouIxrOAKMR+d/iw1gSaYm4p+7shVetY8kkn+/a81pr+WYViwppLU
P7//tfMlY/7aVAJoLnHpb2YSesrtYl3nPrroCZb+RkefeOrvm6UMcKK5SGjmo/OBsU/o2eftRGQf
EzXJtvPWkJYHukosPom6ciPGutgCw/AC261fStazV720B6RMQbrwABWcc4ZCRCd5JuWHCnzW3Prt
RFsP0E6XzpTrEV5MRYYX9GY+U4vuLib/4ghA/tAovfMsNF5+cHtcR657Kdv4UU67MxefTRVTTq+b
2Hnuaz1asBAfHuejtRWRiTHET76Kero2iNjpO8V5rjCNrbMq6tfzWZrWsRzZRNHZVRL3aYyO80s6
SiuOkF6pAE4v5UURhdwqUzbz5hAPH0dyZ2FYyeJB+t5qfkm3pjamjiRfN22iPRm4xuLQOdWJTsVD
CMzFBFmdSMq2T11pUnuJVMtDF2rcD0NigBv6frhX0DC8nzKO40AnCmLf5Naqm7hOgvbeD5r2nqAl
lg4TxKGezybIGwJkuuHlvYXaeI9dpCenuT2pJ3Kjtxgt581quuBUxZ2uNZ/TVam5gCniblzd3NTN
UN32GX57BgBI7SuFX6sAktnolv8luGuCNv9ChlOKTtCfsgYM3LZj7WD076JH05KfXV3JvsSehvzF
Kj/omlmuasiER1YjrVMxqiUZSK79KVLK5dy0dKjzaZ1wrmNCNtwgQu4kZtVdx8Jtb+bXszApJq1V
vngFUkWl7BmMKbF5kJgqV3loOc8IB05z0zrSPraOwIOoWSp/FCs68/8h97pyYTOP+vP/EDOHevs/
5Cljqvn/UOEaegyz8jPy3XbtlbGxTkQ8bhEHpEsNsMfjvNlWcbbUAqE9GrX8dnR0ff2HTRFr5Zai
UbrG7UydRFeiJ0FO+lIMojojhu92pRrLLdhkOKJKmCxtuHkfhqF9RgJt/OHIg0yU8Wtd0k0AIY8w
lHP26HrVWbKemTcAFzo9e+nSMtjAy0rB3yVdcWRljsio6dkvmw2QZ2KGjXrBPIDWZdkNuCOIgfbq
1Donqr7yeiU8UjZyFgnrrqt5f+loaIEwOmdH3cxXed0RGeE3nKG7IcEvbu+8XaDb6bZBqpY6xevZ
tjgaBlrQaauMfFQ8eTW8HWyrQF1VVQuRYDowN5mPuq2WHyggQNGPKFBBAlsnlW+eDNY3T9b0MG8G
SWcdRsIl5615/9xCTakfUfSxIVNnEdb36dwuJ+MoMNN1QOrNYgaw43R9LAD934c+gkmporOYQej2
KB8t14nvKacHb/uLxF40qiY/QdvAbd5+gTbOPQz5y51fGN7WBx20cYIku487ihy1ItoveicWAKCb
FwG1aQnGUT2DTiUBrUnCdV8q8qkS6qNfxR1IHYKyhsx9NiMyVCLVjo9NUXZkgOgD1P7BvzDHwIyd
+XfYyrujrtXWnTk9GBq6RTO/G6LQmohizQkJ5gH/H1rLyoirnTYyrHhv30gZrkXNlG3eN5/WBqjw
h7BJN/PmfECE1Vew9eb+vZmNksqWeXqLedO6S0pP3jqtsnhvAFmGoVk0vL5fRup2ualHTH3zSfOB
pgn7ZZwEHpYLLjTvU+usJ+w6THfzZpt71joLC9QQgmwc1zefHaZ0h85FBDBvymEIVpBqxHbetOP8
sabcdcFM5d3jUF/LujGfi8HHwOZe1T4yTpQuQPD74g9kWGITVQVTmnnf/BCGmTziucK2TFsx5vra
G6tiV7fZR7TAWM9dT1uqwomu3ZCZF0P73LC2gHGGuIodGDMsr9PBvMrjqzBCsRRUh1bzvrcDXvFR
HzT1MG+BUjQvbvZ5bj7vCU1V7Bi0/nidKMkFqohaWVV222IkreVHHw/V2zWYXCDXLsePmF+cReVS
mY4o/atTBxTCe71/3/K8t625r+qhXLwfa3/a+n7e3Ml9bzmfR82pu9c6atVTB/i95dvrTccm4M5f
nOf2PupHv9v53RCfcDbGJzP2rk06tFtwLPHpff/87G1f2VMw61A20Px9d1bR09/M23JsXxMfYT75
DCcvNfPT/Gx+kOUAU0VLGgLE/jzgqSLsf9g27HCbCz/dRx05lG+Xeb9CK5VhpUYTu2+6/vwwX4tB
QXvz2z/++1//+9r/j/81v+TJ4OfZP3ArXnJ4WvL33yz1t38Ub7t3X37/zUbd6Fqu4Wi6EJhITdXi
+OvLNcx8Wqv/lYk68KK+cF9FpJnWp97r8StMU692WZW1eDTRdT8OGNB4Pk/WWBdz+1vNinGKI734
6E1D5mAaRqfTgBqb2YPL0t8+nsfamda23GCQ185N5gcnLZ1FVqH3LW+UsHMZqBASkKz9KDbO1Wjq
bw/pqJ4NutY9tWHea2hJxhlVfrFRVL+5eW83H6DmRoBmHoJMLkIWRc1sW2ZOdzKztD/Nz/Tvz6YW
kFMyhnHoTgOmJidPU3d12OR3RYiU1jOGH7bcTOzMwB3Wf//Om+6v77xt6JZlOK6pO7amO87P73xo
Duj4/ND+UhHjerK0ND93jUjOpFtMz3FvS+ob055yZQ4kkyHb6EGHTA/fdkeVCzawlN5Jobi5TA1h
Arzp5Z0b2hUIBfb1nmUiJxVtgKvvz+2iqV7LpGpInwmeSuT6tyHV8CehPSVx3TzqmKauMVruea/T
1NFJ9bAYzpuJSlGl1xXg+dM5Jt6DlZ/ICvN+Yz6htUgWo50lh/lolsc/XL8vfri+ootd11QYLT2V
1FPPq4F1yPbE6vPfv9Gu/m9vtKUKvue24ahYvgzj5ze6cTKHAauffWVFpIMXw/s3v8N+6vKmmqAs
MPZBy5vf4/fDXQ4WVWbZ/q1dIBucwnBE94ExVkeWdfDDxnzhUmtoCM2cdrbOpB+en3qeMT21tW+t
CtP62paMu0q/cHcwq/RV69TjS13fDJL18JGAmLVItWbXpIbzYHrqZT6eMsthxVwrcHJ61rkCb7yQ
rTO+eDJ+6FljfqAP+OWCCfKDq3B1hIaLPoFbOpr9pbXt4Nh0xWneAhI4XL7tby/kPEPga4vMu2l1
yI/IXPSlZ7w34dTayN5O1RSjWo6MT7Z5hMojAB0Cwj7sr8IrH4ZeVQl4a1lLcurp/+IrH2x7NTSm
+Cig/28RC1lvm9YQnjM8rPe6Q0hQmJspgamc/VdXnU6vdFgI81fjv3/q/uTcHb7mxVCFflD/svmv
zdf8/JJ+lf87nfW91c/n/OshT/n3t01O4WuVS5QEv7b66bq8+re/bvlSv/y0scrqsB7umq/VcP0q
m6T+sxufWv5fD/7j63yVh6H4+vtvL/CzWGYlnDV8rX/7dmjq9lXdMunov98oplf4dnh6L37/bfvS
vYThX5zy9UXWv/+mqKbxT0dYqqnpBpax3/7RfX3bb4l/aoZlqIbqGKYtdG43GfCz4PffNO2fmq7a
GlFutmFQ1Kc/lPh0OKQ6/wTuZsLb0AXKK8dVf/vz//7tFvb2of31LU3Vpx/0+z3NcB3dMQ3XtDSL
xX4mf/x9P97ThOUmY2T62j1DUQVDWNJsUbgMFGnUUxzGynMCpx9/MxLLujEenZFgL7wwwz5OC3xb
6vgkpUL8locJmOEUrI/R6Pf1RNeJS+UgRJPDh1WrDYugHnlJrPcWeFe7aQyXlaZ/7RyFqUosH8IC
tkkdbm2jVvZDHEDo9wAWKZaKKhqxKAVNilAqQ0UPCPjK7+R2UHvrk+MGFIpUG3WRS3QCCjF9G9bY
hYapNqpnLMC6rRwvOBSpO1p5vcyDPl4zrbgrUVEtRthn66aDk1PLiMUALMQYbh5LcHKaK+/LvN8a
FlIToFjmwY+5azR4IyJ93Lq+LTE53xS9nh9UI0rWfJeqhQg9f+VVdrz0qI3RxXXGrWy7VwnviDVw
Y1NFRbNJiw4YrGJ9rs3h2cmM6ozL8o4VI/BrdYUUlUy6rozTu8Gsk51DOWaijkx+4dC84tFaGqVd
P0vH+6MsmhZ/mpuue92ikEmBZhU2Fg4ZdRlzZ9xqboOGixHHto/CddR2zdk0/FOK+p+ouHKpkhgB
ULP/I887kn4b5YMCmYQYrfGamnhmm1j691lYrUGukTkNp/TExJzV+SIhay4Tf3T8Hw/IAl8pL9Lv
wgQE74j+1Bd1Tc7O+FD2iISJRck28JtLiJb0zD/85v5qcKb9+xfZshybHweDM25e0+Dth8FZSr5D
pHjSus/KCPmkx6KE3uCb6dH2glTxdqZKsh+vG6RJ9ElQczGLNL9xElaBZi1B6+YF/GqURVaXb7q4
VeHF9CaC+hZ7Dnwl139Q8wLSz4Cz2S5aiBdQX0a80KuEirCm4rjvGpWpeUzak8EikFJTwx56hFml
vXFYG0QViz5NJzTp2LodUm+kzIqU5zyVG2a8iJWSBoVInbzaRfxikxfxLOtw4472U5s05jUoYCKM
3SctzfwlCmd/5aKdaqSeEw4wXKXh1At0+cwA/U5DLIdGNNMFduM6de///g3XxDTc/anrMIQ9dUKO
IxgomMYvg7LCsRzfE0V2bwOZXgbUPfZ42VcdqpmTzmKN65nPFHH9WyjrcdEeokG59EX7qRaTrSKc
ZF2InaGNVa8gATCVJW221dW0OjLLhZavnUI1jFiiJmA+mR780g9xAg7jShYE/kQ9zDU0JgulifQL
gthdE0hnH/af/cyI90nRPkuiCbdREl5KMsZuRGhTv3RS0hyQyBEr8KgVuQpjoMyOiqZvnMa39wnD
LB3D8sV0vCffQLVaYdTcWwXgYFz57cIO0eiPdvGxE/KYJEW2SZtR2RgO1eGxXg508avS7UmlcIqP
oZDOxeqMPeu36VaMyOys5thVmrq16dwGnZX/tAU2WWZR/jSAZjBYWjepEK5qg3Gjruc3DDiKdRBR
SNcjCoSGD5J6wFDbdAJmDKxeEFqBsY8Yl3MfOidEPd2og+ku9dokranbpSEI1pacoarAyiMj94Nt
Nq8A/o5xMEXzGY+pzMN702h3cY3RPpGRj2Ip3gR5cIWY6oAQbSFddJG7Eo0vEMw3m8jIlrLOqmMm
JG5cRGttIEMUfaN5KCz10crG28YAeSJk3C+HflJny7Bbu4ETb0Mw1DduYKd8m4eDGCttoUFxWBZF
uS0TJi9I/+0KyqMSONxJWn7S41RvKkNxoxdavretghgcv9lBZlt4rtMt2gRsLlgSZ5/pMe4HFd7f
iILp3nGabdE2A9J6/9S2Zrrhh/6lRuRM0GyLXRZWx4J8nNcskHKLIVbbsyyAGpC6Kxpbx4yXmjbG
xxIjURAhz2noTLRizE4dSwzrgdAhr/T9dSnH+LYf7vQgNS5eE2aLzDM3mFRZmB7MYmO5doGInAd7
ym8qma0N/M9An8TFNksph7tmfTISbwBB43xCuuGv8UzHa7XAXutoMW7SlKqLKTegLQzoNVq/jYTu
LtrIj/c67qFOA/Bo4ChbDqPN7SmGYdNxd9Sc4lJb5JRWwX+aMSA8+KkbMIVwNLSPQtdV8DSaNk8p
fuh4NZ91b7+1lWuEPRi+gGqRCVW6N64duUuy4ll1Maq7uHT2Q9/BgbUbdzGCkFDscMePRa4E5b8D
DlyTlTN+XmnWPvmVBAbG7X3HHOMLiafmPSFA3oQmbPqjNL2bxCz3TqZYGwVP5QrhSr1X6mZBEGx9
Lp3iQ+/iqy3Hvtl1Jt9kxSeMpKsHihZ+Eq4sexPciprRtuZXrDxq6hGheYQMW0Le1cCEGDpzIE9n
kc5vnJtAAyacF157QP9oIdbIhoWfHRF0l+u8wmRuBITfdH2IYVeQbe9hGPY+M3Hxt6kwUlZJjWVD
Ov1Wd529SGztVLb0/Z3ShgvEDVBZefkbs1a01cAP66iDTlvUAhdPBGWCe09ibGrFhqLY1+m61okr
wr9jHqAUP7Vp8Kktws8WYQYbrfWBA1s++p7qBlEuVFVzYOEdul2ARnINy9tZ2ZDXFm6IULySpIcU
EZApfsAHiyLajd9iUA89AspDtWY5LsPX7iBZWKVTkRaMiH8IfT7euo+6JU5eRJMipqrMJ6qF3Va6
RXyqEZguAVNni9zv4qPjx19yG5RKOVxDxQ3Whm1SQNYVedUi0SDxtB5w9HpGnh5ViHx5WZDGPcKe
nR+2fdv88fc3L+vnee70pdUZPNsgEyzNNB3b/nm00CH7VnwkJVfp9e7SbX334FkIC8Zak1thaE9F
lW4VZeyvrfkaje5wMsw12QbYc8MRY7mnb5QsiVeKSBgFa71khp9rCBe1/ph2gPWUcYKWRPu+thRM
Og7ZuMmABhpxv+OK4FqkME9CV4TguaFslTJdmY7WLlC5uiDJKqKx5kWYnL5Mp9YAdL6Ho+o3wLKs
jty0cPyM0lGl4oTovpfjqpYQrfu7zANXzEqGJN4RhJ9SG+JqEibHIJoPDVHLkxt4y9Ee1W2nj1QX
ABweSRUg3aW+RCk0Yxhk9oZgq2UZNsp/WMkxpvnE+6BhfuONaW6DQlTotmZOH8wPvUU2xrJSA9++
JhYUZTBU/bks6D0/QNLwLlkPyUoYAO2IqFl3TPhdUsNzGTbHwkSOPRhKdGXBh9BEnEE14vEhxFvc
xMUTEhPz0Ja+woI6+jQFoy73FUohjmoyd4aLEJLvqjIy2Hm5DwSILgOJtrSR1CJRzc0WMM+gxw+q
MG+T2PlYZUG+H1tU+5nmZUcrBoLJ7RyltieXI/b1NaPknWJIb//3X07VFX/xJtmGrapYm13N+PVN
6tKKuF6jM6+MEbljRrF2G6p3chTNvgpaseE1PxB7QVZx2zd70Yw905UIvGmrsoTb0tUp8J/APzVo
Jcy+Wwyk9lIBL/1lQQDbKotddVlH6sHCp31CRkHtAUkZ/XZm7ZwibPdxHZ7sMnrOG2FssZIHaQuX
rsjRyAXqrtMQbTh+s66tlDKktD8PQWpu6RXHB9sl46zX3V2hiwNR91SoWtzzhTNgi4zGdcGIcYmu
p4cZGg3nxKCTi8NWgHqUa0UMzHDc3NiXdeYcU4HvSHpETFGRB4MVnyGYBh+YcpvbLHxGa1YdQwRF
OHeDk406awlK2XgQ6gARJh6tQyoLDN3VQEdC7vBkVg6B3BBh1cI/7LqN1q8NReC3kSp5YUXkkP5m
frA6fpYdc51V32WUFBwINUYu/W2XWuoyyiz1kO80FZwxkTTKVmHQdFGNLlwpblXhZkvSU1cNCy0I
4JLk1jFvkuYajlgKag/aR11aZ8KCbAwuIjgCJfvQ6JJuQ/YLPY8/a31fvzixtghrZ4SiAVgpZUzY
MRS/ECDxBT0bS2IZ9FAvWWYpXkS1AZY334Hwf10cOqhjLspzWCi3CblatxXSS0DYSb4ytOWYJfJs
mNQzhWLtQRsgY8vVfeIvUDegGolsZV8E1k5klf+kx6l5w+LTgEU12FfWxAUfxHNaO+pj17u7GDjS
Musp0QhDUfFGhhKbRibXteJkh8ixUa8/ploagYxllqPVwVoz3Z6sAHoeP92EWqsfJPbpFD3SoTPg
Q8ZY3221sZciJwWnCCu0M1oaP+jhfg4rLx0/XxcyQQY6xZ87vtzYafSq52nOUiGjOH5STHs1yfjb
xb0a87YbiXZktDQJDOp7XQegDePZu7FrzJBD74sTb67zH6oFdGa//oqnVUPhqo4J04QFm19mpE6m
po2M2/Jqwoha9IAYlgUcsj2Kk+zMTek6WnT9ZpUZt2T03muQP3FqSkgWXV9uBq8MMH1ZjCiY3fW6
WR0mRtQq9C5KmlFRjLIHiHuWVo93QgOyFuoEpwXokB8hWhoomC3yG1Aob6CfwsBwiHyX3LfnfpYq
HW7LBLo8WSh8En7TYWf3vrROexWJ7j74frbO+ZjPbQy7QlMjckxYQFlwz3RWZoHNWGtJ6maEC8Tf
VQh3I49uLTsZL20FzYSngiXoA1wZrkL8atIBFVMGBzGT45y9Mve3TQqMtwD6xgv72a3Z6AdlgHFS
ui6e18xvPoJw2EVYyh4svKSrBL3QquyJ8Mlw5GQ1xAEFuK8+glmJQ143wUbzkHr3lju1FqNyggSQ
7FxDJrsmdDVs5PRuwvbvWjWljOEK4smEfow8xFIdnt1bRorP0kKMGwxoV62ScX4bGCnGf4DnbmO/
prmfXf1GWAsZhP7B1sEMF/k2c/XuoE7DGT8C5p0gl1gWLbZXkyHTtVZHoHYYS6TbUxegFLQCi7nT
YyZ0PWKUDYzbcp0k7SZjsHcDjcg7a2Xu4hu1zEVA4DIl64o0hFrJzrKPWdfolKewzdtV5hViUw1A
fFFtMs1g0DGhP5GqPwgRlFCeMel5XjMuvDwyV40VLEM9KEETddZN22D19PBrkRFgVXx1yrJeOUUT
b2FfkmTlR89B5ANM7oW+TBBm4+Wjmp4nLnNY6R3byBrueB+WpoQ0bybqfW7VMbIm3d+jv5K3Fn5j
3F/RAg1C+qoat9xxvRcF683Sq/lFovtJdpCYdRYUvYNnpDHE9XCfJ03ymKjmZxZs1BMI+OSxLt2D
64/Xskz0fcJi5kOS1fHKV+E/W+FTCgLrFt6MfvECHYpUFRN4givrBoW0w0foxldHI6Igzpl+G/Ef
iFc/W6Vj3UVPmo6vIpDduO63daTj2FO+hHXgLOqqcg5U1mE92ZmOQxoymypy59FA9bJhFREnBnXf
Tdwx7+I28KRI0FxBzb0y9nVr6WWCEEDuvz2ilxsNoTHFB61Y4GWPdr6ZPRYQVzaNyMS+EA9UEhjy
5Hr40WnTbVmd6tEnFcQ3HcRh9RdVj5zDQBYKLm0IciMEEl8NwrNggfuu82tweUjmfUPJ6F6L4Sn2
+NoxOAqCevxQ9gNfnrjNlqmpZuTvWAFQyCzeGtnHosdcbli2vdUi89iCkLnYPZp7pcV7WBjVfQNy
YZ24ZKrkppucxqbEP++xPNmGPWMyRQ57v4mes1AzVw5jqEXjkPidZp3g24JI39TU4EOq2iUwq9a+
gHNjzaH6wjoFtlO/cPE0Q2EjmHhcu3ZibYwW93cdqkiZa+eBmGhTvzJa2UHUgqJuBI8RPM5V4W+T
qK625dBFLIOZ6cEqIPQ3zJ+QgyH0SBVHrtUKprgeqe1VLdYpbISVqCXxPNn/Y+9MluTEtm37RaQB
G/aG5sNxvIpQlApJ0cGkUIi6rvn6N3DlSWXmzWP3Hbud23gdzOtwuSjWXmvOMeMEK0ob3s82jVMy
WHLG3iOxFJYIz1ZWtPxQ0L2VQTxr2SUmZx2wsH0zPUVVnt8iuEQoRtoMTgkU9lvZvNhf+7xuSV0P
n9aQCFgUU+mhhDHwIUn83F0O9ZC+5dD/wR45xATBZ1y10fEnFcaoT/C/EkCNN71ZkRdmpHvVjfBG
y6KY1Q3nuBriC3aoI0avL8pYzaNeLPPJNSgSsp4UACSQ0wem4K8rzeI92AjCXZzpkRmCy4/m3nOw
tOdUH6YPhDLi5i/Fj7yJ1n02G8snaynvojYG9lE3nNNQozwy6w1c98WArPDZoXfu42LUvTkeuiOQ
d/XzSvkfTZb+J0Ojv8yi/t2I6n/hZEkI3WR59O8nS8/vZfnede/vfx4u/f6u34dLjvGbtFFnKdOw
hG1bkknR7/MlV/9NGLZQjI8MJRy2f8yXhPxNOoYuHctEZKMb24Dr9/mSsH5jJiRdWNcE5NGOsP6T
+ZKpm38d3dMVNl3aQ66lM0jTXQz6f13wqaUVWjzZ5Sk2FEnfiBLOxraZLNGfev0FnRghfMKsdSYx
9PHA3MM03B68PnPdkEVH2l9vTL8/OGtx96enr09cHysH5DfzkFPbqd6zk7o6X6Po9AiV1M/7P2+i
UzqBBGOOLkN5ZBFCO+0vSXvXuxACVQYJP4Wt04i7dAtI5Bj8VyziFFYwW6+PNlvgXWal8BINGpSb
UrgNJAvoczxpp8YiLMeco2wPt+PFzqGq4B/DrCVjQo5gJGX7uWiHM6P5HE5cOE2EXpXGXskSSC7U
zgKljJ9QzqaWawZZHH01Zgjjy1x/bA0xcXpXb8A1LP1Lscj4w2JuM41ZA0a0hscYnNmuAKsR1HV+
1+vj/WQRc5UvU0XiGrozgtD9BNlJPgC5icdIR0mbHnQzSgiKIpKSTvml71XgbmZTHEKf61ZcqJvT
wKLNwtJovVV01S6aGB7mvDtgfLJ3FmbplYyw6WMWj6i3IZkP00zS0FQHZmF90mX+3E39upchWbdJ
Dga1nOlTF0y8OmiunYIhYWm1HTjukxMZY5CuJhRrw/mMCRmYOLFJdojZbyF7axl1HaG/ox31pUr3
SGhx5wCQDhDLAhJqSMzuD2mlrx+1+HHq0y85SJkyWfFrkg/cwLbzMwEExYUz6QOj2pEjByvV0QzI
LBNtF/upUIZ1RG9HMzW5y0JWnQpUF6x80DpG3rGkxY0AhunW6momhpbxQ6M96XNldM8NGeUia5sH
MzvbY8uMP4c9BUqQXDKFH6ZA4hwtpgUQyIBaQxnHKroN4g44/+JohyR3LxHmJniXCQklYv5iYprf
UTsZAQpHAk5C+W3aPkXisE7nz2XY9EfW8aMnnPU1Cc0kMBzK0O0IIpg4rwp8kPO9XtawNe3IIopg
Ijcstt6ingCMUTC8zBW7TZjWpzIpTUxLIKSGkFxwU54NCwZnkbs7TZ8eXR1E04zOkDg9hwzGaNkX
nQjmGBgVTZPsSEdx79B5OutjgqltOq1yokiT802i0d0PH1wzO9kOzkZnHMkusZ/MZPyWD1pKGxvY
Qo+/3lhn4jVNjh9DD8DjLFj0Vt/I9L0R1gS8aiZZM0n3WLYTaWvEQ1czMdWaTZSm1nEg9sdSAr1P
B2TxsKp2GaCoixZlzy1pgPtEI698PTaW9T0xBzhbLHuPstIh6FEJdxYz7zkBpuCI6ht7BzGnA6t9
PWGFhags9stmwaGIqm5bgrEXA69rP4/2gMspJ4aBxHgDI0qI3QBJ4AZVXqaAcbrhMXSFr0Q3vDTx
HZtOtqcteUhWXCECFTLpUgdJhzFgB3pAkAs8efmMZaLwWkvQKt6+WFNCBB8EROs1jrrTZoEw5Cs2
lTqgimJ5RvH9KjvW+SXGXYo3sjZEQMKaUO+DrfqjdGDY1W0ISt60MKZm3aec3eyoBJ0GGAGcoZDm
a6UOWjWe9hs3qHZvDUL8fApL7I6I8mg2obavD7Hrdr5mzunBxboOQcv43iz439rPWTTYO6MW6ZET
CDkOHBp4EHBPl3dy+yMViKt1xE4aK9n7GNx0A7emmFv7nhbU99zmnErDCe3M/Twm/Qf0+MtubNvo
1LlP9HCjFybkIT9QMlMulaeWfUwfFhmsORjH2ARcTgbDAmSDAS5CANslJGga9Tcz415BPODWOUwA
NW8RbWFb7pwiHwn4e1yiUDuYMWfOkYVfbTPA7XOia2v2xlgsnD0SgGvyRWxovznRgIlH9BfxNZk+
aU1bn4w0ixIROCUcYdhTQyAsHAfaN0jFmynELu2NaBU8G8vgHubtuzVzehnlkh8XwGO7+jQsY/aa
y/JUh1ypnLb4bFs/tALmu6FRdGNNo6lJxERV/3Cwo52zcDxqLeF90ZQ/zwVL+FlrQWtlY86oLpb3
Nv6PtOyI3NHC00p+hD58p/xbj+EqXra4QX/ODM0jnxEQeOmae/ZqDOScpmoL+19OKod6TJ0YZhAD
WMcwut2EnYZdGBR2ufSVBz97vFnTb2tNpkHGKPISprtCmq/j2LyKNgVYaQz0mAex7PSMNGs3Lb/N
7vR1BjNTEEKAkeOuGOsBrpR7TuOmuwj3jnE0tCBSg2Gnhl/aSp9OTszsnbHTKSzig22bGxKqRAwi
1hwpyxIeYMYcJxCrO5aQxT1WNLi2tsXiEN9poSrcvguw17hvzy6RvAaHpJhlCJUpfVggTu9QgBcj
3V5qEHCNtGwm6HGzOxOUa9PD6PBwiRQpQdXsspVQjBLUF4E68XNTcC1akeIeiLbstulxsp+yH3aE
5KuYINgt3UIgoj6YJzL/rProjsttPdScaJblIAmlgllt7xgV+rmltvql/FHScdy5dtvuCcF2/JKL
StQtd4QKPbey64NMpsvNyHybsqEhE1BYj5FB7IHGWJZV1oXz9IdE1lFgi+aldWsy9JgZa2kwdpCu
tQ5IWdrGOwaTYACx625ZIclBWvJR0+yja2NFLBl0bOXLuVpCX0bFBQjoB1XaTxw5n3WHDAoYuPOh
zeIza7rx5yajkABcw/DJfIR9BdMqa3w7RgNhjTjMm5hw1pQZMeiL6kTetH6utg2oh9eCSzpQU1z7
A4E0ZK7b/grwK65r9rzYfR3jAlFRVh3B5wpcNvrMuQ4em5cUGJpHnNk0ub4Ab0oheLg+zh1SwuHU
m/vIwVyfpMN5sKi+xkwTVJnoOfUsHQOmN7soldEpqe1jg+B7VVUThO73cCFD2TbCDkiIQWNvwidH
PXGcNO0b5/wucLXmLurJ24saTv1Ss8ROTm4MlhsPkQFszmsbp9rhEmE3RV5jJsshtbuHMkEyVGj5
qadVbo8rSiLO3+ieaybVZCmb5dgwZgYt5hKwPWVmCpZ0RDpJetXWIKaqzgSRnnaEakoJLhJ1c9bj
MDqV/E0aIvq5gO0Ki5Ij7yBtZNt652OdNgiEpbTVy/KZ9bJkIJqAScIXqoQ54h1Oz5GMmcfMMY3I
ajovltkynu0bggBy88i8btfHqjnj4WoCM3ceGXOtJ5E8LTGj3DTxdRhxzGX4OtLttzNsfFJugRGX
cD80MbMfz2F2TpEBlNI0z3CZk12hGdSErpnTNq+fUxdWEEGOlgyGWbtd3cw+FURgcN5jYrDV7lHN
pFtfCgJcU+O9sTXUPoWMT8SS7xpmGb5sDObGoQtBMRkbX086Bb9zQCiWMIuPBVnXRfjKbOVjygg9
6KwigoDzogvnsehFe5xi/UWYkuZ25I0xIoRpix4YlqHAFWr1x9QY9utIi7tv5Wf60jCbS0XKkwsG
q82j9VxBmtgrp3gtEjIF1rwE9E5YOWG7CIXYpaLytRmfitR5nxLOF7HOoCs1wOCYOYFi4uMcAZ9t
suek0czdWIvxjPIHnFwqv7oJiLTVRjTnOvzP63SP/WSqqc05nIwof1ndgXTzyKLr7n6mDowD10yx
LsskwGcR5Ob4TqtX2xMfH0bkui56DAiKgdlQia1DVSOLP0W9WM7WtoiwKo2AVVpfuQMGF8XRSDWq
Yx11N8kRnWn89XsGwy2kj1oxIsgetMZuDkigmXPqzVG7xt7ntD4o+oBWlt1yKtzHdpHqTC9Hnafo
LVfOclrDtQjMpnzZBAgFMz3DPcRZdEw0USHTjtud09g45sgOt6ZYBCqvv1BRuBC3ONkoy+97izje
Wl+9tiDEM5rLjw0n20BCb62X8ZIkzRM4mvxQQaa/aA6J3itEk2UgUynX4G73X6keXvKmwpVLWMw2
v3CH1MI1GuhTvJxNib83o2XjD7FtnRF7HJImn4+dPcz78mpVLnKSWbJKnVT1KdEYLOWcy38e1NZU
PJiNWe7cmcSFdNsLzZYMAGlV2WHOFajFqALPOL6qtGF3rwuxK3SNVvyQ3+Rzz6lDai6nFRKGomLm
6MbTr7EihGYCKdRzlwRQrxv5xVAkB1ZWt0k4JeflntTTAUkEH6dE9FwtkQz6tI8vEFXlCTMQJR/R
1qFMCzQ76iUCzbuLiQwixpedxG5w/a/puUHmkjP7hkVoeZgRaW6GrJmrzn1pcJGjwxHdz918IdCC
UVWX7V35RSXma5xBux6X+gbl0kUKLPiiXS85acP2ZAMbr1d0Retqn1udklrZRFjW002T5eMptl6L
kkGjCSjFb5wfxTAA09g29L2pwEJbPEzFyj66rV1RTP2+yevhZay6OYCX9vtDDakNkOPHen/dhFLh
/M+j4UbXzWuRvl+F8cCFtDsbTdSfRTYYe61vvtpiReSSJHKHjWBkx7R7vyib8ZxIazjnawwYI5PV
kYbeTuLjC+K8mXG9N2PQf0o4GZ1DEpLOCXSvn7eyScIVajhbcx3CFG937T4qYSuWkNuoSWLN76Np
OHaNte+nlmWl1WBOiuKDLht1XBvpK6Yn53F77tfm+lie0oyPtJl4he0lTVWEZ5mmjyU5WMG8VOiH
EsSnxcJfDJe3zaC3WwbHPqdVxgUU8eOHRouiQyx1rswu+XY4HVHwtn1/trBhkghffZ6MrOfaAGBz
qmBeGYn+Xh+xin+pB3oFIJliKHS4CQPlOA8sxVDw2E79cxNuV0kjptpNm349Xzd6Oq7HEsas6OQm
j6goY1W4nq8bbX1ohCZP18var4fNnhKdY2gpbP2sb5t1qJ/L3nL3KH7xsibWZgeIoPia02VV7FQp
vK39yqn4GDFDXNdsupRyLKpgKNHo1DNxoYvMA7ccTxGmxNB0odPMOlcXgqivaq/rptD0b6idn+xe
0cJ2jY+NC0UmkhjomK6QF59cKpycuO37+tB25hn5onXo0vygtGa9jdnzdpYRlb7IDOtGT9EW5+lL
hkTyy1w+EgJcDojWqL4iP1ZG8tUaBx0Pqd1dwjV8iMtWPdU1pQEmszquOdQZzt2HLjieIs6/9612
CN0ReWRN0lFjrRXiHZSrEnv2rqeKeB5icbEVsOTMYmEwm1V0ac3XVS9OTuYOX0qicj0iP6o6ZUpW
p/SLodx4s0iqS6Y3/FgRYK+0g03s6PMJ5d17P+TPsV64R3vQF8TJiK7AgJKgV82Pa5IAEiq/hkVh
vJUNSgs5fWLQKx7bXEa+DSTINyMzPk/4uFg8zR/qpPmO8ncFucrSsuotRa8wHS9T5Z7s3lS3o46X
3qUz7pF15d4k9TcGTCCh7+a8sB5ZgWyapGIK2sT1rZgzYrWshIIg7vCjmrSfFX/2PoqoJxZZmgF5
PwN4uBlvV8mIMWxb0tjm8Cay0kd7+roQFf+6IZV6ncymdBbP0pVfnU95ZLjQ8OrIb3vbeEao4hVE
8pzmumThHJPA3edrF6woNA5q6dybuMpA13c9oNICqkJUqMMYQ99A8OJjA18OSvxo43I9STudDivl
CAsQR9vnXfhcrQtVLLE/0MYszFtdt+xFL0c/dibSCpPuzi67T3HlWLvYcCHGazotVHTrPl1L6sDt
IqxRUZ6R0RTHSO8CJG8GgkrEru52+s9GuW7Zj31Qaenz9SFqoeUMB8Id6GuxIa1xxJwnGi83V90f
th7TuPVvkVLw6ZXju53Nwed2pEABe6sMdsCcWVqQWtHHbDtpt4ihj5GIiVHEXORum8VsCSaMpp8P
mdema23Kj8Apo8DEf3O+bvTtlkNENwM5Yk63K04T33dJtZyuzwuu9GcigIrcK2NqhUKfa2I/O4pr
uYYVsgfquOtm03AtIbuvro+dx6iUkatNB+F8LXpC+GI/b+HpygNC3F6uK52KZY2CAXKYZwN5PTuK
NIzvQBPiQ41Nthile9Q2YZkZAROqkJtGmBF24JJptyxleqwj/vOYtkmqXHc48s+jKbINBheyWMOY
8weiaSMTOxAthr/SL/CsGXsU9p/LYjkwz1KD9t9a57hk93n1yNz2HBvTeObTBy8Ns2d41imLF7rH
CUoMlD5G5tfwb9OGvzU2lsHGvo9MKAnjphuz0UbcsrfWPh4ETpGV6WPizZJ966zxndPvcYOMh0o0
l8jJCUWiyU77aIIKsp1qEO0JBn2jle0HDNV5Y5JzkqrHLEp/0NTKADScs3kO6lhvCSJJ4t1Sjx+z
tGDY10T7hVgGj7GG5jGnbD1EA7B1ltLcO52xBG36MU/E+7CUJYujrELFHX9lHX83RPMhczM6PV3Y
B62boidmnd/lIx5uLtGqmwk3PdDUEEdXgyNGd5FELDtEujnM09k1MJ8JZyn9OuHHhk5W4KImmRIc
6xAIyMqTc5OR0O0jSfy2TSR7FwYJA0hGGvzz3fWTPalzmu0bc87uGjenR4cnyAeG2Xh65dc0eUkc
gFNvZ5J3YzjxqnW9DIuRHdSwPs0G0SIUr+k+Tehedyjj80bUN2ZW0NrUUuOuWgy/MBFO6k5yI/hx
pGFxKpfmFDDO8EASNreSXimcsfdZp6cLHvRmZh6wE23xinkUhVZBXLee5z5+/A9IIC+LcITX9Bri
7/Zp34TMX2rj89jR9t3K2HL6qrO69lJT7x6LFbcoVdFjV/PP7hqQ4FZf0HCmHEzy6ImFQCpuianD
+ZvET91KRIMVcsXDdY9oo3iWZnSrqInHro9v5+0/ulms5kaBuasi6VnSfFPQJRhyv0B/ksja1UdG
Py+21Rn7eIDDqfr8dlK0QlwZIu91aiyCTshgAd6DneJ5i0N16mLDPMLbv81TrmallgG/1gOnnT8R
CaVOmrE8O0CzDbm4fs05i6saVNuRIJ1lmI6ZmHua+YyMByNGpUxwLoqDRyTgHD+jSwhPNO1XAx44
rbiu0xmbgNM5Fx3ZPkUePmTh7bAgiFnN1mDgrOC0MT1eJHL5RWtoBEz2XrOzcacbPVp+Rj2FK1zf
FO+a238XpKWYJfKaSKtyCuMvUXwfD1F4WggQomtIPA/lAXG1Ew0sW9E8lsuOv31Dwp25M7ppT5gV
itF2bfixroqzs6O1r3Zr/ZjfSqaEXh6Vt9qi2zdFFH8q0zdWqsC6bfQUfcbeDbCD4TxLtvp+SQTB
KC5dK0sLSGCDpGKxg6j1qYGQxXpJkD5qlZched1CpoJ5goC4ys+pMU20B0TQd+SppBlj+CGX5xql
pl5XSzBOtASsGCtrhCvOD2mzgPtxbKIBWvNzlaajnxKgbvXmt0SQ7NNMSO1IvnwpyYndGQOKAcIZ
L+3Qws6ZUY9ldBPLxXheaYe3sLHJCEApbj2HCdHimLBuiip7JpiDxPF0hTc0UvwUYNrjdIk5UZRf
I2P2RmyndKTadSeYnOyg3SsaIxNVT9eLKYBxVnkJFyyL8VBSH9eyGn0H2buuh/1TbJmfqsX9gpaf
4A8jdg89p/Qulh/MMPmBLIgg7glntlOTXeykKTOjkqtRTAWVRl3uAdIdOfqpPbolPncYqMq9mWmn
YaJv7C6psZeiQtZZEWAyYeX3uLDhikm0b53WHeww9Guji4I0qTHKzQaZI0TQeWo8UH+8cbCDcdX5
bywJCYaDwuKatBRl3oniMuL+8pr0Y8P6zJNtXR0qnWFFFxkvKsd7xJr5tDr1TVTaJyuZtwZeVvlW
1d5k7tofkDRQ09x1QJXbvJWoumOycdrbldUdP0T21NSEO7Xrkcka319NXybwOl4YuwPQ0Pw2fiaU
mLPhRdolEyDYRZ5y+QhoF80t8VZep+WvepZRrCT9J4YI9q4R5h2SbP2UVtqlsYmptdaRzGUo+cBm
7+aYUC8u8LAei0oF6762k8qrLUKFOerbNiYiEUnPfoaTojVNBQ3SfevDil9mreVtlK6ncTugOnpE
Ie4Cz8Wa1CB9HWxi5zOuE52k1VtyvUTegg2um1mDLkPHGgjbDq4ofyoh37IsZy+EJ5qrV7qbbxA2
28BKakSIJ4Um+DkhygoRKTz/rUiMxFuy9JdsqXRoIAScz8VJ6syIXBXtne/qYJQF1pxSoelOt5bR
SI99SmEF6He5mX5lwka8cN8vYP44lyGUfoJxIT1bZY8jtmlPnxnYlRzSfr9CgMK4RNBtiXNLdvOz
pSr0LG0aOM08k13OBDKudWhVoITJZeakqpwqsBcPUSruDZuEp1YFuYIiay3UlTrlejMXR6rfz01u
s2ua4J2a0YCmZAUwEr9ab6mdiw9mPRKD2SZeC5v6ZKNxXFHa7pEkYI8uu2pvz47E8tT94Byjdo2u
4B/M46WPmC7MnDMOxkjnNV4H4kzdb3gqLmplFJxOLd0e5wOzXIlQn9ZhNQJEItp2tOJDuNW4vzZq
K4NTM/0vj/16ibYaGC9YjhHUXXYQTmwIzCWcy5yBKTcTvUJRQBcB69YU1rulAF3kcWWrziJ3uCD+
en0bmsy/i/xjfX379TV/uvnz47aXg2SQFKccHnDYy7MjhjtjNVameNsf3DbX9/66+/NL/Pp7f/ro
v738598jZlZHNbdyqg5TbG7bX5m2bg4Wd9qZIAypvbYHDRkbx2LVB6+IIAuuIjmoSC8DK+rfaIot
x6GvSbepHMSPVNf7OpVvcsmO4/gpaUAAFgKfJeF6HwBjnvOm/HIl9sQ5p+lYqRvHBO+nmfghWSwx
dplcqqG/3yT0pjs3Dgucfhhegf3xwu3/7bpJHbKM0JZyH9UBSdHXm7HpNox5tkc7XaVnxMt5OFqn
qrj8/fnr56mSjvXPT8m3v3Z90XWDuv5fn/TzQcDtXiwrKmeuwb9e9+tr/fysX/f/6TX/9BguP+ek
ukOzNdDtbmnOE61GT1lE9F7vxtt+2v3x7PXW9bHrs9e71831A37d/af3/tNHFUM1Ubfxf9FuwxEG
bfSVaNRH/GvZwbf7//igqFvWHL+er7Y3Jb/edL1/fVo2rH4G5wT2GMfRwC7NvJqb8GKX329en7pu
bPRyWqOdfr39b3/ieldAa/7/KrT/N76BruPB+fcitP+Tf/32tfj6ZwmacX3LvxRo0A1QiQEKcEzL
NByFpO13BZrj/IaJxRRYhIG3bUbhXwo0+zddVzYiM11YUioXA9a/FGhgEUxLuEAJpLTxL/5nhINN
Zf8nw9HGNnDE9jVQO2I5+rv+LDVq0+qEpR172jCB6WDMpXGL22SqWHwHCDNKOqqR7kXdFvGUqwSr
KYuLP/1m/2BPN/7payhXKHy+eAlM828yuNXo2mVcR+1IJcHEKTedCwiwb6rTv7tl70cNDTXWfRqL
ZoINsUizljFncfxvvsbf7Ffbr+EahhB4sFwl/4uzyLGMtHNHER51pnF+mFv5fsHWdtLCnRjVaZqq
z5kM72XifoaMopEQST/VKIibL2ErdmIkYBTg3v6/+VqW9Vcz+YagUAKdoK0bSHiE0rff70++sDnr
7MZQbXhUI52PgkbqwUqbO6OKnZtC2a43z9YMuQGGbLua0IRpgPhzalq113SsJMdRUjswpz6EA7nj
deXeGHPe3ih1yPAB3HRmuR5tt7ifKtO6Wf7Y5LXC1mtPnNgXZ9mXE+KgwY3nO/jkyznRlk8hs+7L
HCJyEolW3UYLF0m0Qe8aCvKz9QDCAozFwPhmOiwSUZ62oviLjPKHGzJLsgSGagIr9l3fHeFF34aI
xfaSMhn1StbfIgz4Ps5Mq9YJkZ4+lLeYpJ4cshMQHLyFEX7+Lq2Cud8rAgDGCTMAywQ/Y3AVZSfD
AaeIaKqXhQgarfmg0u/ukt1b6RRf8gxvoks33RNQWzEFTM8YdSnxhkHuO/cCUHqXmoACc52pquHS
LrIVMZvOhBk2S080HVkqUTlmi2PRc9uMgagtwOqmfK2s+LE0NIeRNzVUsO57v/2HlDHRPsmngmXp
Ye6Hwl8jumkyjfxspUE3dTjhHQEPqXcO02iEWEKTdxjLEZ19icW0+aHK9b5yQekJAves0PTmsXlI
n8q8+TapogXow8Iprcj4Ys15R3iOt9YJesmR6MPIXrDT4utT7XgTFXTXAeh6WCMWYkytQLTm/Rq2
R1UisTZc+wnJqjxgbjmNQ5wSJt5OdGgX3y6mj45pIINfmmGvzVF+rufmGyboIFT3xqpeI8VsqbaF
6Wlx+Mmd4UHWxsw8UugP/dx/UFn+blh42RivkUparIqGzkzE+TSyslNfjBqmZ4FwqlySu1T/FjHN
3WU2icMEXcVFxgEw6weRTe8zedo2FE1aDa5xKAtma2mdE/nlYHYOy5lmg0ESXDSIe6soV5/5CnvF
QlRNy9IFEPDbEhnMcuCS76pl+pFLBDIZwSSoPWmQGRKlSzcgvjLyqA9EsrWGrdq+LcMWlPoU+lhT
kaAY5Hm4mC9Y89t+vA24NEa8Z0tTaCmuN/V0wor4x6boY9tvWI9618c0u/m2JPmKuXru+TVjVF+d
HRCT0J+vD40RHDjvev+66YfyIzNNFmx/vOR6C4Pt7+/49cT1sV93r7dae14PKZKVoUvKM2i1ZMWf
bX2iNyD318eGrfC93rLMFfD5kn8y49LASKs1lMUJjr/LrxcaJIqSEa+kf336usE8FyOq3F7OLkPA
HD9puys1XBbXN/588Of2+qrExUS6TsL6+SbGvOX518etcnDQ8l7f+qdvsjDSPIaLgcFXjzyrMRCz
bm/89d2cSHMIZb9+heujDLn48tePpx3EF7vebK5fl1NIuUsxXVoy1z1Ilu8DyYAss9k9tcj4NjFx
8pgEWofI7oHZRc2ljyMnGNPwvgv1wzTp4X6hpdPOLUlj8/icWN13aOYj0Rsv2K1vykKeS1rED6pZ
XywxoCOYzjWaU3RLGKbCOu4RHw/FUawdqT3o5k44uWIWW5EDapWOjR49IhA093aC4XBU6SMR1F4q
xV2Y6e5xafoHM3LwXRMKQlr6XjG68mTX0vJ0GZzaEaommEsfaEyEN2X5Crjxdq4d4n5Tkjg5fxMz
7Nbv/UgjsZTtsRTEnIZmS+fGTnF/6cYTILvkUI31B22mCb/G+ckaMbeaojqEWvcGQ3m/JlA923Ka
d7ALM07PzUMJWNebw27269gavETUuLXd1PZ1teA/XhgKLSvoWEgdYZ+knA4AGXWxq+8JwRi8DG9G
myy0WJLC5PS73mk2ShaO3y/NcCfjofJRPaxB/z1TmLYB+Nd+K8sUtu087Id+u2i51W5AZkSvnuTy
biCohKhxvQ9w7ytsJclCCMT8cZE0vESJoWjUHIts40s3E/GmVjyuJqouPMl2kAzf26l4t9b126i3
H22tZQw5quZoau7RzbjURYC270rEbZ6IOoXeMq0u1g/qPdcLaUQwkylp5Cw5gRfj126mI6Co/3dC
JdWevNzM01vzEmdQFJF6ITPiBGBnu7GPKm9cDa6khYHbPUUtP5qjFw5+l987OlHxpkFoYF3HP5Jq
PBdIee22+W449RQskbOvmzuSiD/j+RO+qVK0Rs1wLtSwV1MiPsnhazkm5gXf5uaBbOYjgRJPxkAA
52iR4GYkhMYa8ptZNO9ynk3ylJtmDxuYZFh3c4rXF0POt7ljrTuk7x9WDSjjapOqaqI8mPA27HQi
wF2dPcBsRNApcTJS+7jY5k2WLwdKDEAw9OfZse+kGS+BHlFvYhGoj2YVGKZ5aYZx3kdLrCCsZNp9
RTVzGuf3VbF7ZWG0BqROBVE/vSZI2unBou6K4oc8Kd44xE8juNYkg62iavtmbQs/U+XHsC/pFVXt
syRic3yESLZ35v6xCKFeaK35tR3ro4gJr9FqhwQkJ/4sEiZlupPtiL8moK6m5wboohmrizC5QM3h
joGDsxs1M79J2uhej8n1sdfHUYrHpSB/JxTOTjnzfIGaGWhjpHamvKfyO2U2w7B1ro4alnzoYPNj
a0BellvaqbaKH0B92bcAUleEUpeqcPdjXR+cQn+d4SQQB1+/WSWMhUk1+CW3oLom4SqWJU+TS5an
OxLzQC6bupWC4W/aWVyhmtgbZncPDlPz5pNe9GezcO4dYFQ4PhPksRZKmezLHE63uqVeUEFjXUXU
SUhL44wAMqblfkZAjE7feQihltjG+Fw54DbqhDhy8g7nHVHmjyp0OLvEMUaKiPQrZXMRbpcOdrt5
rNX4KdVJHHKiFKVP23Jw5IRFN0FfWpXXiORGyuKsSOOUY3KM5+VG9nPk2Zp+U+YE766YpNv10Vxj
5mEmCXFRWL/WIiMJ1DJeUqJKPWw1z2q9OPSgvSSMb3U9f15S+e7MOiPrHXJfLBASq0r7f9k7jyXH
lS3LfhHKAIdwYEotgyEyRMYElpF5E1o54FBf3wu8rzpvPavqtp73hEEGNQg43M/Ze+0lGxSYb/US
BVj/Q2Sj0OJ+lUPxXtXoIM3kAGZIU+QmLybe2FGQP8g8dzD2YT9/gNlh42OdWE0t99z/9/fd1JOZ
S3nA86v6W8NJ5pD34uP+qLAu1Bb9weJ9iNoHUrX1XpjsNnQ2Or4MEc8pATYPcxlMF4FZZI6LiZKh
u+2EUWzzBsMd3bNi3swedThVczQK0uuRuKB5Q9q6wr0Gy8f8LQ991UwXQE5yGyfls3LCY1G38mov
SoHBYqZXzda4k9heEppAdIM5pUGzGq+W8S2Rkm+4fBLHXBwqbYgc2ZNsvt5EvoTmblAzxGOq0Wyn
31E3l4swkouRuGan738MserXIgtyfvip3mT+SFtITvYVT2Q287eqJN+6K0DWir9EMIAcNcZPo8Zq
K8IVS6TwknajfwSBQDs78fZlScQlLKJGzPrBL2jHmnb92zC8Wybt8TR30W0Qts1Jr7MfLLpFMsSs
+GUS0chTqiN2+qOoek2ZT12dwWofotF8cnNhHoFWF5d6KlANGC3PRXkSLz9iXRTpLgIBvTJFhVeI
DuzWxxWNwqY/TthYooLKukGktnYaeppNrR8WxfjDGK8ogWcPLdWjgzU1X0kVnWwn7M5BOmTIrOfn
UA/TAxny8Pipe0VF9nthDlRBtrfbnrcp2LOy2QXf6mZXq5+WKbj73qCgX7mtebBEs6k6+d13+VVy
ha6JFUf/IJR57DPzwHlpOsV+CcjDCsk+U2rtuCXYk7nBEB0Y28aaJqrbVXMOpvhYdj7WyOUiEMNf
A/Z5/KLs6N78hnkTHcCBTFgWQx0zF0dmCNZBsD74dvIVRONwSKBHXaSqNkVukkAm5l9+BT8sANCy
uetl7xf9UvMy7jWv+9X2Xgm732Uv5TFJP50kxVN9r74t19J7Ne3P7fvdzr3udr8a3+9nIc8GXB7/
3/6zpaqXLeW9cin0dUsd0VuqjPdryVJb/B9v3h+ilmfcr/157v1pf27er/15KX8pXaKaAvy4vNH9
BRi/EeT6x7sA5W/t51Klvd/8P//Pv9do/7vHQIJYJUtJNlyKs39eSt5rt39uAxpo/36nv1/rz9vj
zaLKe3+kE5+LpVSM77ZbSsf3f/7j/shZqsz3/2b32vOf17+/nqZGrZZiNVOlDqL88p5ZA1hwe7+a
9+0RmclrvtTURZjeUCnmTDzt/N2DSEYCiHUbDDz2XTa1a8ES70hfkKjcDA8XGVshRokcQXMEPzqN
CB2TEVhn9mrQItSlC3w70JOuk0a9SFO+3TXk01/9AhcZXkksbstNcFD5FWgGvbTYRQNZDw5tLvst
xQ6xn22W0rkb4mrJB7feeJ4+JKWCKef79kWCy59N9YIcFdhjetAk2V3SOMkvdYxdwLQ5h1l01uah
7Y++Mm+0qKD3zO4EzY+Ph9GNJsgUHGQ3V9j1Tq8sxIEglsZ8uV/zlWCSUAWcaZc7rOWitH0K32FK
ilzyr4dF9EMutjeRvGtZEXDDfVPzSWb3e1J45TVNqgw+I2uCFk3aqrbDDeDgpQ9PRr3tiVOfhxEC
LC4sahdw7twjMhhrRT/d2+QPjmFcBSuVU1Q2NlXrx5wTG9uIF2Q5z+llrsYLoynJ4VHxrRGuZFzm
ESoyhktm0MyfskgQvuJRB5J1wTIdU7sYkzcpVH0FfpEzd0PogYnsZxy4Yrfoz9ugbQ5AZs50XNwz
WXuHsGGBN+fI/aogBTcwJj/CZqTbnSYfKvCSfeTjTrt7ye/X7hf2MJEp6ZrzWuTQiVM32VH7MWx+
gn7ORLW5P6qegpJkFQRRlh9AECtK7+za1qFUvtxMlvwZsJy/SBwmpzLqtrg+yOhe9hTWF9QpHa/n
TPWf/0MPTChFS7t1eK4JcVi0lM7lvmPdr/n9QFPaXeTBlpiYOHZglbV3cIvZvgRDZ++zNH0HECeA
heILcK2LXO663+8NtX3xSZCJEdPE6DSo2Q5IBqr5SDwuKvGqOxvmSHfWNUg24yC5CLMwLvdreYQr
I7ET4K9FfU2Ki+yS9pBolxgT2zXof+bN+6wFUJuBBNclXANRBtQPkWcXW3YglPeBM1q7+3/JVVMb
zy6o8FR+epH/+5H3h98vpH9OPf2NQme20xNCWLsv0Bkuug3CCE0ISkR5+Ms27Jad/n6BlKHC0WrR
PgT70sZuep7j4V8XRhLR4r3f/vuqYaTTsmovES/Nb/c7EJyn5yrV6IP/8cD71fur3e+/3ySCMV7Z
mW39/TZ/7vjzrvf//bkZdA36Ds2U98///rxpbbfFadLvkCkwe6k4yf7x0Ql0ZgngBLt/fL4/7/jn
4zX3T573VM5CegHr+z2oYi+Bk5qQVdkUf9773z7ev928P/jfPsb9uffH9V3yM9fNVaVhsY+c3FyP
6KsMt85eMk0/coghwqNl3jhQoh8rCs4Hu7Y/KnyKDym0vzXdbo9YHCdZo2J2r0Gc7QbZzg84wM+2
Of40lVGvZ0CGWHRdvSnBoQAyEeJC8ZEsstk7MKsHkTrfwKq00tzn1Cy2QmU/BfNcRANBwCDFStep
0DPZHJ1ORD22Nm1IEW4bf/rlPqnQCvhz62+HYZxPTiLMfdHV7MHC2juaeIFyMq+ezj9i1jV7qhss
R228sNwUMEfmbiVbpoNukPo7wyLMCSDmHJafhTn57338o8a7gq3aupGEXqheYSHsn8qecbbrEo1X
nDL37Pdqi2zge2zQOp2HGWJpQyFp0PZP7bQ/Mw0TeKl0bPsUZQaUQKKd+u9t6D8ixkbliAMlzlo8
Y++s01yQa/l25jfaMp6H27CyKKn6Q3VuFhSAjvF2AlRcVyiVDaPwF3QzqowpOjPvD1eRV+/msGXp
FDhfpFMC8sIQWHIIPosqc6mgY3PsyG7ZB2aFFo884FHxr5JYHKrB49pyMLfNmnhe0ZpfQ9N+dqZr
7ZyJhcXs2ESTfyx07JeizfZ+ILwdOwnYT1rPlZM+9oT97KQab6RcPkBdS1ccys4pP8yjk7EEgy3a
eerJDLqtgne71b1RHgjGHs4uzvMhuRmd12KcDVHUO95l9KcZCIwghbzQ9UP3CZnIvww4JL51QXLq
KF8eqz51VroMoVuV2t3FhKLiqq28GypGfFAF3mSnnXdYatxnK412CPQh/VTedTAG6xqa4T7FQHLK
S0Ir8zD2IaoOfwk823suwOxP+XQYO5Sk1M6QIwbzvA/RHAJh02hy3Mg4MiGptmFsbDOWxFuzgJ6W
SsPaxQ4sU2pkxlM9xQ+adOKjB51s02v8V66usYlN6W8H+uvNdKAb+exRVNpsinzDHi6/xjbXD5gk
DEBF+fDFqo9QVw9Iie+KYwPIJ7NwBt8bT/8fPfJ/gdrbru1Bgv+fu75vVGySMvkvbd9/PelffV/p
LvR6Xke4ju8jiAR/9p99X/s/PJxVkhgJ1/XdwP5H3zf4D0qHMEdoIVMLtsw/ZHugJLya7ZvSkzRI
hef9P5FH7u/yXzq/kG2kLSWvycdAFLug7//RUvTpCFbYmqxDNzdPtEUZXLMy3coLkrGWgJAUz5Uu
97Jp9vkszx18Z6e39l7hUg8nZBUvy9LOGFAyIianahZtLMFy744vqaBMHfpMbAMk6KeiNl5blWyn
3nidLWoKrtabIIBLb1MXQsy9yRHlh9b4TOkTeoB/aiBJeuIVQCL6whJIhayuueVRo4wfst/zrN7r
cPwIZW3u6JDjfIzGz6F9TN6U21orhXUlQUwuRf2ZttHXuDgYiUVbU/p+TgSBxi3h9BDgtr1xnH4n
EJoJdg13pM9l2PLpsR6kH6yTTGC0M6NqHXH4r+Cj3apSilNbOfbBJ5grc0MKLUSUklfkoAN0HG/l
SWYSUT1PsIjnjVGWvyVwJegd3q1RgV6xpYfNpJsf6QiHpc/SZ5ijQMNsNwDi1zNHD15HWMKre98n
b73uxM/3nIS92kWL/S25OzGJwjaQdZruWGxVwfmk0kTZOIAF11U8GythcrajxBLDSTBDZzMGWOYo
VCl4eh+pwbxzTpN9N4e0uxI+P7URbwtXM3pFHfrB2UA7S5qsbH+PgawvdeKd84avfXeRiXlYoU9L
HoVu1doNiWHvXUS9FnSUXRlEB3uKkhtj36966PU+HlMUlkkYvE3OZBH9Zh1rxNpgnoA6DIV1QFGf
MmBGxcbJPLJG0yc7k5idg4GFWuzc+kmFRx8gH1JtvBZZ8DgNMfZOwyZOzJ6dTV2+4orsTtQbALvG
Fh/Fic5AuIS1boJhpUYsi2o0eF6Pk3ExuEw9O431qUMmhyHxZUiUxRu2w3jnmU0LJl0Fx9E7JJKf
389NDIJ+RLRY/pc7BN/w0++HqPo1+8ZXjFFiN4hs2Jrh5CMT2qb5AtZh1lpiuCb7+qIW0wcAfCKI
Y//k059P5tbdFHwt0AbZc4UmYZdFvbcyCnTwKCTW5uBUx3GKz5lyOLWoHBClV7zUc9ruKmv6ovI+
bO8avUDTzPV6ZPLLoeaOzrAhca5b3eVr9wtVjHozw/xaCKb1Cdgz6IUGUkC/ONK65cKh7otc0j0E
Fk7RMf+OKeu7YxaXUCG+JBXdKbqfme/vCaIGs6PQZEDTl8wKWd6Aj2WN4Oa/i8Usft9lkza6MLws
OubqVy6Ld1WY4S4EDKGbdjs2SCDTShLbEwLQNGSLDZyLEHN3Ms3D/o92K1tK3rASi7DagE50Qc8Y
ABOgKx4CnLP2smEgPVzTQuGSwGWsxhxggttu08WbQ7w8Js0iIiyiBDYBBKI9V2b7pJjUkKnqPfhe
irEzcx8aLNF74j42Rp0+ykZlkAtisA3LLC2KhtNdfiWcZJtjUDp2VbDrIrM7wka4xWnQrNHRwKmg
dbuaBnDQOYJL1RrVQS5NT68lPbBfXPRp79s71ZsQP1GnJl5krenPHf7+nAkc7ygmWKiCSVgyD1jZ
VY86czS2gMp/+AQH7VoeZC22HlVkE5W8Zj3/AhE+niinglyYEVEPz9nQdetBm/aKvnbZzO3JRvxZ
R5JNy3wjq9LiOOb2uh3ldLhLGhvDyjdFSJFD6xrJoYrw3YmVNJZMRrtgzcaMmLohRlZUmKpsvybJ
9I68iokGuXDZl5onXP/OxpD8Sg0dlpO0Mc8JkU7Pue8vU/1l6mbM++6In0E9OsK3H3y6Y3lOSZ6+
rcfOu/NHJU9zHX1T8Vjuc9xOK4BPkhHB36TDZCG/c/YeTMKTcLNfAtk4vTKqj9BBqnMH+HSDZRWA
KeqPhaM1KufaRoRtTFE5XMYxeymzMNzjcSSkVamHEafVswqCPSEs6m1SFeNW036/34riNt1JUNIb
u3sfSmFdhdU6D7ObqHWTQ6KprMw6aB1FsOwjtnoIQTIKTGMjFo+i1QiaqPGpUBWAd6aqDuujfklq
Ekg/Y4UdpyhYwLCxWxLwAvudTbvyNTLniUo7jWJYAAIRjI4TmyRxQVRZUNc1Z00i4LzQijAZDmmz
joJgQ22NHhC+olWWdex1hDZvSscYdmZuhIfWLig+VfjG2fEhMLRYfNq5ih6j+MsJYV9UjZPvJkV+
Br3SRzXPPkN+k7DbTaz8Oaau1Rh91WHqr50xwwZi+UfXreRJBGByvTi5II/091IN1eJmf2/hal/c
sGKR4ZVkgHf4BPQMhpSUHXzileFsmemjFY+6ditaOuNTHtH0oTc8uKHGcJQ3G4yZPs7+eKkBlhda
U92qBr2+zerBO4yTL05dtXSU+6B7caeNE+btLSzrWxxUhF1I09tnHcxwuB549iyYEEX+q7Q5i7Be
mDdN5p+RMeijVQTfksGiLM6MjHFC4+qCik3ANgUGq4zyq8lroVrnDjZhSeNQUw/kiFwl2WOcEHc/
6/6ltAlDBoP8rBeka5J204MXlOW1VtxKzPQ512ayQwELPdY+Gob9FnZZ+Nm6glzJPquvylr3fZq9
9PZM1d/pT/446401Wt3Jl9js1QQoZTBO8QwN3QauQMiET2JLkev9ODXhzlTpGT03mOK+9sbnwW7B
0BiPEDKCJ2fAyQS2RJ3bc2BHKRG/7aIqsttl4bGI1hXTOCs4DH5H404X275A/O5P+Q9DB89YiYtb
5sEycPvmEvlyupT1hZqvjd47FCctx6vseqhFKnB2VeTcZtkOuyS7aUoJR9/po63qedDsMS+rw+G7
nv3o0erKfSmaYOuimyebD6teb7/wE6EpAAw9Rd0zkUDzzrOMjz4pAGUHZfFaRA7mJbpoWaou4ZCB
2YHwfqb+Gs/KALQ/UKoMY3MzFVZ1Fq3zwtKaYnihjFtsTvHVgB6w8j+nMsKOhyhpnWXheNAo4dOU
IlKd0WGvDalfe2ch7agUQhWQ9VftZy5j5iDWdEqwd3G0TX7VvBbWx6wtBU6InweTShErebUq2l+G
Py3UaIk4jzhpgirc+aXDh3npSI/ad2Yl3hOxR8runQPaZGtLju6l7pKzEQhOvrorLkQ3X8OSRmvd
AkgF1zrv9AywMmj4CMAD633tJDYL4dg9QHq6II1yqOF19mvD/rVGSDptYy/6oViMQK8ZKPkpkC1p
VJGxaw/lfqiS6pg7hf809uoWpNNTPwcKt5AYt4209TWTCwV2lyojP9fplO5EncpXZYtPhj4CR5Lu
NRlRR0X0goqYPY5ZWLGdxwgy31IDl/BtU9wocMhqBD6pdj8yCofRp8jK/hYzRdxOLdEthXK6jcUZ
8jZp+zmYAnfLgC+3gL4WNnTs7UAWdlAfQgWKR4KsmiPnFI1utzYceKcoZDLYNzi9RDtZL1XNy2Vl
Gz6NVfcO27RamZGsX00x8sHwPfwCas+hV/uvapYegeprY5TqFagI3qNxZFRv5vo7Zr8SxYNBaATt
wHUJUXIT9pDOqAGdoskmXKoq3V3ZNq9lht3Tir9wW9xcIHLJovF3KgHvdqrzjZVQJdA+RnaAZfMK
AaB/oij6hqLNPIZ2STcUdvQhm829x2jHMKUEHKZ2vib6r7bwTExSVHIb6I52lzEh7j32DrarYcRk
gsNsPYbqfQotdXGiiKXcEvvcG559dIvJORjdtIGE7Z2xYxKfXZQ5Czzpf8RFeE5yz30irhmmmI91
qWr9VRoU+T6TzfhAkf0HrxKe8R+hWZCV+6MPIuxRcd9uk2CIKOFj+gtH66NjbdjM0XM0RnjjgAsd
iKNu+RJme7QstnsaOdu6kxOtgxJFVdkSyEEbG+cbuRo5zv29m3e/afvFL1k2OohhhvdS9cOmgCZ9
JFiCGiRBrPNsX30rRrjTOOzGbkCtDfQ3/QsivV2XI8f4XYJTO3qYxOrqSLUw2JZFpg5YUOYdO1oP
QB5ODImuzsGfFhBDS3PDmOgrVwe6tPom0xB1go/isazY8+OkaDYtWzQxPePK7OtGQ5GVkcCfrvz2
yEkCL4CukmPpul/xMBPfm3pyZQYYAeAeyX3SLx4vXVTXMUeDortvA3EgB2a+/nbsof1i7b/UTe1v
OiEqXnnmkIiCQzvzyrKxf7shnvtGmGpDgyS9Mdww36it9pk4eFTTcdyvCzLGtoyS3aoL05CwH1mT
dlXQlWCGsfHC6GEsfP0QfqcEMawyOIqHgiIGLi0aQhSk7GM3yaekNboD1kFJ3gkkFuktXtU+I2ED
yLHbIAihN7BtdRUfw1h+THa8L5TMX8vQvBlOz74YF5d4bjS/T0bkDtqagF+NLBW+m4shrBpQSZOf
SxFNYbiDcABusOdQHzjlD0V2CWZajjqjIJyFi6Ur00+GZMfE6peUptgiY/1rpq9+Jq2AT196P1RE
ivtAmW0jyWE9EU6CBMYfgqNFil2UhgBlWk8/ZWP93YrFtM7rJGLWh0jVqhYOYYpxtZ/6mIwjSmt4
Jg8TnJSND6r8gJ8TncBUPCZxj4CKKiT+WB+l5uz/7KagOrt4Wte6FOfQtVJSErLhIsPh5pTddpBz
8BTkqb722CyN4pngtfiFcLDkirn80SRo5UQ477OhlrJfELUeekTnOsKHK1ImerEjL1XsBbfYpWdc
9rugaJL91DnO2ZC/zKqbziKLKF6nDb8l1BCzehkgHwEn4K5QRIDN8+gIOCs5ooph2S2icxsZHggv
O/zm+HRIZVBtx7n+pDXKHmQ9QsuIv/dgRBXqmzEWD22PFdyqVPkgKhNRi6nA3riZ2vjLGVeGULHI
RgESPpnVGjzM00j5f82K0jxEPrANB+N8DDtmXSstV6Ujzn3ld+c0sTdWZTFB9NtvUzABmOiAs3k5
nERyZsVWmG5CHkdR7zo7P7QyWKWdm35yqhbbwiqnkweR1ERLdIzJEEpZBR4tx3uN4lLv8Qqibhak
QhFvIk7ea26sx7Fi5tKgEB4DssMyMKrrIIvfPJUzrck5ngTbe8cpYFWj9YzGp3F2YV/0/S8LLWdc
aeKpM9ofQ+Nu0ZH+1ZjBX24+in1hFT9dj6zyeO52ZGV4VxbD5Qq8Fhf0IN5sB8ZvELyKoPyBchhs
dTAzebVwWfj6JGavuXYlRnWnaPEMW4Rg9a2uf8RW+8KW+HDaYjgC6mEqGKOkPAC/ZIYoTNoZ3QOA
JJT45LcfOeZgvjZO8VzY/jGoouloyJSQEf0G9SCnTxtwOoirm8shfjaMgZgvhdUYaab/VBkx3dal
GdJ2P7nYzHW2zppavsSQZIHV7YwhZv6LmOPs9gNyTKrxI9OlG4llYoMGFPI6ZScP023msEWngbJh
6KnvnsQ9EmdOtI1tB2Z8Oj+XRvIy9kw9MVKEe/0xtWnP8l3vBmUh3DQWU0AF7two651p7HLifHbk
S1If7GpGty6ZoS5Uh1j03ZpMqhI23Dyty5kQLX6mYj16FPx660czF9X2EcD9ez/Q/gbgzqlQI9jW
s7nmJ58e9OA7jwz97mNeYLC1ck6Unq6faJ34Z8+Uei0MshkCl0g+VSffRdwfWVDloPciBC8GFNyk
ia8Y1RNm6i1wXigc67lBdqsUlZh21O0NlW278vlaGy8Of2EoJNxYecXaUROVVKNAZZ92T6U/24+t
gbi/8THtjzZlDzNoNYmafGkvMUhSd9HLQdiID4pdDjvhypQOnaz6ryJi1W9FJFY6LZ5bCqwkyesB
E7LqOPsjnjaDhO6cZ+GCRgux7XzxIwfTpJrompcADidO6NplVPaRQ96TjUUWXpLcrEgrKTG46OKb
O/cc/4DRtHZeksGnvdSJs0r0tg/cb1UzhxtiHeFMe02M2pGL2Cs/G9kVT27BDsqqDy3njhQPGr49
UC/dWrfA2Eh9alOM/7ByF70mQlf6b6INV8WEIrnDXrBqK3KwjIyDFJXbWikiIiqDPawi34vuyNoN
mndLOw+Nnn6MILRUpPcqRHtKtulNDbYGUMmIFXSbOO/tV7ZyryiT3FxRI210DtlIrbtInujSA7mQ
EGlK3766NPEpZXzBE+Dc+arc4BERKLiGwV6hlqL6HHntbychJ6Oq4q1vwqHLmfGgBBQ3or7WmXD3
9PXPlK3V6h61UJrdhuP4NRqmK9aN1zh34O0kxmuZ97iQG43vHqs8XWugL4P+boM52vTuVYKcoIgF
wiC3PXfXB3j9x7R4HwQT66iu3lGqeAbzDXco8I70F13GuBhGnlVXM1jkxzhmplDnH+yTnw42CuqP
NjkyXvu9i50Et0f4FoTpz2zMnH1mmOd6AvrAOZ5s7RHdO6rjNmOSLTBviNR6BoaCQQGxqeeNwyaj
AyuXnReA9lNmPEurqfkotjxTfHuLJq9a5XFZUyFw9EYVYu9MSMAjP31FkH8UObBpCtoLMM9At8uG
3FiEfuoWMERFzbJS/HxmmX7X1AfhMHlgPHub/Ay+bFfMv3MDCEk0b4BBMmEft9jyPX9rZeTA4JfU
B9ki06F++UVk5Jc0asrGi2K4ZqidJvOgCiLjLBQAVgQqrGuDdbMozkd0zkn4OXuA/tUIs6XKHzTZ
PdtodM7MGYj7PUGPOViOe8YYkK4d0hB1hAjYnUpzTbrDY5VRpemVQ7+hGw7+4JKzWbWfYeY/SYuw
JXNm9U6cwHmiHWJJsieCUzP02baizMJiGoJuWol1m5xVXf+MSPDxAETtVNOXV0ueg2H+MvPCwOGD
h89M9dkdkq/IGdpjRp+Y+t1jak7WEe4O+UoJ2biaMcqX9gVf1KPtWREg3wqHTd3+FTZwL2dkmoUV
/RyE038wU0GKL8urm8j9EA5vkjn32oEtSMGbmV1ls2kV8sPVUOvmMwtBCWpDZrduWuApxuzvfL7b
KoAL2blUvMl/Yc/uES+LWh3HuRL4LKATDJFvr01HPESZzC4l/Q68y28+JDivXzTqxadp4/srjN9G
KoCSzuxx+VJdcOFwDMbC0eyKiYFqDHdzCbZ4khYBQr1+jYNxRAnVPgYkl68SFNmdbfgnkaMeo2Ws
r8RZ+ivaG803lyntaBmcOUpWsxXPcfrKWmdtr9dJzOoTDM87SzL1PfVq1q0jnsXQnTEjE1S7HsOG
LUfJa8WskajobEY3XXRX33YvAcE8zO6w9D4acwjShDyLvSWpwrRmAZkjIALMixv4LCw8x758KOvp
2Rs7OgMCxBprz03ZOk8euuaKjHHS21htB37COQyXXwyNfSsMKuxNZTzaFfgaBl4CXKnnVjeQYM+z
2dVwALJsnT4UqiB+h0RuzEp+fEaIeiM9FlpcP3+GwvzSoh7Y81kksY75YrixIEDsSfMbVnb7FQ2E
GfXxNelhe8ZZP+1k5Fbrth0IZ8IsCijHVrvAi+W+Zf9L8ygnBTEvIR8nzHXaYOcM7/EEEylvEULo
OT0izkrWHSKrY1X2K6HC32Ey/54yx3nCE6mhH49PmWYlmWScFJaqleNhVpEJY4A5Q1dwlfFNNp9j
zYnBnaOP2I2oukOTaMYna/KbbSvED09F7rlIjMcya4/dWKWn3LRQtQCEtMLGRt5af7FHFBYdl7Cu
rw4Wi5VvWtm1DJhR0FhCUzd3r0Of0HLUc3ex8/o4QHIfyIFdnBBkJlXqLQ26Z68BmeE3NOUKwqTo
BDFD9/IfpCKi/tXm21SR/jTOjbXRySR2PWjPi0SxPXfytW1MCydD1eGErNqDwo5hm+mec125t43g
K4DT9pGbn1Xc9zubesBhakq8LJNhHWYy+Ria2vDQHDWU7xzXh8jku90U3yQ1520YtOP7MEAVmmlx
hgg8CvE5VCE2tjl+tXqsAFBVs4OSst0liYg+LUKtvLEobrIgsFOMK34IfzOpmJS5j55p5TWFKDUZ
1GARnp+pwReozNVlLsxjbTHDA321IqRNb0ESahZlCOEs8WwwRrI+tL4h+eN8VMNZCL3TFDcWPd1R
7UALckzyTjWg8nU9Vn+VmOp2lfdrqEGwFLUTb6rMqCiRMvVviptu2GIYa+yIjNqR4K6CXtJBVyJa
u6Nemz2U/CKsDbo3+rkT5ufEh9uFi8/JkcMvaLjgElD7PHmdfOpbxq2GAFNHYVJwPb00QwZFfLVc
+4TyxkI/TaKiVIVON+VxKjt6tF7JDULHO7vzxhvEPqL3th6iYjq6bb2r0744WYN+DxRZesRoti3Y
/G6U3/q5ehWdfvFSuU3q9hBlHrjFoThGSOof697IHlOmhSfXDF6iujfPvkNdLvb6B5dhtSLY/Ebv
y6uvKHCqS99xkjUJkJXxAnYXLKXRI5QfJQ6cmpxIJ2v9x7FoHplqNxuwsEcfb9uDkZnZPqk5VxXJ
W4Z981JQNVFuaD5yDDMBbjhvcaJZt07N7AL+ge2Ny4Ieu6SrwELVhd4MUHzJDn/wy+E2IJ9acWKd
6vHo5c1Tb5vMC53mQ/9MCrM/lLP3SThcsi/NAtW4zl8m4bLdEhMtAqJ1o+/9jaYM6VeUKCyPNjaC
lwGtQDMFrH7mAi90ikTZncSTsghvL5OIuNKMLkXR732Dn6c9kKAB3WjU14AWAzki5m6ATSVVDhov
M4iAxaCUpAFcIUnbP202eU17pImd14joY05qjBmZfU4lUy9zuswGHdEmreimyhGqm8z3aHuBN7rL
oiPI1HXaFQzrT123jO1JTGTn2IBkFmpjTYLRiS4A7QPm8OyYcfeV1pa1kTGJcuOAnM1ihK6sdngY
gq++jmhkztM3r2JHiWwUtD2LSicTfxGjRnVzpj0ZG96bm/7Wqf3XMKtLjbF9O+YIqnzwLHwZinp+
oljEpviTBks+yUgCzELEMVOhDZo36mvFqbO7N1lb/Wl0XeI0a5LHk8K+4SbZ2kOIpU50K6d0SWsx
oGmPQ/ZDF1m1bRBSWYyj7RC++rP/jBMcxE5kikvtj0dBtjcrY8jwlqp+zjpl6TCD3u2lD4RcdPt6
IGwhZLrbkvq6TfT4o7e8jdXXxaaWP0apqbfnPwIL2ZXfBIir4RbJyhzRTdnNWico26W27LVtJ+4G
BuMDcb+EC5P3qvqbb4ZPbMEdKDKI/gLNX9b9L/bObLeOI8var9Ko+zQiIucG6ubkmSfykJRI6SZB
Dcx5nvPp/y8pF8qS67fRfd0wTJOmKJ4hM2LH3mt9a98T0lIPiP18TOge1y9RHlN7rwXL5Mp0wG+5
JRb3RDEOGw5y1q/TVBD46nTfteS5gsCK3rzc1pZ+nZMx2nQLKtSOmLnoN3q/L7LyGt/mcNkQ60He
wRpUG7/VvM+dNnwZ53rYWH3Zrdq0ZlDNqX7n5CLAJDlu26i8xuP8TStibptp+MYTwkGjd8Q+1A+F
yB/c2zwHwwcGXlu4DuXFas2ryQhxSog5wHEnEGP4D0lmOzQ7ybNkHcLDVNH0Saodl8/Fquo7prWI
BNvwQUbBxam0ZiV1sI861KI2RAmTxfFGRe4SC9g8+wu8tjeGXdTxBs3UJExawXf1NLDDvDoyXIMQ
58+7zALF5ZDPg5My4OA/WtirWV0L/PzSIlaZHhAYTmvJEK2HvUaoxTSp6q4vwhdGftYmApOWuBoy
G/su9c1bJdVZE/pDVxHnTIfuYgbIGKSiF9RlwZM7foUpFHnlpNBlkLwiU06AliCpDJICoEI82euc
7UgDId/q5UsSkvS8aJuoXWGVdc3Qb4qe7AfEy9uOK2JXC0GcQtWV65Bojt3opJxrQhzgtj2Alwst
nGt9saVp4qw57SVnPyRvxGkvRT6kpyrrjmOAFT1trWMQSYDnHLsMyJe0+wtMkW1DPgfOKikJcM9c
5gbMn7wxxpMa5s3nLuTwFLqAEVOGK751wClbQzJgZwFJgHPSBRaevy7fjYbxYtT2XaW5Jw5eG1p7
8IE+xjxySx+JjaQjMVhbw0CcEw63sW0+Ckabc6g9FW0/nNNSPYl9AzWsC+uLJBwUe6CbH7q48eLG
enCjbHzyU20jwyReI36Kt1UVboOFwhYERbUuASWsLDyLBChLbQ1KswM5gYIfWORmKYEVel5meRF2
0Gi6662QoVjwWnG49vSpC+lkrNNuie8be9COFEmBa4iNIXCwEcyV7tLGBKGfxO6mNJA0QSSuVxOG
JN42YWyIntM2NFXme3JTLjZm6q0fEbWo1KOJ7GNDTxz/k59f/LAJmRdhKI4ouzLyGbG0eHmPQGpI
CuIySDkZOd4PQTqflT+eEt4Tz3RARgZ0sHUAj8PE2Nk0aMY0zlgcegcGcqfwDDkbXXfLraFVytOh
mzZpwn2GKthJSLhx53ITfPITqIo+Qdhkk4JGdlqXAJ9jGnYWu9wpyJ1LOLkjp6vQ3y13rWfYLZKg
UeSbOPbv2tx8FQ1vg4lYdl4ODRPB6F5tbgsYlKtJ9NYBuXFSd1dLnsMaz0bk1K8AUVEc+2O6STD8
nZQI7rqYzi4ml+/GNJNLJcZvYcl9zVFNj3t3B1UcKmLZdzcCe0tEUqQ+T/4mluk+ZgjTF+SXtwWJ
3HaKr1XT4ShaAtXR5DGZtB+I4dhFVFzrsIti/nTZE0hB9sNstneIGaMDlD+Kb2dat+R/6PTFuPMf
lb60bsJ8r7ftqdOdXZMyVOjHkPtElQbBKim0z4JHZistQcUzP8Z+U+2s6kM359NaYNlm541p9DYX
0Uwf3Mz8ECvahVPc7hAUYCGmaZT2U7Vq7FcX6fC+/9JO1svE9GEVYV48DJF8SLPY2piEha3cyPoS
OqkkoKgqNl1RvSEmwvvK8DYfsR6alOwVpxG7yD40xB+n8QWwX+WQjtwG2O46dz6kkbVZ7KpUWvls
vhI3hTabTeIYM/HahO1o0P7KL1mOzwg8+8oHZv6SQAPEIPItN7NjPQT2CQ/POncpAke2q4Y+6IYz
8aGgXPw4VZcGWM5nEywLSieBzPJALebyOdje0SwulUjOBj15OsyPJA7c9E41ZwV6za95AuDeE7Je
dA6f7thwSLadfdFxOVF21St9KovXWovwxdcQBli9Dlrk7jr9LXZi4yS+5pxP16LTTFwmCDetTIVe
hASBRQAtV6JwXodmfQ5JQsG68RaNfrQMPp+k8GkfWPZLZ3Q73EjyXmqdvKc7B2A3oDGsMxZmtEcY
KyO5Hf31ejMOKRKY3nwRUb9l+CEEpuEJlvfaGMxPmYwG2H630b1Gba6e2Sd43rE1YmwJVhO5UfRU
HADQ8GMRORbDxmhhIIpph8c/9UrMvmvZdJyWID6v0J3NEMX1j23/GdcRGhBRp7tp7G5cRRmk6wji
rX9ONRKXDXtp1jJoasr7qJ/h89Vtv6o4362SOnq2S3KH2uxDPWZ3LX3ibT74W+Iu603IOI8wyxZm
b3zhLageUUbdT/5UeW4aUp2mD5PlXHqQcC3eKM9ya7gnhDW3CYlsVkVJrCzGUROK2LZcUkvgFfol
gquMWIG1XX+FEsB0evIow49mY5osDKB0Ft15PyaUkKXLsDtM1pjHt2abDcSbphFB78vJgChgMpBc
Cqxs3DR+RdxcCqGYKQ+lkOuV/nyZ4ZHvhYEtu5UVF7Zg3Zsw72NLAm7sU6wqMJC84KSkITgEJVl8
6dnwj3i7VqnmRqsupr1rqPw5YV2kt+3foUaBVCzCaU/XoKmhJIZVvn/nTycW/QzQWhT28UEWaF/c
9k4QtLbWZ1LZp8pktOZnW5RXX7Kwr3YJuC2AMj3rMi83HnJ/pTioe7OtNVAnrBABcWxfXQoorCLY
pdFTrSenpMEScgtOLi5i4L6F7ZrroCfOPDK1S1Nl3/2YzBtO0qP4BHmC6dwM+bx+MImeOtV23R40
aKh10VPfZ7PlsbZtIj2d0WY5Bg5vC/3Zuo8hq5ICK9dmPnu9FZvXsO0RMdJHY0vlAJcjy+OyIy+H
yzIjR4sREKexlsplZm5G3hI+MtwvOiksqnmVgEt+6IHTJcZrXiJbmiW8JTQoVqZySfyyiXYpF81f
DlI+MtJuI2L5fV6CYAJ9kSrj+TmCb2C8aQ3gilrzkNXhFX2btUXAvUAnRP2UurBm0oUbWQuul/eB
Wo+AMFiCaQQJNckSVcNQltCatAoP5mI2MXDeoozCFQbpBmrmRyN6tKWcmcj7D/oShvPO48vJx0n9
Ru1NZ6w4HhKe8y62ZCe4w1FobgEeHK0laod+93jkDrvQeqa50kLcXYIl+6mV+5CsHpPepW3JZuf7
NMBXTTuIYw2Vc15Cft4fjr8E/1R8uU7ix6EWaMIm8v0ym9zgH+rveVENRn37QLO72oJvKo6aghUk
el+s+x5Lj6fT00OMMIOl0Mzu1vnltDMpApbAomqJLhJLiFGT8a5aS1SPJV1a4ksoUZArAhvJP8I4
ho5XRF9LGJHDwM1hAcv00jBqKaAJUHJdkuzJM5p6JOPSArRLKBAMEFxUXIiw2B66H3lMi6i0WHS3
mp2/wqZVGx8LFqxNjM24keJNQLrTosRgTGM/4a91UB2i5vTI/4UYbRb7LiQgqpm1z5IOBOOV/NZK
31wPHXFS3LYXkEILQ0V9zpfIKeZFfFhiqKKKAXFIMJURUMO4CiSJbxBbVZBfZamHRJTOJgYAD5GL
s/ryoSLzihtu3M1LDNZAHpZFLlZEPpbVJqcB4LTVBeMxXnIbTfirNpqTgP+1QfB4Vzvhh9l+1Z2g
R9WBWjh1jZ1uxhYLl4n7Rb0FWk8UWrqE7bi+9AxAXKAFnJgeGJkgFRInykwydyY/aSGpY7s0YDht
iPv5qCuJV5ZFzrX7HHKudI5+4jtHTBxrldsa2YaSBIJtuWhpCUT7gnltkTDmZDxNXBJtYI2eastX
jrjPzihJycnsCxtgtDJEN2F2Y8rvFMTiVG31gHR62ESZ/eByHDA5kWRDu8tAdQOwXRA8U3qi81wh
d+Lu0zjaPDZjgaXRKLyh0F6sBuxKR2zlqk9f35XDNtXHD63zRBMVNJx74+BA8TS9msliDmjnZFcY
3Z3musFxFtu8C66otfFKzsRUxdTCQTATwAAyy2PQbBwhyPsubxmy0y2eLwIs2KIZb8m15tLKLE2z
3tZ6+vh+V0mfbsigwmZTivBEwvS9zt8Ne43L8l31/P5hrrG8p/5dMGKDaLWbXeEzoSNOYkpZEWLk
TB9T6fZbio7nwTYWwDtBJNOS2qQRQ0AUK3ilJpPHzkd3h5mXZRth8vJo6wL1SrVcKcIX8QlbabgW
Mb3x0RqW3WH6FEoSajRAhjvCc/ZtiZtgZS8RB4Nf3Zkzx5Wq8F9yXbsQ6RPtddYkq88eUvwJWxnM
YN7SUOP59cF3Nx/Y5+qYGgOBM6rRbNtbNNViBUWxWq7u2Djicy6WxLCSM3Vg7BWUH2Ex/BmMlIZZ
ANltNlBe6tnBpZ6iMTdCTQDw4vrt2t1HC3C27sZvNMjZ9014L0uyzPsNGOgsCZoamGRqNKujJbSq
XxY5lTx2ZGyRDZA2ybWTZuc104gwLAoe+oSBqtunAfKPLbR/VMdlw+1mFGivbIKuvT/Yof4T0BF7
00/uIlfoSz6y1OnKSXwvvwAdA3foOJiPNQr1+PtsGv46NqFw5RbDpIkcqFXcc/0qh0QohCeKFgpT
s4mkLtp4u79+LPzQnx6MoUvHBJtpcxRR5vJg/2B1SsN+AqXZABYSyKdtYP7bdMqQHCXiosrqkRMJ
aPwaCzXqK1pBhAfIVs/XDamw6JaL4GNRPCbcWmc7SvLzooSm1fxQhklyteiU5T3pfAa+vh7uz2aA
rLG2VajdGZSTMUAMgiki/dimWbvGWNCcfcNGRNky6ZRRW3utE09HJ6dwGpJsFxEf+9C2cOjc+Uqg
ZfTG5P6L6IUD1qMM0eUiNWLL6bjhmceKLPfhpXXGh8kkRGgKPDTB4qaVEav70JuHFBTVziyo7Q2T
+idI2TYDQolWQ0wAsJFqnwC3E3d4IK8QBGGlXdXIsDALxwjxk4ieZ5fSEl/1BukIDpUwOMSW0x86
oz1AhMFbiQ1U1UN2hppenCKdg83kw8Iqa+dIGwJbQd3La+5wnZd1xDJpjs2m15cdc3b0O7HMF3OS
Y9xYCz7SREkDZuacuvWtY8ZX8gzowjRMJZDc6rs09RG0FbFzILF+ZqoNxFGxlG5o/LQ7xA+SKBbx
kppz9qCZzgPu2/lS0IxetyVAsioq+3vWpWaHPGvpRddfEj8PTiNqXzwS0OelSrUzncNvbBXymICl
8pKYJuIgM+dk+PqOMPnxDCG9XRVTO15QCmpeZph3YqiKL6TeBCvnxi6RvyI0wE0chnumluari+hx
7ajyY+SPyVljSomqzeC695NzaMxs9LQWi0ypJ6Xhc0rn+BO2k71dphiajb5FIWjMz5lb1OD10ze9
VGonMi4m/CgT+umk/uja7WeZyoHeJ62wYUrFxbDq7GD42X23fBVbPUb+92/kXFAXXbXploASsfId
4EFcL/ZMR5Bpvxg7DHmBrcb1+0++/0yUM8nqJgJq3/+gsDV7bfXTtPctuhLIz5Kj0ZaU+HjZSJFV
lKQmEd8BMrpDSCbUQwNpZm9IZG5jQ8vH+WjE6AdyBtF4sA2vCGzii6b0sZiK6lK4llgTNSm4K+ml
zlRSqEBAX3FP5o/NcEI7lN2LzA72paV7jOSnswsre5VaiMfC1jpYsqq3Squ/V1qo2NkbdoCCLgZu
LxhpRW08UG+iqvbv0opLv+v8JXNAGdug8LFD8cLetYMPAXtInIuocwJaW4McWpqFD+jPAcw7bnzw
cRSvOh/XXp+TMVHG5V1ivlVBDyUTJY1JSDK4Dbp0KDPNUxSTJuhjfEmcVrIdovC1rZhe4GR/cYKi
3juqN85+0D0SdVxexp5odAsSU1QSstCWNbbFDmLHXNQp8QosZNBdGOXSyNHQVGAlmjf+aK0YdRTH
MNevsSWGo14UmzQpuhNUrfceExHCfdasCGeGtTgOw8l2EZUynK63CEahmVvzF1q8tYfYL90RGr53
Uidagw40/o78C8n4l43CNi3DAJNiGgJb7C8bRVJLRaqOKPYoCjxKX6AtMo+PgiyeszkAewri5HvN
dYxjhsRh5UREDcxjsgblEZ1Vr93JioNSTgDXR2Ytb3QT/+YhqsUJ+xMjGRQz6VQGLl4S29Wve5lT
WzT50EDtRxnrmybAqDE4DPDQeqmTSBuueFBQ332WciPJKvKGFdWpqWv3fTyspbilOa33kPah189O
u+vrEfgaYrWocEwPXZKk0c28ip4htBMKelqdhfqbXVBiHf7lWQCTdlwIy4YgMsVcEMN/2ARLDSm9
mMDKIferLkZg3mPAWxG44qxNaeYXgBVl0RNkgSGL/L1dNOYGE00Eeaw+A/r28oNRR9HaHV8ZJ6Ga
KyoNvW6GJ+yv92sDwPafHqmhBMQACfX4T683NkTNL/waJXxMOo8iVnDdlMLaK2dY50GFQ6YZvo5B
fatap35pra9ELrZn2yIOvM0xdjh+RmBinq9HvyceNHOf88o+ZQuJxkHEDW2ArR4kIkF1kYKg60NO
sPLSpFbFQ2YyAF2Vma3v+qFWazfLdoozxbNvjd97mJOTM97KMkADnRr7IHIt3LJI/UVLeyexEUbQ
2Y/oJu1rcjl+lFX/Z8j/G0O+DQn9DxfR+rV9/a8f+Pbra/b9n//wijz//hVKSdf+kcT+48f+5ciX
v9mOK6RlKzzvPznybf03GxgRpnsbxDcQcu6dvKjb8J//MNRvwjRBbltAwW1bN1gcfiexG+I313Et
ylzTBKDu/M9I7M5Cgv/pskdwxdUuFIRv2xRCiZ9vUFNNLELwqvc1UMCw9QOvC6qzEYFcD0H+eWbb
vrTaW1LrD45g/oKir93k3ehSoFi4cJ3UWEVaA3PSyZ/LwrgTrfPk9DRPgrz0Tz3dbDJRewc/MU7a
K7wUBKHRIRX0/mymACRaktfnBi5fLnJv4nZ2+cQhKrfIMcnnDxG5rqtJEo0VgrFwNYZvuv3ajMkH
21W3VDKIJP0J1QzKJPtebEx/WEQBwKQrFF+B5EHWWXYeBmL05CvjMSzS8MnE+MF35iWSzLi500Of
uk/1YK61OX+iVfkW1taVbL8v3eDeNVZ4GWr/PLb5MRH1NSGswyvR/qFywh5T9vXLHJZPoV880I/6
hN6P/G56maIFYOPb4HbD+85O3no63J5lli9pEb0VQauvxoKXGWvPzSrNUw1oSeW8TgnKTtTK9YtR
bABZbnU0i/7S5YTihztnI6SxY1+79m78QlgzdgK8YcnciHWQf9OreFOjaIoAv67QEpMtx4/QJUfZ
TVBW0GY6mUbMhqzpQpgRlk7KKGb7e8fAxRmykQjkL8wvSnz+cUrblSRGBcsbzRYHbedA0t1n326/
+jU/Rx8a2WmseSRYn6I8M73QV7DF368UjVanNX+W1sw5pS63SQiTJhmDg1VZeFIT4zbbNCtLHQon
fzFgcWf1/m5jivlmlM9INxtUozQ1q9F5jjtFeytG+hEU6a0JCOaoxsV64kXQohZBJcOBAWFJP7Kd
gSSNUDN0OQl7dG03XYXdVS8t3viZvKiG3hG2FmIQi/ytIXtgk8a4hqLgGtlcOvy7a53GXHU20rm2
sJ/r1ulP1DdfGVDKVVu7T7Fd52tm2QGKfmLaPTvsCEYSceyFWTxvjZb2msRypPXyq6q/yiTSHhAW
r2UKgiLoCPJBjVGRmcb0/MgQPdmifYLvOR4Hp9ZptvJYB5OeP+lpYZ977zeL7xJ0LMJ+g4TL8Gbx
Vtq9QOCh37Kee6bG51mNwXM0p9eEhmUieYGEeesjUryVDNi7crKlOXIxcG9WcZXzNMstUVgk/vno
ZVT6dVxYkiW5T+RtPsCLI8TuQQxdS3/RxodB856qfdWlLqUHGM/soVT6BlPEDgzpm8V+RU9gufGq
5JCGgFIzxgHjlEB0SGBYK16VWiEZHvYh83Bad9wJ4lnS8OQaRRgsNUIYsZINXCI2Qz0vy3ivgpw2
zjwELxKT2LotAJ7BS3C9uqlfhpjJs3agkwXYmHxNT+Om8xyxq0rMjDqXQwR+FfETBtVkT9LOcU6+
EOm7TZyMfZ7XuuNRCBm8GRS63bA15ugpmsctPut7J6RD79jcNHWPNDqEypoUGW1d6BWLha3V7WST
hnzfcuIvOsrKFWsjx9yKvk7NdKHjLUQG9aRqXUMs0W34DlMPN3JXUUVBmVqsp3ruo6gMB2rqId1w
ZnixcXl5FvYrEJHjLmyms8PqmVjk8g3lfV6yAmWNI7dVNpDAnGRfNBYyj/EQRFUWlgXQy5TToyY0
N2VQiZXClk+fzNrCLniAaZ56cVB1+wyjoYfukkEc471FxMI925XotyL7OsYslvjVX1XhvqkxxarY
pGvCE0ec46Ckk9Knv6edHEDluzbQ79FlgJbUMUpVPCE3RGrGcpTYyIinQT9HA70/DM3NumIChjbX
IDwyytkMkovOC7EiHvwS+CcRITByI/0Rg+VmbMFTOYwKDEnGmYiTN5QDvgerkZSw0LwOGu9gb5iN
l9O1RVmOfyycnA+COKMCt54nzVV1EdlCl4WFTeuia9auXbC8ZYO5shnuBaRgIzJuDWh3/aaXOT33
hI76YLj3WLW2hn4H7YFkMj8/q9L/CqHFCySJnWEZf+vy9FEfeLcS8wXjCcmKdjJvQdG4qNXKL2VC
wnbemE89m69n6SG3XoroVkOGRUQKzBvWkqBRt6leVA9oOO00fBR1923sxg+1laqV07YsFlZwbyff
3q/y0d23CXD2uEYgYu0GMta5GiY6qXZxB19vS64ly21u1KAzOfK/b1h0NJmN49zFvdD4Xt/AAfdd
vfdgEn7Re6DMU/tqd/lbCHAbb/mnouIykDL9JjTuxUxHRhCobJcZytxEvXHwG4H8BzIh083wVMVu
dUIAujNHc4dhZTv53UELIqLSlXWdBwC/A5q5WLAC+wysGIdsusjcUByxT83iO43Kj85MhRum023W
M3qLefUp6mZ7VQZsRpqEAaJDTuDoyr0895zqmQleAXTyvHJ8LnacvYohea5LcZRzvopG9kmO7qUQ
300jjJEijJ9bvGmo+FMOuMGrYRi915cc+T6FbZEyW8O24UsszsiQhTdYLDbMww8uURSe3bb5VjY5
EslIoObCJJQiBbID2W66ksVnsDVGQzNLhRPokNHVre9gNnQEq87LAmlhDsJexU4sdJF6aX+qRn9V
EW638hky4QlBAhyHOFsnDvypvOo272u6gOJtUrret0NuHh31eP2SLtXXEuUwanLXRwsBMtCe5ql9
GZM5OY54xjyUzcDbjZvQkjXzjnDr0kRYhZhLIIlQv1E2gNt7BJGJT8696I0kaLpIxTqsRH4m3zPA
m3VdSpeoVBc6GQvcSF6nWby8XzmY2cDUMC12NMi+uWZt7FFbsJIpYuvcSqDrGEtcbHM39P5zRJxs
apjVKrjCiEq4kKC3m6PdMqTz79WMDa6Nbd5/sSh16TliMlzVUf7dGSQDRxOuXCX81xbA86ZHbhx2
yKjsVVHZH7OCUinRKLMsPN4uOkvYDyurJFillcYDL3m+V5bVnlrGSj8+oCRtT/XQg4if6pySCbEx
gxydOR4jPrmnAv8UVha7xHIQbLL34ng41jXE2aFIn1PkgPTml7/twQzt18A2SXEpSwLY6enKY9Dw
4cfXCPfTdd4zM1Ll7B/DIr2LY+QdnS4eHZTpUDOXIPscOi3ZiC2dSTSJmAiGZcpGTHd3LJeZxvuX
7x+65Rs+WP2mg6/05T3inbYYPJuqLTxrGQ11kYLikzl3KNbNbbIAnVyHyPN6mWFqOjgGVQMcbLeW
M6j9bEebEciIXFKTRWSh30v8cG0YVSyZ03TuLlMYsQzskKt8eSw5r+NxJD7PrN10ixuab1QJl1wb
EVAkOTwf51YGwCg3EXBq3s8AiWziz4cInq7T1ckpzK8QOcUGPaqiESUDztLtuezCzqtTxrp1Bs3H
b9OzVsBUpFluHZ20s44uhhbCTsa9hUSqznNghN+tMffJtsVrRpDS16IgaSa0RX+eb2loXcsKODhM
IvPIb/lghZ+Ji7OOOsIRaJ7pIW1j5v01F4zTiPHY9r4mvfdPF/kpvyt9e/+KBmhCxW/PKznHj6S4
DEc8+wwOl8/wIJkkop9syy5PcUE+8ajsT0BFu3XFxerBM3yB58H4lZnfcQgT/UjeELq7f3+tRii1
Vh5+Y/KujiIabawW758aieFNdkLt6PN7iL9UR6n5Fi2T0D1lQxOtKXPIXx2dmcaDOldkWp/qmJTt
wMy9968URvWaYxYz+dHpy3XvpNrp/UOz/OEfXw7lRz3y/a0FxZv5D03VImuHU+u2cqMGDF5g4voT
GmrOhlj00RJHw5lAbNIyAdKtpprx3kLL/TfE9v0zH9XgGkgYM/AFbPv+R7oKm3gDcsSKjc37/6GL
ZJ7wrS4iafJakdyhETQvPmGv30sebIlG4VNSEwzvANa4oqYmKNvtyJqvBusyado5nqnCZ2N4jNpG
u7aZecoHfAOVvugkEew+aU3OYLWwgt37l+YcXvUMSZo9UJuVg1BPaRTLczMvrPSeGO2JJLJt6jrB
uo304XM5wycabVxmpkpo6I6fss7OPpYdzAiGsjrRnSbl+RLuTFcXg7P19If+wv2P7t9/5V3GMCBv
m3/+Qy6n8T82BTmtGxbxz5bFxeK4+q8zJVdTMzGv3R7PdL5T/mY5q0ZkQa313Hkie5eDg+BY0jPQ
NSJ2r//N7zekI+iPCVsXv3QL3MlQKMCxXjX2+MGcq2ttU0xyECRE/BvFvmqQdHVWePTl/DetxKUl
+6enjo6CLCSSR8io+7lRQfGvGRH6m306cU5cDoxN5z6N6SRXgTF5syH2IgTs8P6M/6/39Te9L+ao
BnFv/38Y5fNrQ0ZDgP7yj72v33/s9+aXlNZvDGNNMMFcqyAmacP/jqOUyvhtoUAuHTFaUv/qe7m/
UQWDcJOO+lc44b/6XuZvpkFLzNUl4Bqmu/+zBMKfo+0Mx6QjLV1pCBy8AJZ+HQDMBZZ1remsW4LX
f53XyXRo2uAAXW3wgi7LN5lueoZDrdi6MtlZ0G9zIYptwUQOyp5Tbd3a3cfQlS5amrz94ZX8D7e5
+rkX/f7oXFe69AZhzPIC/XKbB+ZopHbYGjcLXl41F5CHXDw12L3MQ5TKW2H4D6YsyMSBM72GOJDS
RZJQwYLG8OzMiYDSU0v6M4sQ48yzP3fouCdsiLocwrvOj8i+zUnboGzUC//L3zz8n2/V3x8+i4Nw
wMpYvP8/36o1uL6hLiT9HRfuRT0X8bWaMfgkdoncbTYAAZLGfR8KhnbDJ3wb7X0r1Qkxf3jWMQSf
FelutNnzq41h3dFIQWdu9cHFuBkVmrPOM9R3EUf3Q983D8pWzQlfBYYAwsr1UthnhFK3v3lOy0v+
7+VneU62IkqT+QDTDF3++pyUHgW5G6f6jQs939VE2eKtxXwghuDQKWSBdihNUCGD3JbIf/Y+g4qj
KcPpPBo+Rgan+uCMU3WilbB140peDedJRfB2VZwYD4zkQAzkcjW68N3/+qG/p2n+6aFz79BkltxV
v24aeUnyNRJMdZMliEdLix8mQJJZVa9QxvscYPrwlAMOQI2aXPouHT+XaCiRo5umBhwhku6GtnW0
GwOaInpXEGiTDNEOGKYHbDk6YYy9aD1HocmmuFN1Ht45mr5pi0GcQgOoBp6+yYujxF3iZdMt1wby
MiNEBu4oNiyJqrnNlMucnIZsMmA/r2hJ77QBLpGt35lBQci2UQT72Z/DG+qEdeW3QAE1Vx6qiZ4d
oJLL+weO0HZvZTvTWspIhBbTWEUHhOwtoaJEBfgCaEFQTJ/dwmphFkbPvVZ0l1gjc5OlYtw1wH7I
gpeLXL3FzLN8NiT9PZTHZIMTuHnQoeRcybU5FNLdORWzmmGwVoOVPFmcdvCvJnKjSfhAU1xXiOcY
cQ5a+W2yRveQRc0LUNdhNY+OcQtlCXQfFs5fv9/qP12q1sLXtZQphW78slM6A2Sv0Q7VTVPduafL
uUqduoY+iFB4IYFDHr8OOujYYmo+hKgwNhwU8NMEBfwI5ctLWJS7ztWwQhD4kHbyNmjrIKlJJ1vo
snPtXlwzd5//5mH/XNv8uMMsl4XZdliS+e/Pq4alEfExmrW8zSbcH6qoB/yId/TXMsgLmHoqAKO8
8QHnB9vJLwZAqkhLHhv3VbhCgcyI3t5n2YMDT6jJXGbTIci6igDGCYvA35QjC0r51wUBeY/u4Dlw
WRZ+XaN7182TCg3TLUPGcC9ICHGm5HM0pGcy4TrPcfJqHeeAV3OgjHOenGUQf4gYwB/++nXTmQX9
+YG44DaWSatt/hqm6092y9bEu9Tl/WOVwICsn9MwhmQX6Rymte5j1n9KihxuxpxcAsXoph2Uunt/
Kaem3UYT6DrgqsZ6njov8DQRq0NZASioG2muo1g78+YMOK/yfT9m9kFFPdouo7jmFYJKX7pbYqKA
FtiVOGsafBwtTl/iJNR+FGNfx/8Ovhf/aV/8D5eIrguDkoJhlf6nlUwZhJHQAxC3Zoy+Gh1RBAOl
KqoP3V6nsfkwNcmbVTg3De3vBlZz+pmAwouccOeoiJC+Mm673QQ96BDa6qRajjKrmd7l7ObautLA
Lf/1e2P9eSO3bYoL9gz+sdGC/XxNo8sQpAP2+ESb1lmrLOp3LNK72e6+llNr3zHG4VSUooimywJj
3YZ5knFyOzS6WneJeU+YpdwYxfjVZKZ2xhmVrE2n+GwIOvtswDjjHT05hCrG9ooGT1k9tlrj2WoD
h3JYr49JEZarnN+wX+hMIYKDdVY24bYmHoZuu52du2zKzqLk5g6Kk61GNLTKARXYuxsnruUePF0G
+xYWqNNfyV07sCs4d1gGW7AY6h6YmgkbofPyqJQ3rbOPekzaL8ysR4nh40M2agjbVGHgDAAtm2cj
Ykddg4xdb4zlSdEZ77d//br/klz8vpbYiluCUZhJqPKvhwWMw37nTK68uXDQZk6F/cMUztgrbLqG
lganUnNRK0XUF+dpmoFRDROyg4lUOy0DaCUMf9s1BgYCUhxy7dp1euuZBsqdWKAEjv8fYee15Liy
JNsvSjNo8UoFarJ0d7/AqhWAhNZIfP0ssOdO77PNZu4LjGSxWEUSIjLCfTmeZIJb1KmK3vqhXZOq
56PSfTjh+oScRWrDQlkvUeH4u0HKWyoK59XDrZ9B65qxxly8stJQv4cjUxprN4/pHlF29jIgN1sv
jfE87ovdxHUQxZxbbXM79YkKQ6Xxf39S+n/Of/98UsyXkWcghLGYAP/nHiomox+c0NKfsMJ/WDX9
V6+Pv6QLfKdlxgSvXNDCHZt6HSZ5DnKsW8WoX2mhTtWJQVKL/h6cjInO7P/+zx4Cl3+WLY5mc05j
4aDpkM6g0//nf5Z3kUG3WLVPY2VCAhpTSBo2olQ/fQtroCuNS6yMIFwB1SEmZ7SCQIuxnnoLN+6x
+5LCN2BbaexVZwjz0ng4pJJ+0M4q9C8z9pM13v8ssIxKMK9LmYy1MAq7PiZz2txHvaU9j+bH6HBd
xDmqE2rsgOtxu09yonDphiv6O0kAua3elhYWvimrAlWDNoprmiVWizG2XXZ+k66LtqQJI1tBHhIj
RE78eEdeJsm0FnTPOMLTZwLGYeJnbhB9q2uafspU9WcIR1XGqZnao6RWN97TXNd38JwJKqwIM/Kj
saF5a0XrNsKyAyAd63RSkr9XJNn/7/zrW/+p57E8lku0pUD465YBnd771wlt9lIfBbWKnghsLa9w
lYcdxlZ3bRfo90pxtu36J1rDbufOyjsQjXT0zSJ+7WbRHEiNI8gVxdnUpFebuT80H3eGuVNhsqb0
hhuL3B74tcJoHAHhkije24i1DbLdrfJH7Vq2EKC6NL1r+teuq/VnEKpvEGC1S1/epU+MxSAQfGad
FsSy+ZH0TkB+PMAhz7bj53EwnJe8E8eUcDdIQsaAaQ6JYzLtcOCzOKJvdykUb2mwdGpViRjCj9AD
LvLuXiLsnzLCArJsM8dUSYPj7x0vWksP80YVIzR2PFUEWsNsN8dRsm4LdyQYK53Of24Z/dOUW0c3
nMxtRKPtrCftVoN6dLPrcZuXy4BDNNi+M5zEUY+B0MaTiaVdB83AMHYewye1Np3+XDikQHe1/NBH
t9lLVN9TA01vThGpN7NiT8vmNiA6FDm7m9yi2PNXtayGwJUgIXlZxgmtbDcoDVmMQTRcpfYkN1qJ
a3Gi6MWJ80U1un7o6VOtkRbAu56M41CDqvQrHfo/GblwhvdNOE5PoYeKVJe9vAKmlUibfGdrTjnW
e2DhTEF5n8gVJqs/C5v/JlvnfdTc8AEhNkjJRBhMoFaTC8AGej9MQN3DmT78kiB1T9rYXvMhA07K
9GbT9IpUSNE/WSN7D19vFiCa+qlLYG5MW8VlHmvm6dpwRVpi3odOfmO6/wkOH5JsCv9SFWrFNUPH
UuvcrSb80sh4vmPT2xHVlmxQqUHStwQWHITbNU6wnV22Py2MF4fJhTvUDJ72Cu0CV6Q2n/jaGDd7
5ZHCWN+T1RGtFxV8IiBGyAqMi5ZmFXE6zr3iUNnDieku1Yb1Txj4RXz2yv6Xp5cevYRWkjShZi7g
ZrvD0tZeQ5W0JC/jp8n75uDpXn4yfLWlnVFjXOJ669ckG83tmF/Cqr30Cbo6zUIm5gKc3FSGACbE
23KSTt28zAA+68UVaJUF+WCXCNJHZtmjwhSMJp7dYT4QA5tex+x3mXGATZnr73WtXlxrl5CSq4za
6aJMTEy9TS5bYtDTgetEYDDuFm8jTOfUOUMfjM3iy0mb5hbPUXuzMqgHs4lvRcZadoJ/gaPDtnC7
48yfPG16t/gtpIhaQWtAeB+T4P0P8x6nQEcsp6Xd4SRpdzWr8S4PdpGjOun4kB6E3D6HpJn7FU6z
GPFGNYTHrrTscx47n31IHqftzvukm5wbRn0wa2XL0NMW9jry5mW+blZbo/F/KBSpsNm+TaEngkG2
QILg5C5ejVbbTgzUjiY5ETs/7n65nZyu/rJxKya7NdHHO9Z27imMwzQYpuwnNsnoPncj7jwjvBMd
hRNttl7Lor3gDIwuiWPilPebYa/HzTuoUuPFiYhcFmq+Jlrg0nsA6wDJS7Dbfk/m+acKhRuUMxH0
eucz1ah0hFGcKXXGD6fKfosr1kIpBksk4frK8mf3/qhlIpnc2kkk19BtrlEcxvuoytELkT28opVB
fTcA1eJE4GzjdsCV4mIlc0L33pfTt5qREUHM8QvTh21oO4t6fv5ix6AB8tr1VzqIBGYbbvk6WjfQ
zMgBah1wKnDGvpL71rDR0cRtuHPTgel1TuiTQwa1PmDPiAfxK+5089A3uHYw+DC3wUug6wZBuAQb
T16IISmxMSX2yJOP/7jJ6p37wWSQGMFqtj4OCTErLIuqP3cNTEuPdW599CT4Uo9h/MMFZ0M51LYP
o92f+4ghViE9ckBBqE9q+G1/NgSrAHtq3d0k+Fh7LMH/2DQ+k5nKPriPBMyJs+wWr/lPAOvN0TKp
i5DWQ0ixXcXEko0bzeoYVkxtHGPY19jTH94l8NNDYBg5gZJCbXM1fP55GKR97BhpUHVFf2yWzSPz
pk9yZmSWLTHGMiXMMba4LOn3yTQpmFCCGeJj88dvpDFN7LL4h4M2ZOdkGfHufqu2BhyZ3Vhkb/ie
ERb0TeANTMdhm2db6ZnFkdgvLkBx7G/MQU9ObsHBMpMasSJX5gWflb7JjTyjFDqiSbEPA1Bj3iSe
ocfmX3dntB6bWRDt6vqtxEyAemZoi3cAZAXFAR6ox2Z2CZX4e7dRwtpDGQA9R3aqWDZci4mG+J9b
0QiyGjIXP5GELzb64ltwi1sz6S8SoOGBRNNo7WauCEZO9lgIGSLHhr9hNMx0zClfdRJpMH+jAhlS
ddcS2WwEVNgGhNnW1X9hLkGqIBlpaDaZE+4Ah81zxlVXz/XaiupwM1mOtu3qUdtkI2qoUZZX1IMo
peCQYqzYEr79OfptABzaBuKAIqofUmjcaDLI+0E3VIVreNGo2VRpoR2DdTzWOR8U/Yoj9tDfwhef
vsHMXuBPQJxirNIuOzQSj0UX7ac2tbAJQ0OgxDl7qSoOCz/Oq7n2Z9hHSQj9BHO6G72i33Rg+ykj
CIkTyKzR8DzW6gu3RLw4doKEhRDyoIkqgmF0d1gziT7RGtoXmccOkY8+Y0U1c6gtGy5fBz9q2uDx
kBTkYT6e97j1eOzvc//87v/647+vYCNuWneDiNf//ps5OaPp6u+fqWotCXw1nf7x2unjOUY9ZIFe
uEzSsVn++Y8fv4cKZwlGq381LWBrDPC8i5LTE9Z8kC0h5CIUUMtf+fvf//17f95MVBnU/EAhIyU2
dkMAIFiGnZQcIQjpgUoIFkhe2f2EnRGIaYnWwK67MXwYC+RlYEV5bGYDh3EvNXNty44TvtJ3hgIi
W+ge9mMfj7NnpywvEQyfNIfYkdQfWHEgtmE0afyIZeKg6YztYzHU9jEd7UVKZfsaM/z4BSsvR/Lj
x49NzzoI86tPhF5dYekqTMRhj59wFWQMLiXjYTkHj+c9HnpsHndzuwBVa9ubdnmRx+P2Mjt/3Koy
LI+DJqGGLy/0+AUq+SX+kslDXilvbzOXlZ7oDnnazUe74eJJLG9rrLMZAVw+EwLwJRrDF7CsHgT+
BRAR2d1M2iY3i1xAcG4fRsnHA4/N6GiVtpWLubEki2jV16ZPcBdXgMeGtJb/vvW4Gy/ecux27Lp/
n+P9z7P/Pvb4vcez//UyU9Siwms9zjGjRtBT7xo0EYzlkEgt05uXmv016sZkZzADoACCQn38uwFY
T0js3/vKBrDxv959/KBrk+IfT4lU7Kn1//0rlAPkiSOKgn9Cr+PPs/O89P/75mxO/Bd//3abpF1g
c8mxrZ6zvBHuQy/5f//836f9/aMi4XP8e/dx61/Pe0zD/j72jzf++Mm/fmX08W6A0PfN6k74DQ3H
Px/S1Lumjip7+ZjAPbTdC+L4HPRKmuf7xydTpUOR72fNxd9ODOjjO/v7jT7u+p3BAiwvM7Z/bj8e
/vvUx63HF52QGjfTZFl+YUBwCr8ZkkRg4sAdNIO6f5x9kl/7clOzEO+X01yjRpu0qWUPmGZDtl8w
f/CFPU4dTsPqSK+RUE4taqICnMJDb/PQyDw2TesZCGcWzcxjE5LZiJQytuHiOcgPZpsVxvLSy4vG
yxXVRqxLXyI8ZSLHzica+P9ALR+f6uN7aSh8d0ZdvuL8Gg7AOMqjsXzBc/eWJd328QH+6+N/PPaP
r6h67KZ/PvW/N8MUkTQrq/6b10c/XJEwxbKT8qTKGWVv78Grqd3iqZ/C0xQKYJqzPT2XaYoDsWLF
pcEvxA2wS2TlBiDQeszQzDCtdEy3LkaxbQWgDqRCXyBPZbEpjbm5MIK4TLVRf9h34YTm2SueQt2O
DkS3HiLSMwgRIvKjj/Xvs45KqS61Vxsa5sHorj2C/JOfW081YdV7Gi3fk13S2upKJHy2tTgFc81j
StTWzbY0avjoffwKPd6lRLBe5VhLyD7e95KTFZpmbH/JiLRMJFzrp8T/VjeFfi370cW0aYYHTYkT
VlBaY472zY89YBWGnPedp38lWWTeqhFXlpEjh486DHkzFK2+gEWuhRM4Fhb0wlKfSIu/FaT84Mqj
A6VpLJ6YMBnUBj7q3JYk+0cOHWkU08HXpx84UIl6y4UfhFEb3bV2GwPcQNz5JCP1bjslXL3C/VmE
udpBKfEhw0LsczX/uS6i5Bkkfh2ghHsbCDveMhwGi0cU7MZUJaQEJLCfxkDDzNQRt7RRchg5GG5R
SbcqgVe9q5Py4kvtw1bglvQihN6ZTxAO8EFg0wBP2xQ/RKEVF+TRkkuj3NMHvXNCqk/W7MSQibKr
xAJ6IDj7yfK1/LUfUEfalvV9MpT23mAxMG0yjoTrkjaqldhVVdA7MBi7ecDo6EXksaRcCmXtH1uT
ngHfx4/ZNfE/4JpIUFMXmFt3TId+g0FlyqwRO6W1hb62a3iDx5w5EExJr3j3SKYR5uvUNt4n0k2x
ioze2OtllAUunsxu6s+pw0nB1tv6brSqX9mtDhVM95FU4bzrxESdHc7QbgfiAft67+qTek7iZo9M
byVcu3/CYE0LxVTMKHMvPUUL+s3NJAs9LnTCc6+zBRYEbBHe9IIctjgL+u6p62W66QfLO2O8eI+A
/xwsMj2QzmWEoNFD1GwCOpqQsAlvgMsyjeIbShgsFGpK/TMC9B45czycEv27ABW3FgPjBNVGUG9m
hLuhU9sH07ED/z7gkjU8wemiuvo0scn39dqfuR8lV+nr78xvqGBZoe90PL0c3eV1qtmxyJdbm3lT
nPQGMD+ejXP+OTNyfu/87wbMYJUU4ZOeWN9MtPFk8YT2sVTqwggvv9ruI+FYGw5NOZEnU7bvzdTY
L0adXjKjkWd0dz8Qq0Ll7uNFy0UcYT8yR/Ihls8M1189kW1HTU4ABklTKdryfTS96sD69IAoQgsS
czo/fHRuMhwq5iak4zSnQcfY8YiCU3zAqya0BOqh+U1WWfOaTisZGtM9NXeRE7VPHpS4pnSOIrEz
WsVMRXUS4oKe9B1YmFPQgO4KGNpMa4rNCP5lBAsidsqgzJgf1AX5x5C81jB3QZZzXW3Szt6YSE9O
3ex/TAP8Zzy7EHiMHp74TI9QaehCzdAyT9RR07rIDbnXaxOBv0tyWNED9ZFQw/jPWe0LvIPdF1GO
7sogcOYCeOUXbIAvceXueEqxM42QvVvrK1TFff+M9ODFaFBOItTrN+FcmUxbBAB497ufzTjjK+/a
E/p8UK74SmA72cZwdKAkGBhynOSYZnMOqdv7YWgl2MP2tYuUt4sqd1/aM8GH1ZdSNFikminQQmat
/vRV61IdXHqqttJvQsjyBAGavzR5GHW/+dS/GGExXwQpxU1zqBY9XqK+JdjTDuVgfRuN3tnDMXnu
oIraZGztAZ3haS7p5ubxZmAt+9oyoV4xaWgOuXr2klrbDpPjrC2nmF/GgQ6jWfAFmOQ344rBkS3F
m25oe9clQUYar7HpLTkGzdmuSbVj8uCucyEAanigbVWkHcq42QG1+Jgt4iKBoHZXeyCctizJCvPd
F9IxG5yqHY3+eNpMcvACQUog1AA3CiT9qJWDBG7RRMKdFhcix62ur16M1qOlZZIQ14/5xkv0/pzP
38tRNU8e7breGF8o5ZztyPRgIhnii9lihzCzc2vK+AXJZhzAm6uPddtUGO7G+E2Y4fDkgotNZh/5
z+yAC1M/EgOugGgdQIk1VJUuZaelG1mwjCZvw3UntW6GaKQHlFZPquOa5mXkhfbLoI8DYommeBo6
C8b58khoRs3JnIpf4BCzvWP16xx4NFDZ4uxZttjPLTWUMSfxpg05YKpSAvHl71hyqC6RnEjUsEeO
C3ittIZT+aY6Imbwfq+Vl8tbF/aLuy9n4uE3bKbiNpF0dWySrNmyT6xbxzj1LRcGYoCAaHXqp2N3
V1XqyP1U8im0xj1ExXLazulFq8Li+KaopPRq/F3WkaPVK0QPfbefqaHuaIuDo0ng+GHyxMJtqDE0
aZZ4yVLSDy3rd0HkwHtlSxx+RCqQ6pc8t9jZQelGgVbK+R776acZq/LSDgWhEMypj92TcBkCOrW1
k5zoCYOPWMpbLsaPgsgjws02HV1RwzmQ9j2+0Vph9xUd7gLbXJdmZB09x1lqpfGT5jz585IlvAcQ
6AJLB/HQbKz8KZ2uzfgUEQlmmvNh5FPY4Yb8EjsNiltt8Z0IQCD0/MEiWrRMQz4ZsH7uWwemeq0J
uwGFQZoRhN8PMBwhEz0inuLRaHeNo2jNQfDbVWEM/LVFp0yl+sWysrcBwE1hEELmh3W3UcnoUA9M
r6ldGIjLrHQ3jhHB7XQ/sUtXaylMd5142X40lRfQFqa5AgxAcz4Z3ulXjQgpPkiToNmvZoGzwLGj
XxF2CxirhvU04aby6y4+u/59goAG/QgeQ8SuPCTeABGF0z8lDHuFmm/6bMqjz1p57Nz2NuukrjrR
9E5AVkoHGe9W6PSXCP7DurbVHMzKx/hh7U3p/8RxBVhg4HDtEBBtpduCn+6azaTMrWwt90OzflPV
ZXvfGN1NYWMpnHoiTiYL5pqh/TRFQiPZdz64elXbVLkb3UJXVUFHjed8/owjyPC9xHvSmoDsJlxE
J8KFcWgZtQh8V49XwiYcqiXZrjK1d60uvrtVtfXxKh7DRIdOa82CNlvYn+co9s8VAYh4i6nrUY9s
k6xPAKiy0sAq2J9ZioMMdp9Eu1ReYbYnVjgNCMl8muuigQpEu0SbE6ZspNEvhLRqByB3Axmopy2M
FyXORwQQMmWhjJn3qx9l3zywXCs7c+rzqA+bcZyik9apmHzPUcN0VPtwxc27V+Te3S7GACMobZsx
OTES3NPKpq9izV9rH8xNzcmgZRyz0XvacKWJcQdtW3gkKuhZoplZA7bs9rVoqZadNDswrOK3JwZ2
GcV+nJkoqX3jjCiBfrE1aSv5VrnENHUa4IXO1RAi+d69mnx1TA3tK2aEapPpXFBchqpEGZBkSk3f
cuHbV+70s7Z1HE67akT9LXM3PNUEOqMCvRk6zRa9Lg4pxq01uupNktvuHdb210pPT0lfiUDTjZZI
YBcjA9O3oB35dyirJJqIbjjEev4slRgOvtfDOBTebwoe8yQaYmQIppyJdhgPDte2Gwkyh6YeqSpw
S9PCnT6dlgGMJfrkzdbSW261x2kKKZvI/dglTY2FpnPpLpk2B73VAXlwrkVskg+QfrMr5f4iaPDT
Kr8mpjY9O1K7Zb35tURaenP96gOWp37sDCvfGlWrqDdH7EbStvdC709lSnBCDPYdDrCew2hmBcyF
BbnlkF/RYh3j5TVzu8vW+NZqX38dsgqqTJgzaZs9CFM2oy/Ne045/2YKXnlWwqKQ4O1ZrdR5oFWD
EejW5MENmX/TG3+O44IPqyQCyEUm7lSO2s+R/rUcwwvlUXtE9x5AuJqvWoLaoJnuQ3omRu5rbY36
3Yj9CmdJXW3sspxvE9/EqjKbcIsxEp5pvyqhJwWh6u6q8/oDKenH0npxALBd9K6z11OklxdClJ5w
TuFycpKLH2ZqXaGa2mU6Vgkfr6DreXHwkGdGSWZsLRFnO86va/olLUOOhQ464d8iAoGwqKUYT8V0
/T7A/mc+HGH94zKax5iiNM29jqr9oWMjtBhQ44Af94QxgSF0ME3xKShGwGRvmhCEH/s4MtlNGuUk
OyTjb2SIQazX/G5qMe1nWLOaDMbVyURNqVmnus9+YbLBWD3NmBUZHR8d1KNOmOvPuIvfY0+cmdKU
VxLqRYVQ06MJeUcQjcWw5ur+2KSIXS91rj7G1O33VH454Qn2PvdwMjDPJyUKm9Ih87p1bKmcxED7
tSV4qUu/tI2FVNInmCJ0qnCHT4hF2sga5DF2Ko3hKMfQvMiwfv/v1kAmzEOUilPJg5CIeN6wU8hN
Z7vyzwXrkZVk4bxJudjsU9/7ycSfYCSnP9Vt+lSnqX6KpGPtQqlOCmwCVzkQmRYZNOuwJulSn8Sz
NapfrK/bPZla342JYEsping/xiX2YMHC3ba/MODzDl4a+whytZ/lTOCIOxdiB8CrPfV9TFyGTyoj
mXlMxAScWgH1UzM6VLpYd83Coi9U0oO3GtC31ghuNiMY70AL2DjA2Evp7YPaNUtFFKALiKm0oNW3
RYnLksEHmYRcC3IOrjVtm+xUALrZqny+O0uOziK0IQ+3PRZwgFdgchEjbQvUV9t2IOvGHcwPu/xJ
AsvWVeVImAyxc9ThH+wz7ak1nzu6Gk9p6l/JO604TWpg6mJtuisDbmoXO2t2U4jd0ZJu4osT/QV8
8rIghoac5yg3946GoY4lYbybK58SISRawKDzejQk8K8hw3moI+vaAWtZgtiTj5ae4sVuQIHZUdct
DS6CymPXD2JF5AI6zDEQQJvWFarfEy+myMddu6pWe6d1ULs1gHbE0iDJuvZnlQzhZaqiuxERz5qE
/vvU6UiUC00/cd3tVrLC45mwWsSYQnijpVOSQlfc+wgFsZFm6OTsfsvUt77mWVkHXWrKNUG++VaY
ctqUBN0IzHqWkr/KkRkr5M0pSEO7P/t56u9tBmXrotN/i1YzMTuSJds39W3EHLlxkuQ4s5euJ6jo
+8JhfJ4uw+04xKUp8n3alvG5YuSFEJJoceZDE1Y+f7zHszw69GdETC5F67xVlbg4JoE0lksETO9r
B8Qd6tJJ31p1+YIVj7KbqBvS7JYFSURkPZaq/mPu450LGPXnOLiQNH0SWq3eeCPJk2ank7wODVwn
a3CvdWvU3/x82DVW9sMw/Ij1uPFS2yLZg77VAoO4uFVOotpT71CRdEO0C0UVbkt/bqnMKzi8WXFH
fmmS6srRkOHDpBjDato5ZLvSe1ij1pEbtJTLkmGELc/IszUQ0LkD0M4aUVRpbN3QCfdNFRKlyjkN
xXcxs0cqVutLUSKX8IaoYo3A+JJJe9Xs6xjx5ZwgdgQ59WoSrcFstjMZGITGdpJ4MTpg3Aul2wi9
jWX05FDDHWSCgYWh7ayE+Z326VNB2XXDZ5xWX4Y0FcfeNuQzjjsPDZ1H6t36YUnwPBYvmIcdjldS
3Ico+g6Uc2DM+BxxurhiLv+dL6kZJktyLwV82cLI36oBwWXbF5z350wjjz4hr0hKsRuy5BhJMvjc
YpRnT8HrIbGwhG0Hyh8nlNe+CVn429RLxIERvImaCV8zXuQOPicz+za33GPaKcq0tDd2XZnoDJys
HUc0qabNg8+06UJxM0A2pkNjbSOp9Sct9WC9oW7K7lE3xQd8cuZhVBY+TDeugnKoX0hH8xCBX7A7
Ont03jkDX2v3p7+mtc/Sp6JuKl/d1MxyAe6nJMYq/FBVA0re8KKVlVXtzRzvXI2SMwHIXx4tmMwd
LTD/hr5Pv5plpjPDRRBUrjsOt9maGCLCpWijtA8goSWNDdE8Ga17QaSlnTuQNMJx20oNpX422mvy
p1/sthB4FW1kE7WiOij9p4EIjkNaEdwQmVNIl7T6zdt+MuvkLS8iY9PSMiVBgnw7OEoURwNdFDIu
Ca4ItW+dLuXGi1IN2W2Xb3JzYt+JC+dm9NoxUdaOVIwkqBBxk2tWzDsRh/XecEvafy6VtWlW2bOh
Z2/ekDz7EzmyUZRMW2ugAAFvku80vyRzPAdu0bo9iXXrQiN1OVRHuzJ/9Ugsznpub4B3gdb0UU/A
OWd38x2iqXKwKxHsYpQpXg+mEVxG3evpGq8OBcaAxrGt7AsZV/lJpuFtLLSdt+Qfj9XFmGPvbOb0
kXKJ+8SW889UNCR5aJCau2YmfilJMIr25a+HGD6cvO9F5bQfK3pVBOLaXhhovMktid7tzRkJ1jDe
7Gkaf88mfkdWTIjjrGE/6N8puJJbNxv0/Zopu5heeR+chGZjmZk7WSJPTTma13SbIcn2zaUcvbMd
6cUzfVuQdInjbqim3jpJcCzjZtQDie2dERx9taqqOdURHonetZItdl9jJdsMPG6Nozn3JkYfjYOz
1FkraINXJuyncOg1Jts+s30/il8VIwmkuuhDCoLSZO3YG1TF+BI1/TxnlXUJkUVPOFUs9aKyuCJ9
tMHLLRvQZ0vrEfgF8LrubqQTXXqhUgSg8kvNYvgsHfE+hMxfPDSfpyitbm2yiBd9sTFMhp7FiLF5
9J8rV7qnxyYTFvtcC7jVDWHspdavmDUqwmHUc6tRFJ9KXqmSy3OROtNHmkCPCOMtYZrYG0Cfv1aW
/5JxIJyi1t86rb8c1SnNuCmjxZXG3Q0lXHszKi/wQy3jHL/VCHWg0WtuXT/7XfuDtnWrmQtZW13M
NNdODFm6g5obCpIy7o42mn89Fec66zNS02X61HyH9BEUSZm+cXXWz8UCOmzqwBKGfNFQ1m9zXTGy
0S118UkmF3PaBlObeYg4mjl49Bb05pklithrY0WeF0CTOmb+oXlNstd+TrEACjFwtk9N8VJ03DN6
e6M63b+oPD2IMnGR3Df1EQPct6TuyUwkin1XeiR5jB5d3mQyViNFrWsV0x6PAz2s2CAvkFw6GjbJ
Xsm85BSkh3sUIgu/mBAelXuQqHARb1iMOBvip1+01pyCUY93XWy6z4WrAhNwtwka5JoX6bduXhQ0
Q9U+FykZweNYIjvt5akCKH2QBY1CPYEUAMwxKCdDu8VF+c5HQI7FTAmuTP1uxrz9ggnlGnF7vqs9
6ayhWFsbk4o4QKMLjJoOSwyIz68d46wy8V2MgxMUXjXvXOKNd1Xy3kUEGcchpMyuIGALbcYlLNKY
nL2hO2ce6Z7h1OfXJv0OsmiTeEb+KTmbkqRBHPLoRZcq7UbM9KbcEQbN2chJyo09YeIQo25+saH6
0Or4AO8QkpskXs2qq65txHnLtXTAwKBv4smfnxqAkvdw+l0wlN8OMasLWj7qTnysvE1k4pDJ+KXR
KlAFWMaQ5gFAH5KZ6I2w6C59UZGlYbN+MIAfwYG9YDqyL46f/sijOjuUnhI3hv0vkJQAW/t+c51G
su6I1KQZ9MI1xwevn7unFqB4G2crgUtzP/jP9L3TFyF+E5pUBswMhzV4Uf15rNIz6EW0k4QErgm3
Zm8DWX52UvMmrbK8+bqbX7P27c8dY2C/QJK9FpjrT45VuCdhIlgVxWhtE8viQ2Zx9poYIzuJHg1n
s7O71dCrCjrO7O4fhgtjpIIyWlaUjIrKwNOQN0rHO2Pzx+ERifI8KvnRj3TyNF27lwysWqJXttlU
k1ld6Q2dqIW4QPXEW0D1KwUZoR3fLzltJ8/uENg6LnjZuV+7GnkocULzbpLT3Y5YcUbhUxPr043/
gAqd5KhsNIhcCctpi+Y3KPmy1tQ0OmgptfAe6885h90+9Ug46kgnn6dJvwL0am+uGwIHAIkdtYBU
tUGBVJhcsaGMdPfEl9AC7v9AJJkbiKAeccXXy9gReKm+B3na+hZR9cVSsRaUxUhiwMP1XBxodnkr
gf9iVXQpZWlbnmDI0HziOlzrLZosl6iZsD3VNlFvbYVsbhjwm/Ge0CR2ZKj1NOSiSX8fSpZl9fiD
Bma6V5aKd+GYe2u9alz87cj5TaMzz9WonyptljfWyRVLgcReQ6NnFlFUxGvlEQ3Xztah7HQDnW56
rHvbHdWrJS35FHHKihTBEZqrXsbW5hla4qEr0wHDLOVZom/D2TjTXMBoJAUjkhK7fdgA4K2w0Chi
3V9diEsdEl7YONhrTNq8o1f9cszUOgjq4msxVmsacZtUJM43E4+iC7jd7c2OE1PvnfTl5Jm7Wr/X
+N6WaJ+mUg7FH4ghAEnN3oALkmX5aUDNh4s2ttFIL/bJhBYhQ6xjGdXyDt6N7I6JVm/bSVLikVsw
0wR/4ZEiMrPgOjeOAVDy2xSB2uHLeiNHeWReARnJNnvUBQ4RtmBirF1sGW+DWX63jHq8hl5g5H7L
+pkFUBX61B9O/kysE3POJijsvvpquGI75slLbozFVvROd5+BZEEPWZd2nK0fk7k041Cv9NHbdzoZ
OpaRRFxwwMkYljy56hUMoMTKnPmcIDN1K+MJgZYzfl2A32fph4AbzL1gpXTOrO8COW4Q9dGGoUTN
ZbN3N0wwo7XKnPjUlRpnDj0N3/O423ox7pH/Yu/MlhvV1i39KhV1zw4mPREVJ6IQEmrcyHKTad8Q
tjNN3/c8fX3gtZZz5dl7nzr354ZASEItMOf/j/GNXLS0iasZAH4dUQ0JUDCnM/HHzaSWXp5RggV0
QazGcH4IECud4AUR8vfE0KmCWwJvSE9qedsZ897yVVolkqEeCHl/RCo9nmxtHE4TnaKx0dVjNyTV
dY1gxbOt+c1Ug/wkK2p2WtcKUDSnIRFPQQUjyVeL+RhoLNa1EXbQPEoTtaS0uSY8ZGsQS+i1OjqB
WvjTRlGQjVlRgHK6Ky4D9iE6yWu2VIgsMbZlpzCBV8nJLB6gcQAfMrGx14GlOWMejtc17fvVXpbT
Xr2f43eEWLeV5hvPDfOV0BbPJel3F5Ucv5M5VJjfB3KbDYlooGQxFUQUA5tivlZgs96p8QuyRP2+
1RJPIxkRgVlH8vASIkBiWqHAJGw/iij7HjLy92g/UNVFvc5FeTZ3jG2PtMwYf2XRMQrG75qccZoD
V+valsokMotfV33EGEyUp4eILEONEFqU0qjLByghlWWVnhX2D6Edk9lGsuuWMtRrxxuBNsNk3zY+
RAtuSNc5jGvZWPQq7anXtKdMjBfkebZLBsx7HM2ZJ3zJJQVSHPVZv4ZDWLhNi3vXhm4cRxMTQ+h/
Ne2iE7kvMGoC0HwlNl6tYNStth12Dbs40jN+DPC9HxkmGUDqmieqp1wdWpAxnxLZWrmJgP3sokW4
nEtWSTuQsKG0IyerxEe3Rd9t7YANJZtogEkC9ZpecvnQpVa1DSzOEjmBRhtUAdEmzskaTQilc5qR
gjlcIsqKQwvZC5DYtsm6ntZeod9FkZGiT9UP8TUaSP9RbSoURZztN7aBIoVwLWqj+fSKNLzay/ox
kCTjmlIWw35F2kaNrDxaqfkzq9BFcd30MjovINQICTGAM6cxNd1Z17kOwGtGWEXYABKEPKTwXPV7
dZDlvZS9YXQpvL6IbkMKsoBiRLNvGmPbGIOXdLH5Puybot4O89BdCqW+tcKhdmtdSt2ho/4JWMIg
g7eHl5/YgpG2Im6rvr2ONWzLWfE9o6QGxA9oVimAGSul2ZLvyCzPRDQx2Xm13dtpi+/FMMfdSG4I
ir4svR7z7n2MBXVJPzmok/lYCVoklZlIzqjFuMVJKtq2pU5BlXYlI2kCAyxbXDNBuat9UR9LvX4O
VBkqYpOdW13ZqdEQXIPlO5M2N1OoTX0itzPYWAGGejmX6YfRf2L+t2gehxtJM+VDPTeX1U/QauIB
gWdxaIF83mgajKG66PdzbjwBAE+ZWpsTLhXphz5wpcjCpNpKk21jtxmw6dF12hjQUK/ytn0N6qo9
AYFZBKT6p/H5f4go/wURRdga3sl/DUT5v3U0F/nrrzSUz6f8CUORgZushlQI6ZzwNaxzf8JQhPYP
KN+L4XEh+uJ+/4uIopoQUfDD00ihJGiYNgiVP4goqvgH+BQL7KZqCd0W1v/+j//zNyt189vtv5GF
wHL8zUeug9TR0VnalqXIQmia+pv/nnZBA1XXGK6AQy7YLtS762L1v4hImY/KzBwmLwM4kfTfjz6K
hOPqfPhcW25CHv2Wt2DThjaxOdKBRBx9mzPousahlDVZeGwXTWW3qB3XtXUxLDfXbeYqO183SkDF
PFsJD/IYU1wtpofwU7y5yHnlXAT1d1khRBFw8W71MHwtBLg61OOLsSGbbVZ7LfumKbO57RaxLSFW
aC3NFrmXEUiL6KvCfxYISXFXe8i6UKp2JMYLdcxR+1pVUvs9SpRmSwU5Sblic/dnRtO6GsP8njdp
EtNxAwDoGEpMmWT9xiwcFvuETJvYMnpcDMu3+Hk3BoBTgwKUmOCM+BbCjYsjdqry+HUzTUOsHLkU
xgzk6WC1qEnnRJc362owzGhM19V1ARuDwetYaVRocq7LcwGFDPsk+ve/FsJYPn4gLORKq8Bfn/Gt
wrwy3U5ghwkXWanZI03YWk1Edo0eGGROrpvXB3w9Cmj5k84li15fh0Chqi7ThCWGGXFzXNfEX2tR
p1Lf/u1ucGe+INsyznbSKB58C0tL0pZ8SesD19tKv3yRv9z1tfdf9on+Z3lWW5G6N2XC/e3VETf9
udP1La37+HyldfXrfa5PzEo0X4vVSEqwP6YW4RzLGmBS5ajqaaZu1tV147qoZpromuyDI+RxX4vs
r5s6Jso94J7PR3xt/3osqsMMpbuXSQJjZ76kBsH/Z/m5vm7+WpjLf+Xz/nXjP739y67W1Qi98o60
7Yevp6xrn/v5fRe/vO5/WkVWQW+3OPz+Cr/sKTUmA+MX1NRfnv3L/f/mzf/yhF9Wv970L0/9p/ev
j/z9rf3+yMiAC6sxcTXRXm8IeyiPX3/vde1fbvs8Ln6/O0pVgJN/34+E9+jziJrMlHDA314BvykT
DAn9Cs7xGhmEwint6zlfj/5tt+sdxnxHJ18/WIuvKl18EuuaWJKgvm7+tg2IFDl7a+Lhf1pdH7re
ta6ti3VH6y6/boKC4Ay43saUxu7WVX0Aqej8+1dfH7gu1pdhvvUgdQPBMMtHIDja6L+vq30cUt2M
oWl68mB6akp6HrixkvRAm/JvvIyk143rAqMrWZ6fd62PWre2Eep9Gr1V48AjHhYWYdyf1rtmOTbm
+3VV1oOsuP1lN4oRyM6ICMTN0DKRf7i8NhhDYqROdR35O+I9qWim4tqWauC7xvgW1dozWsuW1F+a
EmGm0DHs3pJUIz+3Hcdtjz0UDG5WhCQtSg0t0ZL4lsGKTmValNSI8sihTN9lR9UM3tW5B7vBJQjg
ksg2fl2hXPt6l58fY9KsEK9kHW5XpwKpm/mxX07x681/ua1ZL8F/LdZnrM/9fMayg99ufrodftv1
/8duVEvvPAgUTJq55NrrxXbd9efqunXdDdRiPDv//p1kcnQM46nwfn03WD53pTJdyvVKtvoc7MWS
s66tBpKvbb8/5uvur8d8bfv0SHzd/me7/fQArc/+2sV/72XW3X69ytdu1m12nDxnCf6QibwcTCJc
Vyk9oBRa1tZt602u4GcR4/H82t6HzcC1cHna5+p6V7xeV9fn/LbH9Wa2XiHXuz8fuT4JGd0fr/15
/9ftz32GGjNoSQeNIKj5mYV0oyvI84X8Eo5SdkIedwUPrGd0MQVUL4YFtYXrX2VEukuoCRYWnbqZ
kiOkLwM9YVi+IYolbm6CjMz1ud0a4YKVh4PiLXkOjW0X+74Vnl2CoU4S60XVmJaXKJebF0OyDiIp
s8MAoGtT+KQFa+ZlylWyaGUJEV5Tvcdzr7k9IwwiU28sI5jPeDu9phwtwj5TQRxN9SCbkuaFRfM9
jaR3wqwjbxJULItZvwkG2ULUQdaq/g0Sgu1BdLe3OmoHPQk9rSs2XUq3uE9zYpbaaUuW2DtVWp8h
sbFXGwmcDC3QECFlVi7JZCh/dzQN9mVSnX0p+kgWsRYzDnRvhnHFFCGkCmIbTgMYZKIc4BBsl5/w
kmCYMMxjqsjfMhWtKIiRK2BUxCAusk3DvO+HAts8vMKwVumvImXObIlGZjslm36ILoZAcWgEsG1f
AQZkuMmKkF9SFsw1oxhm+/y9SKNXs51RxA/PcnMPTO5caXjoq32Rydm2NJfznB56cJg6p5xA0RIG
t4CKsAICacbZupBZ7zSElRW+46OCMH2jgpbcdLCMimHpAbRYorIC+NoUqneK+iOF33DM/LB/TE0U
cEk4XbLWuEIb86zrkCA6C6XldBdkwTFWQO6W40eZCcTOFem7Oh4UfosS6luLCC8NISv4eRgd2ol7
k6mG8pEch5aTaiWr+U5rSMPs7GZrZQpV98p+jwWmdKUBhERaomsbVeDqNo6M0FSe+/DOr+tsUy74
vopQO7csSYHzZY98I3OrMg9H8RjrUbnrIj6WMQ+HcbCe8wXT1HflfNd9t+5lws48E/YWJhPppxTu
fYhbuzSUn9BiFF4NQDYNwnwD1visUiQq8l2gYyQfbUQaLYTIjehR5ZTUgbW8zhdgX+XkmroLkWsc
qpi05IheiIsxygTo3btSRMfN91Fq6VR6VLt9pj3/URJQ5KpV2zlZctvLLSqHqdFvdXFCxtYTaXpT
qoiYrcDfTDZlp7H8IRmBvxvgPqcZ1RbcWMS0dwI3XPmRV9pZ73wYiCV/hyV5uqFRFpWenaCo7PuN
XisUqZuY+VaYLo6S0iYjhYCnBlsBXxwzG83IhEPeKgfPLC6oaqjEkOKy1fDSOvHw3M7jndEa9bYB
F4jdqjuuz5jKMHRDGRZR0ZxzPyifLT3do6k9tTiLMo6PJslql8QJUkTiu47RvlNSqTuRVT24PsKI
RIbMayvasSomcVLw8274PMFWC8T7CItgS6ElReo0lecxNw6kXE6k5tiyW1rqZhzT7q7kqAK9nfVc
7VG66yLKzlPEL6GpNvZYUglmBDxbGccgwkMfSo4aCK/StQelG6urCmdwrYbWfp6Zs0bxglSmQScK
nQkZQ2iSScmct0Bnhbo3qul5HJj+QWKb0JqAgUBLtYP+su+HpDiM2kzraokvwbG9pQmwm+P+VauL
xhkHxDYNBz7EnrrYqbGTtUq9JQDL6/Rg3CkJwb38UR8BC8C1blWy4Sp6RPb0ojIYAVGScz4tQQFY
BWe3mh1Efa1vg6BHqVLthHVK+DcedBKvOr13J51Tgl6XYKO79BsYgo06dIVT8s5cVWuuUbyTT9+3
lSOHMjKgXCBGF+P3tu0z7NLDvuTHxfYS/px7/2dehNfkzuyNeLz38+rc+KUOs93GK1mZu1JIlcsg
jRpe0T4UisSfwodUIktp6LWqet+rUK1ouBzyyMq3nAqn8xBjklcj0B8JJ90wTJMd9GggwwW5KAC9
dwh1OrQes4eAfltV442vGt8zOybuNynQUy0c72J+diciUyqzfOLoww1ad/QNbXDMKbda2wceqzEf
TaJ8E8zBKVYqb6yRTslT3m/GLHgEiNN7nfoqCrL3BoxkGzKMChj48z1MHZLW+9DaTG245MBTLJeM
KzCvDwLJG7vvr2T9BV1N7pVKuAchhjzOp18v6uxe9QkrCuoEjhV6lw0gFs+wW/0+LTd0LdGu3hpV
JZ0GDjCONNWrKHo7iz+GBIsOcZJ9wquuIIyxrG1g3KGzIaMcVcl2gFRDX0WCjqOfra69IdKkdiuT
/96QAJ4MmuRA17nGEL3h0ij7nO7aNnlhgoDaBPi+3dr2rkC37sD3T1wtUYlTo+dFn0Y71HLsdsrU
nNFNbaelW5cEusvZjviHadJOUbG0PcbU7QKTtIYKh6wWxdcqbdDF9Nb1HRxxU/Om3n+ajQk17Wg/
TYo8bzVSfh3EEJt28l9rtMu9gmZgSFAUoNH4mdWp5GKYIZMhD/I9CRYBIfbKfT5GwkmQJm9T86QY
oexoFeanFv8+8gLU2lABMHkaynNldWJj11TnTYxKDkgoi7x6ibiGvHimopYd5p4RUWdEO0k3SHGc
dobIHvMZ+Sjg230a8AubDWFZCHWuKktrma03D3lHoEKnzgRLqiFpjsWwRZKXOIBF/E1j5dYSkoNO
Nb6tLzJhBzdWW+zAarZHYhIgsfgDdkKjddv+te8iUrqJIYgMGCwmljYmeOjsEpnE7JZEBMoXhGVP
+6ijwdPE0RN43fRIC/TG7LQ3rR93SNuCo2yFyz/DpqMn17t5Mm4KVGQerG6nMKYrf/mmS9HfFLnJ
ZKnkzDe0NHAXsYJFPoVqRT9KEcWIQxkoNBEIklbWCrcuytqxIGFslB4aaZw/WBSIOs7HRyOwd9BI
hus8jnpwPkq31YjGQuxqkC5fkjUjF/cNI4eqMmq3bduzrVbEGPUqQlOlvNUN5Ump5RMUJhTGgFVU
HBBmjM0IEycmhvsuEVc8iJ9NvRt1kW7mLLiKlP6tHHgpIp53OWC6jambx5rEryuhhBdtTHv+ozQe
4vBHMj4ZQ3KclPEjHfCXV6akOLg9D00+jMS+oDSJtazbZgbJk+OHOnECkSvykBRTe7RsUGqqHN74
PcBAlNzCqRBeOjmtPuROBBwRB+wf6MeDGiuuypJ4K0PWGrovG8R+hWMiAuzCtHM65PO8IuEDNSlZ
IiU0HYXTgVy03Vxo6n4hMGTC9q+NPL5YWv/eEUemJQL/t8UXF6bRLu6kmpEPOuzQMKj4GqeqBA4y
RQe4fW7QoLOn+d7aM/EQMmCqeMTrgpDQxkDsMX3YKFj7ikq9bcRy6kxzWNrj6NKdes/lgZMJCScV
yQZzYD0wYyuZ1nlFU3oTHVomLtll1HLgUjmeMlW+KChqaKvk93rX/UC2kGxkKIqlGX5PY6Sw1hgq
V5JWbeVI6fZhNhKThQasCOPwJJv6DQrPaZyJVdfE95reucPJ0NjGSXnFdZDhlmHxdZfxpitoq0QM
FEoNa5OmNppX4XzBaURSJiH0biC/9O30Iun9LlC7FptjcclsK/LSNvPxDQX7Lp0nV1bqknPebDpd
FEON6JXb2KjPacDFOFSlAyrB+LqM+xs9+lFbCj4vxfim5uYGOWkpMd4eMZVv5vjntIjz2r5mcGTr
4dbSZ/6jfYHjWKNiQgIfQzQJzQHyauSrRE4MgoMvcnopIm54vBPKImvyFaTh7AObBpVuH3x4TBvb
6WN/24LHwqGOhbGT8by0XeCZ9bwdgunar0OS24P0W9jhEM/rmRAM5j8K9QosZicUD8mGw4vRgUDf
lQ6UO0aMCU0SvnZT9CAHheHm/vChtAJ7Vy8O4Fg/jOCRcjwmsmb6GLJRfdLDqsPJhplgsKHjDYKe
aVw03bXhxkKx94HmnyQCQUpEnlu7k1HnSdeZPbwR3ppcUznaARHQjmJsrpskqjb1HBwCqsJ7avSv
INwIIG5hQ/byASXT7Jl29xOV/OSm6Gvk6L1XEmBmGur83I7AUgzdIUzbH3Xm27tqHE/WRFgIsGsw
k1wUStN+N6TMLYDBSNCQdbPxNNSdFl1Gp/GDO6tOngoIG4OwHrUGx3XPJHlxrj7UfsWv2j2KgKBr
4fdw2OTkppebK87SwKFgoFh1vE2V4gln3GuI0F8qTDQnfYo8myyjJJpv4L2TEtiKcN8rmuLVNj+Z
JO7qNpHOcqz753Ku0nPlnzTJNiVi/Ng0jLivifAiKHHZJkzETjOpfYevZwUKmS9ZPYa7ctnTegdx
Rq/tbI5u1WIVDOf7prpvUm04D2LwWpMgYSaqpGXMwEgGA65MJAWPUtkHEvT5+RhXnbnt+3Z0xghN
BUcVJYKbXozBXbssphQ5E8qtHMOYGQz6eV1QjpwxEkEbR/jyx7bcmCoPGTyH/F/bupnsKEWLFK/C
QAKNx7/NlkXHn7E0qzMHBdgZwEy7MVOU87wsKM2We2syQectNxtUgee4hko4dM3npq/tjaF9ixj+
HtdNFsKcc1qOs0vkCqzFv3aJ81rB0gfvbH3IL3eAElcZvnxt0RXo6dFU5If1hdc7/BBqmN2qLpPT
Etrfn+8qIjnspBvT/bpJz8roxkSeNQRhfEetsCDiHWy+iO6GavwYI4jkCP2u5SlOrzApaed1YZFz
sEEKqe++tpErCyq1IQIukaVYcgglUq9UqTsmOs55lAr653O7yKCdA9BqCoFA5mSp86OSk+5g2rG8
z9s1FrpdXaQaltPl/rDUASsb4zlurNvZ5hzSz9XAsdNpZ9tOUP9FJ3LntLPK9OZzwdTquYPCeJy0
lD2kwdy4I9nFmJT+fByxbPY+nZFlrzuCkmycgiw6Z2XW3ZTF5H7+o+YyWrzZrWOnWXNbMPq60yQr
uFPi4r70gxEgAP+5dWFUBQ4DKy9ROrNtfayw8tYF6Sjj++JZ6zZlUlJXKuAUdCOKCTmwz+Qq2+dg
ibpT1e4l8Gv7vG5XzKxHUU2aWWzJfI7lYX43YXVXwuv1EcwC4Y0JlbIN/79iitq9FNjGuSoL81zm
YbVFAINuYATgt94h2rg5yKWOnGl53HoHinYQKGm1UeOklRj4hy2KERzTfTQxcuv1q6/HhlVlwmJs
TA8AJPFUEwjTWfJh6Oc6XngNha+KChBNdVv5O7I3uk1TVdFdtyy0RUNMTSl3whG/49ob/x8VwX+h
IiAFWKHx/69lBIyO2/B/ua80af+mJfjjiX+ICWzjH7pBnDZxa5qqw5CD0/unmEDW0BkgRJEVHRA+
aoK/xAQaCgRZNmzuJuhXl02CO77iVUi1kFUi1xXSxmX1vxevYqroEv5GpbdNDR+eSviGWKJkfg+d
0GyrbJCTKldogZe+ybpIiVGaNy0TtEg2FcxIdNqkpcmMtYmO0dftdWMrB0Q8Qc52mx4v+VSr+UwB
6QjIRhyKtaef1kAvkmFagDId0FW8CXS0zUUdUCdgfVGh367t/nUxQIvP9pHagwmgBrEgl6iNVPl+
VWett3WYS+pYhV5HZfFQ2YPDNPqS96Q1zmH2lBbWSzipFzkgLTnvb+gOzSDWo60xCf3g97eAvkc3
jwleMaryEUbCQ0Z4KunDGUpQZWtTGHWMKSl3cWgJ1wwsagGadTdE8QlzHCkijPTIsi1OyHfRP/Lr
bUfM65znMzeYMIRCqe0h8VfvKhcAcLGcOKhFVFZyaSqup3L7DRy16Sp6VfIJ421PpiKRMMTaUf9j
rqP7VxWp6gS12R8GA/GaJtqoMxtvIwusaNlek7fs0oq51lqdqPVZ/4ZF9FZP8juhRi96aaQM8rK7
HJFArmA6n+WLIUvFzupeeptrIInW0FMRx2UjhLllh23YfKM8fNQieGToEB09I4sjGUYIiIE97ShZ
256pU1mCq0M+R34pJEwdfkEPDfiJFqtXYZu/lAHf6ogfeAOW1yc2ZD6FUf1cWtaDP1X3oqrPVmM+
2qF4aiyTmMEh3tuZgX3B53uPsQ9UdwooHakhw5XcxxmA+TDUMYb46kfVgm0p1PzHIpVEku+ks79N
jfzQDsM7FsB3RImpk6FtCBLQ0vl2btKj34DACyJAodC7UTC4tk912TQoXJBp3UDrd/pcx1ynVR+K
AvwU4svshR1++uCOvJnbtBU/9ZRfKy0fsp5WTZuj2aK695GBvdZj4xS3AS5/kwGUMZRki/KhpVh3
7ZRJ2mQyhTfqkNAJ0lhNUBS7Gjk0lgIukzC5h8F+49pBrOVQ3+b590HGOG4DS98I/g9cxYt78Y0s
08qxBXEZvWbs5N6/UkcbE0NyKWUEfbJ1F4iJPOgFDqHMKeOnQz5IsK1onmTQckwMVT3hF+qs90iy
oW4urjcoVj9mMd4AEiDXpo1vO0uWPRyZ4abTeabIMBrAV6rk5AllK5Me+6bFkbjp5MUXTaYoM70R
srvyQ2vlM2MTsxWo1Uky3ZRWvMeYl2xofBb8IVDEluWjPhg/uqKp3QRUqtT7FE7q9N6StXkHTeZg
z+OtalHkLZiN4uOJjhL8fwoEzM0afGmmTyU79W90BDpZkHyrbObNXbLHj6tt5En1hBJBBWofiL5J
Nph+t1rOP9lQoHnkRvpELdNyaCIYTJfTIh5Q68X7GiqNxY9MA0MLZDBW+jWZaTnBDstsTWcMPKon
nIQnwmp0vlQ5V2Qs5QqR2uX0wQs8Z5F2lsIKEHIdvWnZeMB5hjOivveN+I31yGloJ1mShAyQeWty
wEWb7FSfvk0VXKiO9QCZ+4JSzPJ54IDyQynWwEGajEzNSfvWAc5nExkRCUWjRkDbCKqPuJX2gX2T
2/VDW8sXOyghIwiO6T5Wz114ndZm6kRpc2eo0dOg9TsSZbH/tN1hkAbDkYvhrOTTBehHylWCv1f8
0quM1bPG+Ggs+oNzm5ROII0nI5XvqaNyJtPVyjXb4aes3yAY24+BdQsa9acvRkEI+HBp1RoMRd4+
iIIukzbBR6XqQAwoOlJr5pJCHuh9H/bvDZNxuexfxpI3Sfb3DZl1/aaFn8YndxHngXLJDwNp6luz
y16lsX4Ug+oylXosEBM02mxtILFXIi9o38kXn4sA9ZcPoeQPw4BFKoo/RkTdWO93kkJjEjkwBNNW
w2FN8SWyXfQdS00A9VkFX7q4kaqI7E8do2qXP8rsXrHMeCv7AsGWKu/TzNjWfudV84Z5Zcy5ogvP
saW/z5MGC5mSBOkl4AqsdNrqOLU3M3G3TjtrN1GvnYI03yex9s2P5J/m4gUoNGkbztjVQ8288pV+
Z6NONyeBMhireeR3J5IUtyTfVrwn6hPZuIG+8BoOO1kOLrIPpD9rr8AyUaU8a5lPg9GUuA6W+rbu
7GNUaBvm8l6a5ndpn/4MYvV6po61s/vx1VJH2bVGnIKV2ETL0bXY6+BKxGi7Kd8DUewHyLd+6xNf
bBONhAFYlV7oCFkOqez7is5mGwy9myQAsBiv3Fi5/97nkBIa4qtABr21SvA0jtElAHpZ9HHmtPBA
96icUUmZ8vfcb62drjILwIFyGCsqJ6bZH5SqJi0iOU8hw4kBx7rJST6XfDdEgyzr80Vk3eTQo9oX
PuUDg7pRm2jXck7gPNlP3hAb+5Jwr0o3v41jHTJV7w62UgqvwRGAknzaBaPyjJ0kgKitvmVqfdcj
WA+i2LOz73kIh2oaf9pju5Uy8zod1MdS6FSUgSiYY/ccw432Zms40u/bdB1aRGKaLxUk0OXUcGiB
sQMkpZhT3KkFLvY5PFl2G9JPd1SlSkDIG2eh1P6GXvdo5Q92Ze+aMnnVBiV3jCh+Kmf+iHJMCriB
1BBQmGvqJee7UXeoMFRekWN9JYkTR4jO/wax9qb2W0Tk8xxiMK6+60NGg0Zneynzz839yb9iSLEZ
CpmrG/8QVau9IAcWVWpHCpLH3uANl9H8aI/ZqR4Ws5D9HAnAjfFs/AgTxTPMCkrDIL3Zmom3hLZj
HNqHIVGv4VfT667Sl5YWl1eUMR5qdenPkGAmJ6gksZN5mk2aSqSTlNMptJOi/MEoOcSNrHpVtfgB
PuEChap+MgdPdlb1qCayvY1L6hV5mlJKYjzkF5AQZPWx6Dlcw9J6MnHNldZj1C8pnqb/LUmMcIt5
9Fmx0tsJ578bFPHFyOhD5Ytgy2b4ZMazW0/fUFMC8dF8jBAR55uhddRsfFNLGmVKINNHfZtBUWhD
+iDsUnXM5+ym11TGAgIfX51yRsy05gFvY7xJM/mbJGFjUTEzArsIdn3DU+QCPn5J4U4VpiP3mMY4
Yx41bcRJ2w09Nb+MoO7+Xljlu26fVVt+GXTrRxPSam+a4SoBROrYWnw9hYRqFcWjb+Mep3B+bqDZ
OzG1PUvFbq60xuCAO3MlvO/OaAW3tJQ6LT10MtUxqpLPqZq8xdgtQP7chGp8aZX4hg74tTlhyc5x
oKqNcNomc8Ga8EdUsIYZ4fg05RCqsrm6ny0VCKZxKnQdJnya3ncpgVWCz9iMfrGJpF0WU2QqApgX
I3EsSXjCVsh5F+wxpz8qwtqDpNCAkQxtW9tEWeTR+B07tM/Jqzz7DKz5KITMT0bdukToOHYY3Ba6
MjgjxhwF3EPyIxeiJfjgGGT4C2Rreo+XoJaA8lht5hRWUQ3QCz8xIpdgeeHhKHbLcV4N/kPUQD6y
WmKT/DC6lm3yROYQqpfZ3y1grw0ZArx2mF58See1W6omsg4EAdf3a4DWzbCAe0m5Dw56IjxQa4pv
CSDKnVG95412iak1OQh+X0dr+G6G/Y+pa38qs+Ey0n6LbNq3pcx3hSnz0oG3pJWVHWu793pczHvh
dxehZN6kD1ei9k+ErdG8D+oX4iEtxh3AZAsPoWNJH3wfR+Z3Jc5OflV9hC2X2EmkL4Niubqw9u3I
gH5WkjvRITqgXfMetjjg5Hy4FuCKbAGNwgyNN7BEqIzNjgCS5YI3briOFx0CmWCoYXYY2YEYIcWb
5IrLf3evFdabGlNsBKjrccId6U4qwozpwJPqQSGOgqdF5NWQXVQgubZ/N9DVSYIBPkcMrzJMkLcA
zDST6g7MPAwAe4FE4aDX40caBg9TEHD53/gQ5eAiz6ilBxvUpoxNRIo1ataMlIkRdyp9PETWrIEU
VW7n0LzFNYLPmk4QTnRYFSOToAbwmZUBeu2AgA4wFYcQumYBLU9xEee/a8F0oZam7+uuOk+DeJJL
69kv4yspNji/yAueAWeogRU8baidzYA0BxqmPQndELWMH1Mj7hLJ8uqRxIlkJgFgqahW9pMi/GBX
NFZMoI8sb2RTu63VRQwlnvAAbg1L9yq/B6s/ZPvYzPA3AbTVdMdIl1EtlGcKslwAIxQmUnTdNXW4
g5PZkSI07tWJcxTRHpbjP/uDaA+LkUigN9miwyQJ0c1NrEvNZPlHI7vCyWw6fmY+qlr4ZPk9IGLz
hjRkmqJoP4r0J3A0T1Q9JB8k9v3PKPR/BPPw3Tb1N4ieT4HGeNu2jsy/z1ppflQQCCHxjK6JNGRc
ePgNI6TQLnSaLO+xkh+EGK/q6HYUXC9pVXhWYfcwzjyBx79SGCzA+wI6PkzFNqJ75QCsfWgq5Jmx
oW8SIg0cW67qzWymr1nFJHJGhcaML3wO61staRAvlVzmbSm8aqPkosxqs7Wn8GdswcYIHnSue4qx
fe8GhNijFpn7HNfoF1AaFzVlhvV23Pq40gwRbdebWVZ5Ycl/fZyJVdvnAIYCf5o/tY+rtNEOoNtU
w6EF5L61y/LH+ryU8G+nrJEZ2SuXet244p5B7sZb3aBv87VtLJXOi6UxnDbINBBEQuq2lqJH3y84
a6gq45bm06u/bFsXA0daV+dN7+aL2Dmr4PlRG8ZWBGq82a5M6cBeeOAoMF76Acn/p8LS0JDkt0lz
v0o2AdNTKKf1i9RrKcYMUXLQB+QHS4EmNafWacMIONCi9Fw/bb58Ll1vAldemN5fGsffBZKwRPy9
yp/WXmjuNr0CAlDW1WVRSGBaEkzIqDu4eA+A5taPhZOdvKtfVtdnm5MVzRy1/4+981huW1nb9b2c
8Y9dQANoAIMzYRYVbMmWHCYoOgg5Z1z9ebq1akvLy9u76oz/gVkgKZNgo7vxhTdA/Xg5XOnNShjx
8Ns4iRmeyzbsVFj3aZ3Fy8i9jFJCh75y82Wnh1SPStZzz+96i6qLGmZ9TfRY6yP92st00M/1g50H
8CSH+NQ4ARZLw4MeikSTTfTQvMHYKqBtO0OzbJBl3b3iS19QpX1UCaJtyh2L23zrAQr6XY7kphpf
p/TohRkgvoogdJl1lEDK/iqyY2TpqnXXg4jViuVaW7xIIZWv0XqIgDlmAG2C8kSlfZAwW8vqH1+s
B+oNstUD0Y6LX4zdqULWvly9JMYBp8SrZveqXD60RoW8k72bH/I8S14Gd6bcByjwddX4woPOqgfv
1xG0m/gO81ffWLuDjTQdTkp+/NUYCnP/OsJIt5+F55fc47ig+pQqc3xftBNUd42ADpt3uVzNQ226
I44CBQt9Esbh5U/Vstb/U3/if3wtAKunBDQysHNcemTYqCWAGtCnLGbpnRyUS/Rk0NNH/QE6evwB
5l8QRJeTnsHz4E6npXTpwzf70qMs9UZ5X5/BL+ciq/wqjJ16i3FDtNHfrb9S/+2a3vqEboSGlWyv
XmbSf8J8V56zVzuSK6A9hV4zHWIvp8em+E56TuqH19X6Zoq+HOr3V8qgp0DVQdRgv/wX1P+OxlPf
IQKjr2rZRN1RRO3V6wrXw/q66vXTSM1CE1R712cMk5cc9N87rzYKr///1ymon+uR0kcv/0c/fzn8
5X399JfXXqbtC6hbv1UVRFEunrgRpOVNrsTA0QQ0R4kFk1qZInAHVMK7DX2gQ9rR4XM7siG1rU5S
eHvpvUMC8t5LM8qVWFkCulhNJPKm7L707dPUDteu8q+h1nhfQo3uZhBWgeipEaGgfrINwIONMZyM
BYiOfqiCCray1UoT7TJe9HLlHQBsZtp5lQebGINe+qWQuTLZ8I7++98fln6I4qcv0ICqV/TXPwKx
ia8n9RAmaOogNqoOhazQ2VGHg0CUImnN42TPU3QIXBld6zeiiBuF9IeDLNihC7V89EOglsXr09fX
Zm0+od9+OdRv+dpw4vXv//D+6ycj1VGhtyfS+cad2/Xw+t/ffNzLoadO582rL1/95oXXE3z9lN+9
9vrt+t1Zul/LsPWjo925iLX+8UcLNTl++fi1LSNEXvrHl497HZxf/u7Nqb5+TE8JbDMJcin91/rr
oTWerNz8AtYXPrX2wXpzOCdDcxbFEqAI627Mf7dfrBmmon7Qr+kj3ZfRTyF/HobQRO0UCSniJ9WX
af7tirXoF6MM8RPFN99TNOc2Eqt7rOZYvnmeFbXEEDIiCNX7PoJJhVJNYqPWEyBS99GgrdsDqrD3
ujPjvlI+TW5we7cjqdEUzXEFhkubw6ZOy4IEVpqe55eeTqPpHjh9Ricn8/fky7A8yy6Ozb1u6MAV
QIF4ABmQlPKkTaZyTVLKFENKPzcVQ0o/hd7wtaB3sLeUI5VQi1YfEUkcp3htqVQiWJGgpwsNdSAz
b0u8xDHfiHboSnRn32y6M8Lbfx398lrbmh5Z6IQXk/IT663prwdtZ/byWmoiRwgAEceZjf6D0Qlg
HzTEkup6JpR5zvrIYmBejvRrySSYA2CNoUqmAAvajujXVRSpWVOk9BXWz2UrnsKqCve6vaa7bQmd
kXyjL/Nr9w3xt2xLdk3FWMV1jXrQR/pK//IaeOWOwiCECn0jeOnAvRzrCz2W1NR6P0BbjqBFs3pf
O3Iv1NuX5+omJkFNxWUPPF015xKzQgNIHy4FHRH2ZPAxwHt+jgmqyfoKOpqB9npF9YtpWVGbJVYd
DJPBWGM8qyS7/KuhWDgqGzH9PMIO6dAU+aPbLQ02R301of6Uop8lv2h2s6bpvj787jUqMCcjwSxC
O7BpLzb90JeUATrPBkMBlvrFpG1BuPWcRlSXAzN0dnhv9ec1+WZHQX1FDdLdT934GfFv1qC+TpG+
RPpwYAsJRYR1rCY3v14JfWFer07comVreMuy1Zfg9cFTm9Pr05dF2csKLevsp74M+gL97lJpavZU
ifoUUe7SF6XG3dipC3nUK+3lEumV56ejuy2XiZZI7GHRpyrqQG6QoCzRTUxFClGcnQMnaWzWiEJp
JmT1d+D1435S4xRhGHBGRAOmrn7+chhEGJSZMfmzHkJTjePLeKsj/dRyRnLHhAaYWi1JKvx9l/mf
9Aap1w72YUib6sOXtQRMDuNn6meA+CEgoO2wtbn6W/DAJFYGvlwmqm5kRSI7zeW0p39JoVm/q73r
wnI29nKtn/Rcapy6QXaYh9en+ki/5mKucTURQOiZBhukpX/GbvO/0Iqyx6b0v0ErTNfBf/0/Qytu
L113+R4P3U/k797qNICFUP/zL2yFDP4VCOlbvo+sCDBfdBL+glZ49r9cU0obYC+GpYK/eIVWiH/5
vu95vvSli7iD/QZaYf1L4P8dALewZWA5ADJ+EWb4k1DD33EVruP7lqckH1yLYwsFdHAX3y8PSRl1
//f/WP8T2Is0stqoT2Y73VWOiRKVQw2utg+QMWCM+RTw3wzS+xfH7bfSEL/7RmGajm0qPMc/kBx5
6ZQOgP/6hGJnaI+b1a8fhbxhsU6bCczCfzGZVjITr7bfLz+QLwI+7HgCWqiSqXjzA6MefaAWiwri
m4OTU7hmH6N5kV3IrJ7+/Mt+81W+7QsH3Q3Jr1PAnLdfNaIZTOFwrU/0B56zPHtWxLvE3vtZ9O3P
3/SLtoa6anyTAsJ4zIF/XLVexmsXu3N9Co0JLxEfcYIulgDw2IT+y/hZzNxfBxCb7sDxPfBBvmWp
X/12AGuzcKqYX2Vn0OxGbAb8poWjhACSCc9CNrAwK/iR4DvBoDXoCnt3dtTsMdq5/fOv/rtZuL6U
vhQiEFxNS+Ix//cz8cYC5bhgqk9BgMR2Bs58wCgIrwaKVE9zPT90jvczpGH256/Vv/CXKeRLW0qJ
9aoMSFP+/r2G5Va2Z1VMISO7Ss3+SnjYHFTTQ9PPD+1ABbuMbtJyfUoxzaTPllxapz3Ui2JcOi1S
6778mMrs4//PaQHXwj/dc6T8denKlipzHgM57J0OeAolY+nxbb1NAQ1Bzx+DeYviNC+kCLmZEkHb
Kr9fMrpu9TB+8GmbLiu2KjICOPbvXfA3C/y3lwkoGduTZ5psL38frnVIAWqTCZ+MoWkRPxewLwZY
W8vEAndYEbQ6PNF/qUXV/Je9xbL47H9cqjffrd5/M1kx4XFGY8BYYHbtd5OJ7SrddNyoZ2Mj2vlp
Nqmk4ft0mqT8liSPJS3J/zJbfrcJyDdn8MuGCucHSZmSM1hjPJeFB3VjTi8rGOttypbw56FGSuef
ox347AfMSy9whPB+mZwVTQm/qOoCbA1+sA06lFX2PJm03hZzhHSLcwIQERSlH4ee7G2JoQrn/vTg
tvYJlhfoe3O59vk/S74gR8bcsY3gPE/Boe7MpzqirJ+Nd5E5PDj28FClh9mtPuEZ+xwk6UVaiLh3
4/y05oeghDwSHQdlzQwSHKFG/n4AnIb79BbCwLFa7A/LEiLfDs2587E+Wq8byQTNiBahBcKWsYe7
cm2bjedazBUXqjWcLrWg5nF6cByMb4TE7CA+5VAhN7ENz80MylsvTgqEUywcFpfL1M3vE3yojcg+
I2N5VQWcY2nK7ZqV73tvphMZIw1dFINNDzG7KprotIT2oUvXJwSIT073Aw2xS+6Z15kdgYMNDnA3
+k09jXsRYArnYmmOOZyaTyJgClslvyEp720XWJfaitXImNkktrg84BBCV3UW34nMQnqs8bOMk6Pw
vNuug0o88busWZ6A03/Me0jGbrdrGU+9efRyvo5baIxGi6PevBQXDLqfHFrQG8GOh9MRH7AsD1bi
c7GHy2Tw4/x12ImUAHSkmx96zIOpD6D7WjPteI/LUs0lJgHVeQjZwNTwhzhkTVlGo82gUwEexKiK
57bowADEz70X3Qobh2MsGwxo9CbKyfV3QMIbZ+anGhNbj7uaT2My4vf2c/ZVAcyfnuKJ+4RYoecF
7It1cG5i612N1R5K85xJ6K/3s+0zYdcnxPAegmA9FYV7jUg1/z9At/geEXzuLnV0CVyGoAwbWrI/
mnG+dsz8or6iXKeHeFITLRkO6vuSpfnaYZsRGPnFXs1rlLybDcEPsEp552XmkzEBvnaM56zKLlZa
XEYPKLQ9PzXNAhaJQlwVKTTEpBTlHlI4S47ZM6eQrt2G0XBPNs2H20pmI2B+Ol1YgBC9GUtKdIEf
X0NIb3Yh4cXKGW1LgNRNnRhAoNNLmsX40izNOxmNP33F0hbUxDatDJZjk91VP5Futd67Hnp76PWi
Ydzd6LP3gIdtZmt8UPfdtOnIRC4C3MraNJepYI0szk3QU02brRwSrbAhp5tPaioj6sZSNuWdMYB7
XEN6eqodDirTPyJsuBXh+GS3aX3ooPBeoS71aCVle+PMnNuQAx1V3UM2LBkiLNngOMn8sMUmstN3
ejo2bvScqoW7FswDKHqfbRHdK13lbejx1XorQWroeZLzU5CzVqoT2y0UzukJTADeD2Adtk3YQMda
AbtUmEXIIL70I3EENFgWZ5Adl+VDtxIT6m1rVLf6eKAWDuNxU9MWh6wJ66hfnix1obDJNL+H0JQT
795cZ8S8veEBFFv87FU18k0mW1/fRmhbZ49em12Mxjk1Sf/VTdAmYQ2MTBcryi6+geKKSflEDtyy
gokQeKZGi6u2AXBP/UEwHKMGQMbgjfQvuUS9wWnNklNH6J1P4VtC7kO71rDvOh+lXn+5npceUwck
NdGP9RyHntd8bbZYW8GKvzWxrsfp2QBfZ57cYNzPrSd2GC3D3M3Ztw0MFQ9uO9+iflLtllk8yVyt
LhAkfFCDJsSwbF0ctVGIwWqltfoQQrQV7BMsuqomzHfh7epG7k1mMDCAXMd9PzLhnelcC/jX5MHw
D5orcJGIVdbqNlnN2GmYfC14XLz1kF1PpXHAnxrAWQ/LesHQxMdmid6n8yFGy31jzHWwz2ua5tGI
7VOJUxDI0mKTW0juGKyrPGasUIl/Ql8ZHJSakDp4QSH7Wd0OqK48Iwp2MkyGhi2u70skcXvzRxOa
H5CG3I6mdT+FwfUypCgVjxWSrvjJvFyipf80BMUR5jM2y8zAARmpnX+2B6UenDChyrS8WBZ+ghZV
JZrRGcJiU7kF/LmJ57HaV8vwcwixs3Er+aEpcYudwvTKClB0SEAyof9VK6XUkEZS1D42AyMSdQlI
oOKmDwxv1zbWNzl0SMevmUldPqNz2SMvDgZP7MyJOW9H9BxllXAB0dN0EcT0vYJFWcPArZWFVmtH
Z2/i5F2DdeiE/W6MMOtBjRHjQhqHgt5vChKW6YkDExVLKvhlcJWUJegNAAa7wovRymcRtrK6RW42
xuCTsN1ffjZ+fycG9q2Fe+YmHH9Ksyj3dG4rvNXQ2cgVmNafgR67fNnIZt6kCBL7ybjHSRy0gbp2
Vc4aGtf+uXSeunZ4N89Ml75AEsIOxAVVDYzGTZxQYensROvn+JFy2T3PuvAfkeZF8oSO1QltbAO6
GDGRI+bvQYo7ph/gAr7gvRRkdr+tc7QYEPuN0HUgv4gBVDpFD55XxbLhEANO/TkrqCEArqrkR6HI
/YBQ4FM5swSwmvmwltO9UHu5K+9W0022bscSjSb7s4ek5UZvQe4A4jW1ij2QAday2Cbc2+rOfZo9
/6cW2LZ989GbPKRkytQF/Vmb2ypBEjano83JYLjZ+/NNQ3qgKldnEs0eCYJIo0sO/TDcRL5wd31U
fuxlneBj0g87mRbgJbkv7mA3V1hW3XSwHljhBAYDa5kC8OzeDGUCruyD6P3xAy7LDFTVYdfgf1+K
6d7y/OlbGsEvzeQ5ihb5NdoPpkcbzJg+ppVzM47Q0ki+E+BwyWe/G81r9AUg//nudZYAfLCr9Fog
D9CEdXIbNcAsA5kA4xeRs4M3BZ0hrr4nAZbKa5Nmx9KABGs9BRGb9JIEWzEj/M+tdGcmB2/GJmJp
WlWARI60WZs9ExrHSNSnjl0BgxgLFRPTm2ZBFBdtiQxEewy1rIMBP0lz433VObnDtJ9wi+0HD3Qe
oh9I2LfbHAnSRLJluuI9DZtyZ6HDnknsEV3DP9VxvUMOEpgJnrX7ZPGfLOhwV8CBd7DOUdMphvcm
EMGjCyy9EF10DUj5unGGBs8SUIdI6WCKFOBLkjb9D8DGd0OZYjIterAtSXCc6+LaDdCgsN3sQemV
uMWTP8EjqVXI0M5sYJmJAnwdGjmtXbkvYFnvLMI81/vez9w+TEAfBxp4CBFV4G2smxADAgBpbbXF
Pcv0ibfG2fnsGAboMIRWoWbBd04jEpPG7ln6kvW/BM5pRLMJLkF89JD7QfofoNtauzgmZ9wCgBPR
1EGBYpt6zEuAvUGrXBwD/+gtSb0xk2GHYIO5GyhHk/O5xaZNTazP5/YwYaF0E1tI8C8RHjDtDKe/
QzQ9aN9lE5xot4LYirv6zuozb995cFdpuX7pElYa8CNwNGNLGIURNNKCGWC48uT5+NF6HkbG04h4
MPrDTTfRf0Z18DgN7qky4Nm03GFghYfLTtb0PgyI6UlE5GcZ4bexy5hODOrWUd8u+x7Z6iYBuBI/
2613Zg3mqF1wpyttsFq1A0JSIk4SKmeVFVLxMaJOwHaGy3VZPogGXuuKUmjiR/ZpCFD+5a5wnI1o
B8oWOp3Ewz6MHvOwKQ7oSHzLGyM8LBFOsYXIvlY5QvJ2/hlJT+ivQKBRmCIo6rGgdDB89Xv5Ec3L
5ED2Jg9hMt7KpXsMfKVJUQCLjpO42nmIDJmC2ADT85M/RwSIJWG6NdhbdEdJmVRI6VsC0N0QXLuk
D/B/radSZOHGXwjTDcJkN7HZv+v8om6YL9UlCANRtc0S4p8Uu+oNa93ZmM6n0RXnpRKAiVRQkHkr
WlkrhmlGw/1dEGdJk8wMWKOJKsMGZZ/gqMPWLEYqvwZ5Y3WfchyEdiHZTAo29NAW0/sZ65mtiSWX
Yc2cqc0FmgzgcOjP6zFZbf8jyN/37EmfKj+606Fun5Jm+gLSSQdwWPgEb1nUP1ibthI/+4Xf3ZrN
JaiPKlJGXeuJqj7yD3W0laU5wu0CWp0YX1z2DjbBEIXiCMKM7Z7Uv0Dwo1FUf17bISSIh0sT5eE7
5Fl8rIl4qZ4qfwdo6yCI3NqSQKNwMxwa/eRk7Gy/bW9if++QmNJRxW/QmePtCNp9tYku/IH8rgiN
fRgXLNyuRAe+2ecGlxG4FIGyqrUMahRi0Iy7IfEewy4Fl2s+uWlrbCM7uwhcVLcTdlhFQZ5myEDp
rcKPUpouORnJUZQMbgWOYpzvVs/9UPjyLqByWDs121IP5aq5q0K1xNz1yeU+DQi6gSyO1eIyNB9c
lYZMc/axNsvmZDR5jmBOt+4kNgn2WN5A6i8OUePP+zApvywOQmrkl56Lg2tIrke6EvmkprYaWSPj
4SWk6ktgCOxzdM/w0DAXxI3CbbByQ1VpqeyDr4IelUP7NsFwSs/QaOjwqQ7W67TId34dzpu24Fqr
0x58CRLKirajRbYwmvlJ2CbsVrvaSV+BAZLF3NCW/ZDkwSmruVNbxfhgw8jfFLF1iuzpwZ6Wa8AE
WKN7DDyRPQkaXK/k2QiCeZ8O40PWEPdg9wkAt7qVFWrkbjder0I86WuAkFK4B2Z2iuGjbvA+ICKs
VG6h8mMzXj45crkMhVISapNl74eBtfHsBSK/ypLtfD1hZ3EH7JbUxKRYjbjtxULDFSMiTkJ0oJ5U
alvK4lYFU4yT8jwkWa3T9XpwHz0ICmDQFnxwxY1sWBOdu9w3Rnnject1nvXvBGWIBQagAZ4a1CF/
oT5a1T/caPw2VY8oCiD0BMcBwd+70o7fB5T0bCFP1eB/rUcX1UiAjtZKsLt4yQXmYbOZIkIyHLhU
+U2fvKXuObXSGROo4pspryPH/NxLFGsq/qcB5Ymqx3BF5Vnlu9Vm7ZjwWSLvwoJaioV+QWHdz1gy
UYKZb+2UO6bhvjNGOIUFIHA2DJxbPtOay0x2G2+2kFu30WNXaZsWVMMp+oZAgyCYXG/wiayaD7qa
3EQMdet+NXxJ8UyQXqJGda3uy6KP4KiUP9uRNa2S+rEiZB8suhVeFdw4CMj1so+3fYgzXxP5e0KM
YN+TCTOD+R+RneyL6GiZaPioVbuq6lhj5j9q5eap57xvN9f1y0I7+PO5HLqv2UwCojZa3E+T8Ufb
jA9qK1FXNV6Hk8RFawZWnVrf0zKDqIEuEUQWthnj3WILgNyQydeEn61KEGPH6onm+cH1PmZD/L2x
8EajqtJKgT4GDnmA3QB1MSZjeD+v82f1M6WhaspsijXeG65PMdMzuPaqcDl0gmxSqBvJo2B1NJg5
byfHyfZzwZ1L9wbsHsp22M/8itButoa1PuGR+zzX+UMTVId1gmUYs/xnAvUNeF0AvrhDqAZGaqGs
iJ7UOTUpeo3l50WiCe/k5B2q4ONG8fPiUNWQE2eNu+UVrZ6jRZDoqamtH5JWFac2SVEpal7SIU0V
n4AT380zU7BraDDRsNjLaX7vSdhIurAQf8xdHHJC4XfbZmLiRQkJeB8oTwMmuLUcKkHLVEUCw2BZ
RGbU2TOqHkWOP5WqeNhBcSnb4W7MxWGkdoKrPLk1s1KA1e8MecQemWxdl8+wGQ8UVcMPbyfkZZaO
XT1gcFLBz+Qnzu30jeLhvmmnfT4oAUKLwK+wis/9aN3q9dCHDpcQbTLMKSitGYCzC/nDXXtyISw1
SGhgec67yPU/weY++SgfbmgQsPw67yPW6+SGKtUO0XWa7fxsUWMcK3K2ZcadRTChVXrP/X5somcZ
sXG7+boflPgljkFXLXjQHO2epRb23qD4D+LeibYxQO5aRdQuVVidaUWqVJbP7Awlqtx9X/g7X90f
abiA+mJdK9cDBwcvCDs3k0G2msbsBojWZtsSubmxRrOvj7kgkBrxy1gFGymVuyJeiHBwOa0oUobW
hPTxHB+bAdO2FjmuTbMkHzrZBMf0agKAeWgzxLAsEmTTru5jSTRZ9iNKEN2dSPnshu11TB9Bqnbg
M9hicDL7Ubajdadzz3KV+wQE5y7vGKLeKx7bfrkBCsNdKhwM5DkKSykpXYAmEDHcRbZz58zFs67S
GAY/us2TXQPtmE3c949uYmL6xa0NC5OXmx2hYrZHsAB+Bqlx4Ao4Pinh6eL98MCmcDkZx0Lp/sWp
/9PPSHnbwuBOGWMmpgpidU01urUZOyTrKTsRIyMD875KCw9zzOR5UXlvHdBDiq3ykzPL5wGVrsAP
Kkrd3i6x4+e0fl8s3ELSlYrSWn3u1v5dbZB6h1VGEoXV9QYMD+WEBekVO7nWOTMaF5Sc1b0tk4TR
vSd/Nh08KlWsXlVpCsogF9fOPCLGd1QZNjSri43EXqVFAsvoCEiEm3LPgsbYjglFg0Ns+MOtXsud
IchR6/Wdjub0DyX0Wna167A3k+RRmS0CddHtng/FwW6MRALbt3no/PpbQIPxmDe31mJ+wTqSegNN
gBCHcCD7PkowNtzSFH8JNTbSIbpG769CJmirZv2cPeDZS/AFZRFFDbShyuWLERKr1F5ytwb3kxfB
6ozDHhVm8tBeCvSKbzvupWylrcDoD3sYftrZgfLqQw8P2+VHaHufDAeRTNLzoxuhoe0ECwqc0Ovq
psdQtDjkLT8LCuHiwt8pkNWLm++YYspD7L6D0nZlmPUXpKa87eKR64Z9d9Ph+nWF9ZsBUygdd+6S
X08iEbezOQ4fcB98LLJxYxTufIIX6dZGcFjd+aEOYmMPfy6A6wVkfFhqF9Uoo33Ctnud3XMVdv6u
Wm20wSDhvwsr57qg9jDM6AiaY3OHava0MfKxPmRi9A9y8O19HQ1Y1jd5d8gtwoZ0mN91iW3egDXZ
xDixHUxwv7s6DEcQONPHdrDlVZF024lwm/ToUk62g47lo4umrFt0qMfVxte+ClSNNEpPa+0HeFtl
n9Dbco7T4GY3VjiJo+OW70sM5ECVuuaDbKC4Y+Tbn+Hq9mjp8oAnTnOVjpAsxOyd9QOQRO88fKnK
0TozF+RfD27lwcBYCP/NwKDQUdreYVzqe0CK8qwfZD7IM0qqRDlRhWgO2Cc3L9/liYywVzVwSLX5
MdZE/SCmXixjdhpLwXsmRd4JswAPlsrsDl2ef+9MQ5zBhX8paxoKeYpTVxFDytYwaf2QZOGXoF2C
vTZunDEFO78+6NfSmsgD5b5vSVVulrxarhhN54zzi3PWR788tePBBu4EfqlqymsH0Ym9hFIPlSvF
8vnfD/UEWg2WH/oLTUgJp5mTDjfBlsCgRmdzHID+ZkD742Zqio3HLmAniDnaH4op9g9TgDOuPcPh
iJObol/EWT8gfmSf206tKwr++9c3UuhG+zyjomEZtnXWD5T7xcvRkGXw/lf1jjep2qQpHFZr0rwH
00ZzrzYfuswyH6omxSGzVGqxobyKy9K7yUTyaMu2uXEQUSJxTIqTkZvRmav0gA32tpjN+oMp2xve
nu+kNcCZzHLY9vk4UIgsE0DDQQlcGSE9F2uNexgD9V6mcbIPAgQXeyTVDg4RAZvOEnQ0f/2eCaWe
Umhv3k98h36G0Km1p8KP/FFQwmQZOJ1oWuqHFQXZBwxvPUrj1Cn0ax5pWB8M8r1jYFloVvdrc0dR
bDl4a/LFMav8XbKbSQ2lTQlopLq/OpnDjYhx7jD2ovytDnFA/4E0kADj3dmkAJZ91kejugpvXjNl
dxgj5zNuoWCyp3DYTcL7gsd3f5iDrLmGphFdFy66vcl8HtWDPprH+AOFsxWrV+7gXodjdCTz55RG
+z6jbXjWL+kHMwv+elq3fao8mfM9m15+JegzCGqSZzf+ygneZyP2pKKCFgqk/W65D/pwpNvEg78s
37kdobIKPvLDIo7V1H5wjX4TttVy8h17L9Qqhrguzz0q4MfBSW+aAsG1og/3vlEiWDePN+5i8YqA
0mM3rrnvZ6Qg2+zaVYKUdhu0iAxG0Q4VU+LEdo/XZ3TW8EYMVA1Kd7WznRLTunKS+yJJB1Rf8L3Z
Fmq3gRqHRiVEryQbgqONdZy1xZcp3iFmCnWSnPKYz+IuhgxHK1Gc0M6tvczHQQ0XwdSSBHTIrGXq
oyTI/kNaAP5M+/g6y5GMUDLZVMEVoVaW35uG716OzmByCk47nCETDuxryIoQEnKIFw9Ctn6U7ilF
zNsSUi9wYRjN+kg/hE7719PErQUMHJ8753C1ePVyzMtmPMfS4Usm7G/0kX7NjR6nKFyvqB4jtxHC
SBviZFVuvyAW8bXu98JwHYRDuq+LxbAmHrfoZXxfx8nnPG7QbpjbXVy3y8mK+keB0gjOrpt4WXCJ
ZTJTeJiimzDxz2Kw563sw/qmDhCui2R05ZDylDmkyaQ2v4W+c8S8FgPmU1zNX4OmflpdzEFnIkZr
gbdAXErmK1IkLAnho8V+RIaX/lyipFeNGKUKahidYVD3cL7CNKNOMHY/GoLyvs1RfYhEvX+2a2OT
WC5rdvLdq3iBUWd5wMgwVECyvN5VGRrXgdd9Tt3iWyf9byQm4Ji9buMO0TesxC+LgzymhzVrhHOQ
Ul2nanqIjPhK/QBTTEfiMp8lMcf2cc2I9dKF4HZAw5Eo2fvYx9OOIssWkPYhYUNusYHH5RklR3QF
8pjdrpVfEYT70q58SLvGz/7MbQ5T820SU2q03OJTVEcVPQ3/I17q32yv/2aXUP6b+wQrX7TKiOAg
xYjtWrSfJyO7WRGLg5axNQX9Xlm0Bxc3bdKoXtwUVfKZXeg2M+P2yrBoT3lNfRTD8F40NZbi87Cc
VgQEi9Zw9vYYdtSHucGtEO7pxcEQv59Ld9oTzbY3q6QCTivqORUjsmSqyuMYw66szGv1M2KVCOTp
x9FrcaMnw0KdVPfrQtiF27Q6FWF7b5nj1eCRPumKXhpEz6oUNOuEyqTC4heIiosQoRS84FJ3emrR
Mt64UJ5T4BZmH5JAQl8m0REGeYuTIvTaee37rJn2tswuSWB+sAkWqR2SM/tFv008SNkjdQGEq4ga
gRIMlIXyJL+Ixjc2J6cJXrCwf7O5eotddBTE7G/4osAkKwDWFNAVRNn5F3xRt66RM3SUr+zKPZU4
AFBwMeO9paSE6JF4dfGNSA/F+CbndlZQn1ClJgTYd4NALCdO3X1H1E2BIrEgrpMZ6KGMKDM6/i63
pyu8VGHntaUqC3d3cyrpMmvh65B8u0bIBukQaTMJhpSY0PROmIagC021p0qldeiaL9IXFySYjK0x
qdJBfljZrgn5U2RSjRsJjOXPICRLAbr+MShgSC3PcRX+8VdcXiSiBY+i/NQW1tMAnKjNSFnVKSWz
f2t51yuO64hzzLjG7v783eI3343Jo+BLLQBQgQlO9i3gq3NGt6DUn59q1fEuQvIvvsiKn1zKDIZw
7ypoixK0yDJbT74nroJpOqssjLYoUizRQipubogjaCn3t8ivI3ROyefPZyn/AQoLTMv0XMzQzMC2
aRr+/SzLdi4zR2ZMG5+zjHsSRB8BhQ3bMMnkosprJXTzWg7BJgrAVQEZa6bsWYE5EqQYN0VJdwTb
xkNFRgzW4GKrXM7PQX96uMilbXHJKRUyJw6OICiL0vgrxlwEt+81BDEyVd6uyoF9g9zf53RBRGiO
SAo1ToM04ZlGsERqRgmjk8gLSF5HjC/P0TpfZ+osUXIQEDhoxc0tZoepc0KACG0Xd3zAKvtnUk7v
vgQyf1AJG3Wei2ynh7ztsFaePwlVZEwkEu5oCwPyQOVxPLb28iGf49Ofx9r61XjOQaPOci1hu9Lz
oJb/Clit56QyfEofaLhkLhqLzh6MKtmvwpu0aidzOoWKKjBxX8FAZOVS7NJcijtrdA5yNituB1SU
fS8hMs7r7ho0+XTqRuOYqzv3MlHPWYvcK/BhpH6CTsKDE9IArq3qZu0CuP3m+lysxsjmhly2bJaD
LjZHMRULO0KhOL5EnQEQzqJenXDpVEMR73RlR8De35KjmGBUNnZB1CVU7TkVJ5zh1y1lhqql3Ca5
he7T/v0U05jKLDyHiyr/7K1kxPS0L4XAwFwZPtcLOw9mx18RjSIqVO/HOQ+63zoYP/N0qg/UHAyr
r/dp2X9Ht0uV64tCECnY+xy7WEi5l0FQbixsE4PUnpYXJh1lNMK8sDHqRbACe77SfCTQo15Fxceh
NJeJFulkBLkd8u+tG/QPutZeG9Wd42VXcNp/VoLpUyJjvatC94s1Eu6FuC31aUaCZYIr65CXamn3
QsKajkYhcCxIcdSkXYLHdlpf1Rdhp8t5Aja1zXL3CY26Ax2Cc1RN35wJ3RFZHkJnuLVr76pWIAGJ
OylFKQxTWuNrVLDO/x9757HkOLJl21951nNcg3CHGLxBk6AmQ8ucwCIyI6GVQ+Pr3wKzurLu7X5d
1vOewEimCAYJOI6fs/fay1utD2EZfWnD+EDAaQ+UZaHcE3EXw3t/sQIo42MNz2po8ZCUzfPfnK7/
xR3FkKZtAFK0pScXD8BfF7CwQ2MitCbdW8uvvNwNHF6jhvN+EC9bOAmb1ojuEsNn6DLL8G4ZmJWL
kk4sMqq6zf5Gv/ufFd+e5XGTkFxHCybS/Je31E72YFexEe8zGb5XeXJH+XxYWt/ZMKFFnA7Bojgr
h/5lkV7lbvYR6PWr5cq/+Wz+i8Xd8tBbm1gkBJLIf72Su7jrA7so430bjaDuO66qDvwwuEGULe0a
pfh3xVatn+V3WzF/CZGcN0t/w170Y+gp1g0uMAJB3CdMiE+miKYNnTCIOsS7/Pffo/efZPKe0Flz
UMh7hmGJf9XhUmBjG86GaE+qfeBrTNFRVvh63yRrNwAn5PF0NYPSWOg/1qmA0mYGw9HRhdqY/EMa
1GeyHIZNBx5kg37CWZtLNyrGcOZaIvbps0LsaRDmlZ33AhcawYM+5Gwei1JbVb3XQDoan/MpKX19
RhVr5kAeglT4nia9F4+9kAnyXD1qaaY21554CM+bWmPem6nl0+nzoGnRWMteK9mm+6wuuk3VxRGe
bIBnKCuf7dzEs+vd2CTgXLyeHOKJuYVmDX4oKvuYKC4bq66KtWkY8zb2tFdVNZkfI9/lDNbfpgyx
rmZh6O/8q1S0oKfmetpTxABX5x4RmdFdb7Mgz0Xx6EVoo0Irn8hA1w6eLu+KLvwpCYjZ2daeeDi1
B2dCQ7sccdxBLiQah9QTr6oesqlgc5qyWuVTO+5VHH+1Q1z+qj7+lzr7N9YoA9wqtp4/TQH+R/vx
f76upqqbj/zr//7boRxYdH69cviBkejXP/gP2qz+D0NyOePgwPv0px0KCK0tWAkxulPLmXilftuh
rk4p/LcYoTybf8cq+h+kWf0f+AxYOHX7D4fV/8QOZSCa/+dqdinQsG/ZmK5g1zpUa/+8IE85MTGF
w663ttLXsQU7pSKqdiTjHRMz+PsJwuYpPrsa3d54bk5RBYrPmcwPLWHGqNVTtguq8oKtsT9X8F1R
Ch0sP4Ej/0w2OM7A7OeE/XlPIOiP0fnWKs04CfiaxMVre2Qk5pNFpMiIgfBU6eoc95N+0w3PgdIR
qxep2pJr+ITDyrqnPXDWmvE4VQPu1jCmP1Zow86G8XIEbfYoKncmOsixoFguNAU094ppoOrHg6zS
cIs0kt5OQBhIqBgelQ5zYcOJl/51Q8qM/UoWun5bmiAwM/oBVRLON2QO+4kNDzOohHVfF/YXoztv
3URgemSbbWYlzyiDxoNwm+d6nMOtk7FoERmDhry0NJqc074b2vchtrSbuFN+P8CYY4iHUscYn1Mt
WVeWuJhMIT65TwE5iPdhOU/3Y1DoB6NrD64FrtrJ09kP6Cnsgsk9Gm2vb8N+SbeRzsGtK6iyWoAI
s7od5k0Rw0CrPRD5PeGG1gQ0XFUOYXCDyQSVIokdi7WHRza1oT/WRrMbEZZETgMpKQL2ykLuRtOn
rWXmeeo8fYOOHsXECAuy7wxSP9Bfq+KbUM3zZDLQ7AKxw3a+5MDLH3WRg8HO7OZIWxW5jDk5K693
4GkNCOHK9K5lknXsbAjlxvzQ5QbMyHKT2JO5MqSb7LLYOVnRxjQpuEAvuhun7eF1CfHTsoqTFQxU
CZo6J6PmnYOB5v8LcSvhbvbGSzZqznrOIqohAruUqR8FZORjG8obIct8W8h4ZP/4xejHXncM+rbp
mGPYT7p3VJqDH89TvunbwTeKQB5M0zgNtY4l3AmzTWIREsbUuPVn2RBBDyep750fRSmTDXdztAZh
8MOwqZytFNZHSty8T/xLTJM2Rt+pOfey6OnzDEhL0SVDXbX7bwV4q30m2gtBFeUpoB9plQPUcK08
SCf00HLY5InRmy2D13K6rcImvLeTPQRm34gUXm5OsF1NIJOs3DepWfNpYs7aa2ZwoCa+V6q3Lj2F
yzkxfgriCy5kXAVAMCMdOzlkyqZoGCkJ3PnGUJy44kY/IdklF1V3qDzmIm0bv3Z2Rf5faot15ORk
6ZXftbFRO6/P38OpRe3qQt4xlRUdG4SSMKtudDM4K61K/JC9HGfd9G65OeMwbPkIJ7TbIRcOl3bL
hm414bE45C5KvV48FpkoLgybac7Y9rAvkJdBQ6ShNaE2EG7rbA1abF6KurAFLbfHKbEdneyzsHux
I48oXMdDFu5IfHxrifUIHJw8I5rBiTZVDEevYP8XuQ9qYOEypgmcWI0Mh/hQREXaCnF+7yfFN2OW
8X5IQnqDOXRX08w2etncZ+b8UwTwOdP8FKIS7jzYlrHUv0g/xAOtSTwGVeADU96PSf6d9+36YUop
XpIGVZDuvXHpn0inLE+APKknSY4rOwJb2vh9JEgkDRpt0+ToKTF8b0Y9es5ZtNGftqR4ZSVq8paS
SjVEmj0omMiYHDpSAu0xvdEewpo0tKKID2aV3YoGjk8n7e99FBGlbSSo8+262MqOhsqUdsQttCU7
j8wEwZvcqcbuEa7DnhMDESWtXfuYrNaDjeA0Ebe2p9p1kmKJ7zEcrInLSpj6R1sPVM+6ZXg4q3Tr
2LJe5wlbSH0EZFzPZwrTAU7LDGNp+oHIPfXHNHBXZhhuc8EQGbLgN3vk/BEjv2XdOhVZfc5r/jV6
iMQYpMxka+RoeSrG7eV09tACojgrvpejd9YDJ71JO20C9dCiyu3hBATdgbajS44P3FChSiLKctMB
ziAJEtS+Zs+0t/EY1TiCdILThq/UGTxUBx6xtrEVvnDP3bZjfDcrj0K2NZSfTNM5SSLWpCL/FLb2
rOnByRga3wglOW6huXBx+9d67DaaDqHBSIJjpgwHha15YuMZPnqoumog1kw1EQRZQqabvqstwOo9
I5fReZwCpnFuqSU+swrzFjlN/zJZYOPovjvrBj8djFe0ZE1lTIROiPyGyUgBhRicLLGL+jp0CtIq
xXwXpKol2oWRKcPTzSh1azUnznRH9G3JyU6PmRCdc1vC1g1Cxzu6AktZqnB6jRUQY9PL1NqpNTLZ
PJgZEWo3gQm2jLuDhjDU1z2iFeqmX3J5O7Vm2tQee4Jq7F7ON5Zd1X5PtYxovzvFATlPV2k9zqRn
d0IWr/X1s65Phu+GTbRB+cdudxp7fxmmMZbXArROfG5qBmUs+zK7EeXE4suYYrDVJe6qc26H4mQp
xeDKbM52w2UixzK5HbJ2Z4fWzVx5w9HUGr+J4vRUxHkI9XffBw4zC601NqMHsII7O+iPodiJalTc
0Utt6xrg1hNwbnKY27VdRvdAVwq/EQswra5PTpvvvQUCiHIn2bgKLajRxTstI0jKK5Bj1UnVHkhj
9DN0P6hsBCeCi1cmMt1LVwlzzw4krrR9hFOGoOHwKcBuDgV1rnd2UPXrIRrL/WIYdSP0KtImO4so
S8QWibyICnHrIr2ttPGMEY+mdy/JPSolIiLVL+8yZ8pNGeCl0tfqXRhm2qMbR+FBb10HjTHJa3Y3
Z+eumXZgH0IfOpu+rsfaYQECKXMFY7kk7HWP7cwJEFYmXDOHoU+fkemErhV7R2U3fhChvFULmqFT
7g+znTS/Nw/keNTH66vXR2JBgDhLBqiO6y5r+sfRCeaj200jcHpn4Cxjrl2ZNi2SCOhTzml2tCvr
G84qtUoKRDwWEnPFIrbXW7SPejcdr4c564yNFN5Hmg/NJpT9d20OID5TGwCpgW6ygdMSo+epymMu
kaoFDE5sbPe+iMJsDVYaInFH5CtMi2rXAnIF2yJaRpgpzNVVKtF/aCm6yFDDL9O2ny01+CpMEYdd
3yTsCsXlyC68XJpiMMngBPeoeqzmWeWooMOGRoymnoO0TYn9goSNnx0IjtecE4Tmu+uzsAJyNffa
Nln4GtPCpbk+MhckzfXR7wOB4HwYsbfHw6KO1wOhbX88mkx2iHG4IT8tPkUQo4+l92AFenKqgyA9
9KwnRecaYITSZF0kqANKqYNkpn7dGmIBvPJ2B8dyd1Ea7q8R4td88uvBIl4wYzgD5ed6sMPIgSJp
v17RcFccHuIouNnBctmPsWK4cmUJeao/JKpQiM4WwN6VSnZ9SNsa8Kaejb+YdbrxaiCMPVxBYL+Y
i9eHmURQi5/C9a9f6yJm4FPsGD39Ol5fMER5N9s6rTRzfA9xF1Fncrg++n2wlmwMteCXhJ77tjmj
6pyHaY2VvTpaPXiiK1js+lQBb9Grpt78fikF4bMSXkedtYBMrh/Dr1j262fVmPIsTSLMzadCtfMx
kowzg5nMNXdOANTDJj1dD83yqHF/1tgscPWgjoTRSnMtZI9SLnPOkfkTbmd7H+hOf/x98FQ6HEGn
lNvUm59zrdKOBLRqR9iNnHPEsq6RNTJLhPZyPbjMqjbM0r8yfR709TzUEN0bB310o+j/638c3N+P
CoHjUZ9NsRm19r1dQDPXg2MULJeuXZO32bP2dU3Nqu6RJ1bzm9pxd0N6b7gjH7XLUbGpB88Zpu31
D/vlYrdqFOVYs8y1CBc0TZeNuAvLnIJ8WT3sZYlQy0+7PjImF3Xe9TmTrZeYEez2+qVcv4vrF9Wj
v9jahfPYWAitiQdiyalB5zixYS+j0hLsEaH3v8/XZhjYUzUJM9w//8Dx2GURXGJ2NeDN64mMaJQz
S0x1s1cUBO71A+E+/tfPyxtJuF7lSRcd2E78+giuv+X19yU6a8no4mO5vsayXWxdFR0YOvtVv0Rj
6NYPsE4o38ZC7PEa3hvsiB3h5r40FbW3BZYVYNV7E4Zr1+ztTdsm22kqn7WCKWriFgYKhXlELdd+
6XwrTFFWRF1Pbwp92CZzQ0L4CjqlqcLjoaY2vfw+IPhEGmjEJ2TXUKszhKezx7io3OsOjGEzlg8E
okZ+511qrb4xw+BO2ezdtIgbPdP3kDTOlWbaBwFRuWzLx1psuWMiZRPAl1EPoJchg25pvY39JSmK
74ZjvOghqM+Mnhv5GfFrjos3SqdV5lZvIZpauJU2bXQuASNPbhTQtX0pxntd4bohYWkY83Mcom3M
6T1SWlivSOwZOVC9M8Votp3Tgk+eZboNs24/BEtQt9M/JRUR1qFqL8hB3X2YRc+1MRHWTKGqk8e4
1tPYOTC3TIkvB9XrOgUgXCT303jn5e5TYuX6mkbEyf3U6BPgFs/3U7cwA5jfDZPbHxshCG34Ppr3
7vxQZQQ7BpFWrOo8PUdy/GRDkmNx0vAehwxeRI7WS7Bbxx1PJwIAhR04IT0HjW9MPSahvC2yu8lN
fwQTMZ/VFC388vCj6ShWtAnFNnbOsytHdz06/V4m1YOrCIxkq2cGxdpw7ZKPq71LnXwJl7JIsM6X
dOX8gn0DgmLSX/TxJXDAHQLOvkwUGa0iYZASEvsCEghqZt+pquclEcGw4NDpCXWVm8aHuSXCHP60
SD8a2T+hKvjW8yHMEZM0JLiciLZ8hLV+dHP9oc7wSliMTSo1f09N9tS4KAuGOs09A6JVYi8Gz8xD
Z53FL90I07Q3n6cgINLEQz+Uyy+lLOV3Vn3ozMhhLtjd5VW/idBpi5FUzGTHBf+zidsCBLiHmKVZ
JCqSoOds00jCfLqIGO86djaJRApU6c1DXmGpnPZmQmwPDbxP6NsPiTcRMJ3al2wCv0ju+xlz0t4q
JnRq0ykV3Tbt05AAl/F70Rk3Ua6eZ+U8pobHgK8Dn8d1BBFWHnQLl1ZVu8TY5btCz25IM8HMo9RO
2d1bWeYPvMuV0XuMn42EjLeIjZfAoDJiw/AnnSE28xlmV+zcnXj2Nb6GEJNRJigc042+N3rCAqze
drbxoFaW6PE4C0mcae7dxWPzNk/B0ZGgX8kNflNhBA+BhODWxKSUu263nlXorNox7U9mjFu3mLV3
VaSeHxglt4IDRoAvp2yQ5bqoL9AZfehmx+KnAWIwvZEanOXA7gzEj1l71zWuuw40P0rx4kQhtbKW
xSe7MJ4aAJprt4YuECXMEjG+Il9insWnhqabtpwijefUNUjnCabfw96F4ibaca0Gvd65vYFlr/iZ
1bhUe7t6c/E+ITLxNqVh4I/yGh+kyE1FiYVrAR1HtvCAOxTE67Cv/YGpBv6vhwn37anLe/Q1/c5C
e7Oq8sjb6ynEf8fRjslQa2fdDM8M9AgJAI5yV3UkjXjK2jXSefAIuCEAw+x9Jv0rkY3ONpnsn1QW
JAB3fb3mGnXM0DiO+cvUxPfsi+ezIeJz6UHz1uzup9V5MLBrGhLKQoGg9N2sUFPGCemGszh16JTW
SU2SthuRjWv9EOS+bOZkZtYKjjRNqzWzd5wi7kWSTTQuIdNits0tUpAV7uCaoAj8dwTMPcfxdNcU
dGPz1Op3eiuMIwXsC3eNhlOKRuBUnJuQ1E3NGUhFJnImmT9t3WIogrxmPS8WijaTt8g8YhbnReyN
pE61/b4H/3jIocTTZQCNEbg/kwT6NdsQuW40XJSJEy9Db2MTyeqNYCiyzF3aHiPfpgwVZh0JDH6s
fCJxgGoFwWPNGnQsPHD4GTE+19inXH1FdFFW9fDTTbDYYQFydfJsQ5EhaexTP2VgTKyVfm7xWIsa
k4qggcBCts0p7+24fet694tbeo+Gi0gPT5JVmuuHJPmRSnvaDHM3oPTg3phQk3UCAEvjNnSvgM4K
SlluaVxIJN0QyEDDKyEJp0TC4vVaeCRxtnS9O4NAZ19qrDJUtTG+CqRJrXBj6lHtE5me9KuJnHrd
7lgP4geVyvzGLnCDYn4ISBwhnpufZGTOXcbGet0SqgR7Ax93T8BCdymDcW0I8U2NTkGd2Q27Mpd7
ff5SLpc8KcJbr4RvYRmYc1zeWtkSWWzSP18PTXesy+i91OtiPbc+TljcDkNxa83NdB/IwF6R5Thv
rJGMJLw3jKCtW9FhSO5rh18YHU5J4AiWWfuhSSpnNbhpsq/lHvwBBml0Y5EnLxq7MN8WebUiGaIA
o8+uIV3ENixoYdffAXxcdwr1WRwA98vHmynsxcXirI7nYTcnw3QW1gC3YUKiHR1TzCmIRLNTzCqx
1mwilIysBn5GIkUs0d42xAh0C0qB8AZpPISc+hnelszZSmf4nlrpU4mgvcAq1TNJ8LMu8mC1Y/GM
PezK+UwHjniAwm13MeqWu6nfjcasM7AeCux2Hrk8Unp+rOx7Mlbuonzq/Ey8gl9lJfqTx+n0NplY
RbA3iupJsLANPuZgQohak44XzaGqC8sNvWBQECrYTKDuqyz8mY9BdYK2qO8IDELp2MGCJ056r1nZ
hdvcOo067yaGq4X9pHhM+s+4BRNcy01LSbRyqgD/lWVh5MDLVU0Jro70w0NeT6psrPZT1r/PxvhJ
3bQxMAxA1iEMPnPvAwadFrTwtYrvkf0HWJOHH2MkDnQqzzg9YFU7M/Wx+JAYio4tM2M2yocZsMQ6
bgkZEA4i5aJftQ05nVbyWZnic6bj4VctVotRsNXsOOtcooHNGB9zu0T5jF0ZrvlOWIbJBaBBQPWu
dTZfZ4RJBGPnMBnoB2b5YCEMXas638jcIhHZOwQ23mszS+rtPC+tpCF/UYaJiQ1pPc1M62BbOWph
2Z2ItbMXoeetY5DimbsJ0NncI2koLqvbNkuhnyGKZzfQrpw+o0JRKRZuEuFSPa9A0EQN+cUfRd8X
vq5/rysYIB7fY15F5uJ7HxHuex9DVeBsCana1nSdZjLC4cm6S8Mcj9PZqW+GmaaFp8onxC6K/RXj
6Csfs50ylK/VIra/Pr+iMhHtNceXbNHdqmsf4SrJvT7/fYgr/JamZKXXCuc4TkYF4XSwViWNf+AP
/A+abjWAWpc9G4xXlKrJL8lvMRb3zERGDA5ocq8q4N+HfhgwkzhuApwBvW0yyqzZX6W4enJJ5vzd
pZWxqTKvO6IUZJM5df2xaAtSAQt3lmty37mvlAgLKRDD4dgxdTjiTYWNgmJ+NvCHXF/X7ffEFNMh
zm1oKd040MmhEJwnaZCjW6rjWDcdAzcmI9enDjZZaEoV1JCltXGFiEZ6DRqtopwJ6zg5MO4i0QSU
EfFJtEeuXN0rYff3IWv12J/NebHfsLEXy05+DKwHo82o1OLsSQ4mwtARNcH1wPx9PM4Y95PY1vbB
snFOEnJ9ouVwffT7tVIf7tpBMDZzDJryyw6cfIn+6NkGSUTX579fLFTklzIz9nhGu2M2txuV2mDe
JJsjiOQRd/eAYZGSSYdMqUWFvbSz6sIlt6ROElptiTQ3HdMtskyqva05fyCOr4/E8vT6aPkbtem2
e8h3wm9aoYiBuHMtJznKtus58bvEPeomirnEVpjvdHStOUKWY7U86gkSOjhMPvvGNY5BOghYNAPI
QJg/t9fXkpCV8/rIGIUJogHra1N0XwhQx00ha6oJLTKOIiBePK0/r0+uL4uWRISUb6zVC/14Pag/
H/3LUwreZpNWEPev708rR9wWiICbuYEiXVq/DteXpxb1K0lcXTMvhiyoZLsqIwBJRDzNljd7fccp
RcIa9KSBEZL3KKbZONrL4fr0erDrNvFr9ZBW3Ilz0tOPaGSvP/8vb2L5kEh7cfLVtLyP659MnAhx
QMmM1E9uEMyIWt16mG3QlFche65VWeuvOdkpq5mULRSTCvISMng5LWFHoxXskRBbqhI3c45xOi9p
aWs93ewmaM+GKRNixJKPdMw+qYGgeuCinMzcBucRf0lZPJctZ0k6FUvifA2rTceeNoGEm1M+rrEo
T5T57CU0hod93OQbg0bF1prEqWVHA2pE7lICJH2lRf5PncBQMe/mACwEYvITTV/FKwcVG8+l0X9p
C+Xc7hF4hwmSuqsWkkoR8hp+pNZGKdfrj/AoEqzfKv4FCPxf0cjfiUY8iVr6/68Z+XeIW0Xz0fyT
buT6b/6Qjbge+hApHMdkZmDSQP2LdET8A92IZ9umcFgiIbL8KR2xbCC7LloTOE2W9K6Ckz+kI5b1
D90w+NsuL6PNRej2PyDpmoa5qL//IoQ2DP473dKRQBiSfai9SEv+Qp/EA2WKinL7IDO2isg3PQzx
CERi+ZIJdBWdSYt6sMV3a946zZor2cZkr96dsdY3HW7XfUg+u2vn741HLIs9uxS+JQJQQwufPcO6
UBLHB2vGJUbkKBVCDGchvCC5BoBg0lFMAk+s+s55BUI+7jwt2USi8aswdRn6I5SiK3DxMb2MWy2H
ipUZk9yaJjjxmOSwKjU+sacEid6cddzu6yinwdE6gI9yA1AvA4uf4PnsxyYekDEI3+yS6DaTwT5r
KDAKsJvYWico9qMud4yJwZkIeo66jWBiiu4EU8BDpnPTyL8dVBU9V9Vsn9zanfyupp7qSaCEFjTf
JXFi+Gkz636DQXhooRYlM5JYxuBlmXr7MqPsJYQ1LhOmk1JjyE2BixRkvJUlKWJuuW0ThlOejhfY
FJRFxE6O67ArvwoJIdaxsh24ojePBYj0iaI4DQgFZgoBgu0IxsoQ8N8YfTMcyu5YeQGzS9VcGkgu
tplYOyeZXtDpPuaabflFHr16uME2I/GO2ynXCr7WVmGs/xlk422rgjtcMoGPAlnfiT7CwtITZ6Bo
qaVdLE72MGMW0L1bhErNGtACdhECW3thvOL1jTdtQS8wSAMGKvFW2XShA8kusCYhWXg9UYaDvEjD
3bp1uEuIxOpLq95WUcb+OUsYmLDu7YzUzQlZq23fxc+yDqX3VMkCE8LSqYkxOYc26bLzUHwr9fSh
bNSBgvSbcjs2e7k33wQaYvGm1QFWeSo+0JCgOVofURXgqLSZ9M168a3WGAtW4XOT7ByaO2ZYfKcT
zN1jfAC3VZAVv++KnAxTOX6L3FJfZ7axRviAdFk3CIEK4eNXxr613TddSfyXqgcF5Rk/2J0/e80m
8KonlbkELWQ5v5fhfIgxeRfuhOip49utZflBLUyncUgLWo2MUOlAOqTvmpe8nNKl9x2c9MRPqwDW
JXabtdPiMxlr8a5X8ddsqiXDkDRsq8LPiDCqFcBEssrHhA3ud0KXNOThR2+yh0iDO41dxsbLpzcm
VHtuZLuJGJaBFg7bidB7cPIeT+aXnCPskKP83seZYIgf7pOi+RFEOInSbIr4QM37BqVWFvXW5qVM
XOTNvGs8R/QKgeSx3bDvECeRirk2GubwmsOut06TUy+Gdm0lJYCe6DvsHfaNgl6vXcGNMq1vIkGH
Q2wxWXSIRoyKUaaRogWXAV9qi1+WVGx76Hf23NsQh+KXiJjuwhaYn7igI5oplS7eS2RpEEjZXAIC
qWg7kjpcDhd+JwCvF7ijDwlXXOu6ZxmbzEHI3MNkXsALoFU+9p1vZYPa/VKXaoc+c+6F5m0EyXsT
KWr7UdCeHZulp69imPj5d7MfkhX95rvaad3NlMVP2LPIEDaHC74IdjCFYQLzoTdnAK1bD8XwE5UP
yc5Z/S47PVrPxsbSVEIBJ74hwYpuhFKH4L22R0Lwxsg+CmAlVht3+3jEK0J74SeqEWQY2Ricwgeo
NUxAg1p7FCaDW+dHViQu2ZGJ2CDE5dJBe1ISuLjRwzrFW9Af8iA7mgy9GKiHb9eBHPcATnPhuquy
VxKzoPM+kF48jpa+XJTDoQqXpnBgXRKckPw2kLosTlCrHy+hSb9jqjzqlrkM9g7FEDahIqZaMegz
iHgECTN+GyYtJQGNPqTmfAqSpKWi8TMQFZvCC3Cqwi+bLN+qyDR2fGtkFGBf75JbK62z7ZQSemmH
NL7zINH20MlhPene4ic+Rlwq7K5DdDWjFp/beVrbrD6Y1RnBZz/K0YFyAuKhDN07M7YpBjMddFxq
umsiwnsaBP0GxJF76obwwWxLzW9Srd8mAbkH0sdYcpn0ibgHEmHW8RjT7zCwiebwNie7geglOTNK
RvtBc4lczLKzjjbAzRSh6Fai7dqJBr0HO9OoII8YEV42JNfhtq3zl0AWOjczmvVRE2/QxdHj7m3c
MnNi+mXMT6DBuTVzU/sAlmqSvsBO39Zdkuna4rYfq/c4dtyzN7Q3MFDqDc61N4zR+mHs3rS2aKAm
6yVDSmAnOiMzpo/uWhopJIb0VoWIMVgMWJQLTGwxVkLJVHDd2Kx44DXUmO7wsaOvViNhTZZ8ATX7
UrPb2dS90nwci4s9EDlUEkBzg2PHCL4j7ty0dkOWhj7aI9QaAKyqeHiG8zW/zO6+QXVLHxXgOcSK
3kIfFibd3kQ9u20Lkjbtfu9OcOHEWN8W/ZxtpHcMLcaXeIgvCLS4I9rxMSD7Ry3pUsgcaWcNmJkN
76W3o+fYc7ehBE9peztdWNbKrfqzSmLeahfyzc4Sm6klFZ4SbMQBd9VeBvxUU/LpEJE31C+1y+3F
DrzAr2b+YjUjSMT/Z4B3ORbp9JgW5i3oUi5gFpJV6sbanhBqFHuturCXoccSTPdTDt+wBuxKsN1h
jg3vJOkXj+UyvNPp/TOvpqWX7Yyqiy5BYp9jRLxn5jXrlsz5CoOtP8T1B6ryPDFPBV6dRT/507Mw
di84mShqnqNaHRdrJjP5cAX9GsMehkO/w5yKQCG7GKemQAAHuMG6BLO1N+LOPpDUvHZLPtC4o9E+
B19e+5onkh2pLOm4Dek+ai2YdFl+MLByb7Dd3MnbbuLES436GwQ29khIzIwB4ZbDYobaEEJsm498
+ymYaE44HOCKtUV8Ki5EP9O7t14rIX9hz7IJufXnN0dvv02lyBGBuVBG9OaU5VPD7FCEcOS8b8Zi
mqlRTnHlpk8J4e5sIrlrd2GA5ACr4zHhA3QC0lKcsAl8K2ewomH2ITLu4hhjwt98qtM+2ur5F9nQ
iy1W7sq+OQRD9iGgIvsNk4RVkYbkoQLCQD7WJHtHnw+u8O7hy9Aaz6gEYzG9TvGSy97AgitmNmE6
hBLg3LAJuMKYErUmggmsbkFHvngQualvRlDDvHo8zIOMN0kb0c8tg4OL+X6NmI6aiXyEA1Vgt+rd
w2jxrafTYra1kPr26BW9Pu7OVTOjPJUGAcIERfthQG8P6wmepgounhV9ZHjc1mmpttns3nBfGvHV
WZMf0sLhjOQEzYrgddFmzd1TP/YeE6dBv2TE4EUJUIqCXiTYzzcwk9WmsCVNwwZI61JzpVrsE13D
R500nLXBscG7hIIAdS8zW2Bv54rOxgFdF4lLOjnnc0RlwSh4ZRgMxxIJxJP5JyyOaqMF0a03IJu1
2om3VOsPM6R5CEEPEYq9tZxpPSaw32q+BNUw2jWs16Zrp4ORVNU2KQKUmxbTUmPA80U73B86r99n
rdxhTQKFwZcJhMH2NpMVZgdbYASf3zJql11P48g3R9VfnNn5ZuT1ZxeEtU8Q2SdGs425+IvpeBS7
McV/w8gEP2WImpAtB478/qfRMIkLCzo7jsWiPA2OvRE1seeyFJSblJqBGN/7crBuhp+DVX1Mkb2t
S+uC7StZxRnR20At3mq32HcpLEqB3K7KQEqJ0d1SIiLXL701PYTmyrQesHyZqIPYDHW6T+DWg1OP
o5/lKtlaTnmUzfiU9hUulAqbsWxFsVGji06+wc6tdDQOtpM+QCAnz1JLHonmkeR7tugGUINuczP5
iHX9tqBYWe6GqFoht2Qelkqshuvi4PxwnXCDUMtY9WT0BIPyU3fQD/+PvfNYjlzJsu2/9BxtABxy
0JPQmjJJJiewJPMSWgsH8PW9HFlVvF3Wz569+RskLBTJyAgIP+esvbeTDecy/z1HPsr0gdkDmoYz
lav+jEbAjitghELFKbefrJXeWekRFw+fWeJHiGJrY6c6TODUt1glDEA8mN7g8Agr6JT1OtJosJtO
vR2codyxWwf5gPEnZQuxuNMlnBgPGb1z7QPy+aQMPmdHljslYe7dQmyLJHcI9d5lnYc9U5CVK7FL
oTIBAgWG50jA6Sd1dxacrT0PHqc40ANwsHPKAXhshHkX9TY5uEn36inBWjok7zkSVzfRqquYkebn
tYMkEup70/bynHBhfOin5KpFWM2Nbsfu4cmfei9jhqfzoanEF6KDp6HmVOoYVw9+FCU1E4qkxGQ6
1e/CdqeTJbG3gvZSOBVlTCO8rQTQGKYG34LgqOFFvPdq8RIy3V/VPSEETgY0yDV0pgqjzXN2zLsh
ZC0R6uZJFKOzDhs9xmpi3oS29ilKhossZYuWqVVLEB0j2TbcWUFAo6ndp7H2kUjaRPQCkFqVXOFs
wZqEYsegqx9FOxN3E2vbUcx3U3TyspJ+WM3ch0Ut13MjMhgktw10PB4GLdYtdYHBm0XDn4lI9oUS
/Qa0tEsM3DnLtBoRdBJ5b5mvhh50T76rPepFSdlfAc1j0YVCi6BxrqMQp7uQkr2YqE3qR6uimvdn
gktdJ3A2YcUoTa9+GSnCCydO/Z3TsspKkMolVo91SZk+Y08FYeyjsOqtZ6aAhIY0044OHDYXz0mi
ctVHgI++KXeREZ2R12GKhTxvTRjNyzTBEU4TmtIwtj+01v5RJZghteabb+dQQAnycLWMEsbGxgNr
C58Ub4yqnHZ16mwGzH3SNASEaFG8RTaGLkhcga1/dko1W8b6sDPlu8RV9VxyKogLfLySyHzyxnGd
gZM9W/l+0M2YKGcw8ka/15nTApF3XPOgrtG2bX2w23WZfBZh9Epqi32hz3OdtQnP0HdjNL58rXlH
3HvyOn1nNaCpHp2XldnKrZkzcQqM/sI8a4Le5xiOpMU1JEWgbdIDnUOuKGQnHcP2vkjfJdOSiynR
LM4yubm6/N0XX6b0/U0pkf/rfb8O7BQzcCltyDMGTA6o7RzIYTPD9xcwm/gWJozVypvryOABW79V
5I7NKTUF3pSGhh7cu+oxzkFWom1zzeQI9bzHLGiCAxlsBNhTVXq1Tnk69RKSx9lgaHvpLJjtqKdH
1eLK5nr6sylrtDNifsWorNTSAH6dk0sZGNc078xDx4rHSTAtHqTGdTT0AJG86haodUkYUDcJ1H34
c1j7zpsMzqfEhwz+j0ZwpDndi1N78w7d1acsSa93wG8mq75Ij5VD33YRYT6M2c3wmlf580Bch4x9
uhYDnm5hnjzBqeOiFtGWIUYlfMoI96MWm65dTWuoIy6D3Uk3H4s5fktNuBcjYpSWFPLXbO9li1gY
pdebg43JFbfPp3iOnmeBdNBsOYHFFsbXyxC057v+c3O5n+REgXjYfMUdE2JtBuxhqrFsDMfbOypQ
cbm3sHY1oODes4J7U+8w/nV1QncL/2Rms7YLev1uWNIr8/7Y5pZxXBJ+7SVZermpErU7em8MxGJl
1dwf/uCejeXvspApagTj/RApnzuwgULAuUSG02xDFJP4h7+Qxx5uKm8oDoLyzhgYXHackT+ldu9E
dv8hs+pYZ74KorWLc8stqCp8wRgSABnT+l/lPUoF/GP5PMPm03HHo6PNNCxsyDvPsLd80sXWyD2q
ZjO9U4frKvJx09eedJfZp84EQQTuFbNO1pCoKjYxVmh619MEMvCdCvSDaLvpMWDkweJkO0A8PGp2
/cmpqEDm6VzBAJGtZe+OJIos1OSmxFCqScOb6Z6b2PohhZfu55ihQAnpk1fs2hVa2cjHSk7X32MS
TPlPKF16Rmt/8szHzPfMDUqKn1wezobOMCpheJMn8wx/bF+CSqlENfzLmsrwMT/wbmnn/PQr863y
88e6ArBigfjZj7ieyfIcl4BxFr5Ue0ZME4NzPDNFxmllrnCGZKnHTqvf936DzR0aLQJ2FeCPxWJh
VHBS7c2ddHHAoOxp1rYsyR4GW0v3ZddptFmHtxwHfhcbarwJ8vQkwVeyWM1nxa4p8IJygepXnsqD
DrP0TDvhZgn0aJNW7xY4VPoC7UIf9RvQWTJH/7URCtld0NHlMTsK2rWGeg2wAk4UxpBgG0/7rPKM
udAc3rXsSvvlXlDnP3Bw/2D6jRS5zbAUz4p+tRwcjkLLLUzkOMm0a09ZPZUxXlZEJ6pc2MJXjnSk
PGBC+yZUZqz8Ex+qnhwygjlby+FMpdBjbYSZiGdqv4W0X94qvAcuny7+Zfs4xCNtwIbbmh+ahCX/
wo4vmzwNiXL4vm/wRemJEx2Xt7hspgKV2p+3jI2CRTv9WFIZdSLxd3WIKg4mOvFVbOkwApo1QXMN
W3i5P4HvVJv1sSPyUbHXwqWjZQ7NYcHql9+OQdU/f7v62yKNaZCGXt5jMh+eM63I96yaGey6PXqL
5XNY7heR3+xcc3q0Rf+BbeK5j2ifyJZv1+6bfRAh/OZay4h5nC2WU9RjOqQKbna9mlDjKX2Ucdrt
l0RwFX55Ws4iy92yIXrSU3VTo85qy1tvlH05VysuMUzZfSQJPRqxA/OW7lAEJW4XnH6jnqlhYPYP
XRtYBD0lBOD+oYIXQBij5WJHLsYjk4riNEzWIapK/Llp1XHx9/3qEBHlCWhCGno+anvhtI1EZaOf
dZwdzkbTU5GNkYQpUDB32DFub1xnk4Px4aap4nWXvzOHiHMwOQWLM1Iiq9VgGDHfutRak6mx5ehr
mosTOXusMJbzb6oGzX7R3vAuUF9hRcu/9lmNKjnGAkgvt5bNsseRUfE162O+nf7kb4Y0mJmuHv4c
KsvxojamgxaCdToGjyoqtq8ItFklCrH2+eEV4h13UynkoIwZahZtwUy0R/jnxVsibI7VVEdUGPZf
uZrh5pmNH3rv73SFHywb4Tbl1u445F3FJQhYSvZ5MbrrxG/oGwUtcSAZZxuQ6rhlqU5xVa578hvS
MYkxV6KSRJxh4mzBwbhsKrU/L7ciQgYOXdhhRlCk4GSKG/gWBMxq1/jscZzJcbtgDBxWDKh754eO
Lf1x+R5MFZr75xuhm+OZ2qc22JSCTvxRS3+6UOpBpVkdesQwafahPv8YTdvd2HF+hw2uuOpqU2Mg
0GvmtGvb6EW3KelGb/rHc0QP7+3E8Y7uWNqXTNFDs6ZvPfCITU5H4uJ4dLpwc9wvLyjk2J7RnBBk
xXNGLi+tE3xJi6AHUWt7q5HTXk+HbmVKaCwwsAYSkgNt1VRFfhsscRgyvz20dEONoUFBqAV2dK1t
ehD2iPuBTNX/ipgVuldP9Bbo4DYskkz1pvWGGVelzcM6Z6FxjUbKUm3grmbNH/iGcnkU/aVzrfPQ
Fod0Bj5GQrjh1F9cg+mr7I3o4pgtPSQabkQIT+kR9zOG5o6+SzqqZ0mWE/YarWlcOWWa16Hp3Y3p
MVCw0uwSpfV86GstXZtDtusosdCZaj/r0KWaSuhylvnZCwp8WAkSQqAw2g86mjTMuvN3gOpsY+vZ
W1/PcgvRDZcnvU+cZ+7ztKTr0A7Jvq9ZY+uX2KvmbeTEF0xLqnOvgr5MbKc2jtEmlCcRmSNYoscQ
QyI/f29IOHNWwpuNTRFczMHFIdXzH2jcEo01THV2zo0JPHnuWIOEw7rH5HbtEVlgT1AbHt6yp+WW
lZhbMnKdg65n+VnMXvZn43o0OX1ssNa9+9eItfkGMmIb+yXpcJMyprRwo1xu1erucuv7iaitTIgZ
zHZSJqbr5Qk9slj9VXa++X7d8luWF1tG/NLSX8cgHH3WYJkOPogJjPZy03cN7YD3NRJzW4JPrJdH
vzeNxLd0uVs0wASlnadrYxAs0XA5JXxGRxWjriT0yaFtdO80kga8k7l+aAjDyOKZsw07J1prIOym
+6C5AtY9gLvkcu+TkXquJo4YvyKpQZ74Xjg9hkI76Vw4jxVnVTlx2sw1i3ytDCWfG6bybExoOxI5
btqcxSRWrUdluYJeMy13NmeBFcaYn4TtcHi3rwqPo7uyLp3uTZTIyvCt2vVl+xyn1Lip57/K1FMU
B1pUjirarQT3BdHvrEKkhQAZ305ZMXrD2qQFylA9zBNOnu+GvCaTpI9BJ21wIM00M/sc9breCj4y
3KI+fZeZN86F/iieE/+N1LkQTTHy/c6afnDJRmihPOcmSaerbJ5cj8GX5yR0Tjrq7BympbT2dRQ/
R3qG1Lfz7DXl0XYs89esTfB3NOk8ip6LLGc8G863bSs+BZt2W5Hce210CsjUZMIWPQ/5e4z6mPPa
nZi0cu3pOV4IJNlUefCDIB8O9hI9RbblPFgdjWKkO1SzWMC300hQLjRuUd082tpGA12Oz65ilLuz
ast6fMfIH79crWL45R6cOrmHZbE3psulFNc+rAEbufPMu0wbT8zx78dy3MskeqsnZmx+9twxOGXH
YpzlrBpZPDeuUvzGaQiZzx7AmXJPLALEZTjWaxEkdzO/bKC7WIx4+JXE52AUSscYvy90UtCnoJI0
+1e2aRckG0y3PDUZ7D+3XYxDgzDvZ06AHMEBmlQOYLPulFhKvyKv+9kZtCnjelvW+XH0Rj6f+FfF
JMDNox2irhuuSQjt7zWzOgXMSRw/e0AG3/UZ3hpBgc+rTwCBe4xG//fgFrc6SBgpDIQe+HxxKGcr
MXBFe4CzTtdpK7Y+xtCIN8RZwyIUMS4REWCX/YZuxKb3BvSoOvEY2sryMce1zAuNQAA3T7/KYNj3
kuWn0LdMIS60zy1zvGWkNwyHuOVbtRG1VPPVK7JNKsNza4YvjWM8GQ7pH/bvRtyIT6URZlKQkutI
cZMe69FPzpPmjBvbQbg9D8I4c7Qb5+XWsulFaJ4nj3NpHiXv1WzgDeyyZEutOdoBIbyaNlxV4mQF
nf4oYrIerXJ1CmDmUHOM9xhvtclDXx98j9XbOKHJ0gsOe6dBG75a7rcthhbgyZw3lAdXOvbjWtHN
vbRqajjOvJIk1J8Raw9YUwxpKec2QtWZ9Cr4MvEiaE6N2piRpC0FiMvRiUg/Dt1bj35yoRfhfxs0
nJiJxU6hxEDU4cvGdd2HNp+Jve1oHa+W2Hb48Iqkz/HDmfVkneUUMdjFlqdhqA4eOYl7YrcUTlCu
Mgs3H/zJeHK8S9o8Oy1h6IYqYf4kpOf6gAOZ8jTL6wT0JCbpKOFYKSJzQrhqcDksOIYXq1vNwRXY
ZkBHBB2uFAUSM07B8NIRpCR9sDheyVEvmOiCcYZqk1PynPT3BensZhTDpJAyiFeXvOVFTc7AIHKA
08ykOS0h9BRriPmWm2NSge81WyPNgJC98NWUSjCax+i0aJaq/9Sf1SPDIIsEM+oiV/TnMWSxZ/Y5
rXgl4RMtQsDBKqlnvu8XBiobGXZ7v5NKdfKvP7+E3jPYY9LNuUWJ9PLU8jDBBH/HhxnNnnpsubVs
NLO8lBz6rI9w/2Wp4h5GN9oG2fxTWG1H5Vq82APiOK4FBi045RtfuAzpShGsir5/02GPIY7VsFAp
DHvMbhfHW5SbBFfFNkMgTDNOyyacOWBDbURw4+unZWMjmfUCLTl0y/+wnctik7HkoROQICwINdpY
RhLv4kr8yDROi9sxw0vUcEuyphud83Q/ID1Wa22WuioYBQ1vu8iWv0Fj2flPC4L2/2G9/wusZxq2
TnLx/5nWu8YtU7w2Jszg78DeP37un8Se95+GboHY4YdmYNLkEF4s/2q7//oPzTeA+SxbGCYUXwEN
HP3Xfwj7P3VdFy7eGPx1H2uUf7k8CSyjXNZVvm/C/jmw0P9PqB604P9E9Szftn2M2jzhCOFbuv1v
Mc2xG9dg6DTRsgF/OYb+771F7FIOsG0VDOk8OBOf9f2eBCNcP+LiGMKLrO0uYpVmmjTpaWmvmOem
5B2cia+984OupGNW/crGEkjCIKCQswakxEwJnqesykL5NZQmyqSpustc0sFYmM2YsCQomJP1FOJI
4Db9NtKGm0jedGiC1MSifx6V0WtDHSgjJDWd+GroKVKeE2Yn8+xs3/fhNG/1qn0nyxhjhr52dxN1
6Ib+ctR/hhGL7c6znpxiHBBLWOkGF8qUlMpsJ/WA4N2h2499RXSb3uCLrIbwjlH6d0mKGHvWEPEm
5BH5WpDdUs1O70eiFNfWPLR7EI5KISAT6qPwU2sM/0RMo3juOhEfiN35GYkkvvnlEN1cADa8f0DZ
3TGYLolLKdIMAx27OD9aOQ5324J1+rZhQL1tWdti5Rzqh3RU8RSxy5urccqwRcSlg5ZxPGXd1Uzz
6+R37ZoG+nVqlR9cWu3zIJb3WTQDUhLDYCZp+uTpHwR8HoeoGP5qkgTOLvgpOX2twdtGQnGCfj8l
tbGp5aaO43knEQWukA5ht+IQR4Y99MY0pmejKqa9Dx83RBj2IojANCIYAvCN4exJUmxmly+0EtG0
L0fq/7lGrzhr2cU3mOI1/GLhaWIbl80vwZJlefXURTe7nP3zGD/CElHEWfVJq6AzdX5hkqNu8nQ/
ZQ0dt5tJMVCC1IjD1KSngACOPVg8dqGUP1PmRGfXw05GdjFON3Zy7tSGZNd/bBYnkO+7y7PL65bH
/re7yxOBRVd6tK3Lck/DxnKdD5DfTdKTlfVvf2P5fdXyzHJzBoKlzeY8fv/d5W1YCeUfWXivtWjz
0/e7+H4r+BxMJBfVYvP92Pfrvv/s8thy10oFknAdSdPyE99PLHfDJERStNz82/v780qNYDVWX9h7
oM3+2wv/dnN54fJngDQZxNuoFU0MThTLSIIcm9aAAAQfwDVFTvqF5RbGP0PubwZVjjFgT8mNHZ+L
/OKgr/3bRpus9OKaGY+RzrcOM6tBrsNjo7TQgAV7t5Y/l59ZHu29eaLWNuctOQEnW7avjZ4pxQQO
bxtBSPRhGi6RVl/jsSQY02dXMvRcu6DN0C7LLRHl3nYOdHQVqGnOmTuepC/xF0pMue1qHZSjZPZi
HJx8FhfIaQGCywa1pHmx1kVoioq2Q/Zqu7rYL8+bHVW72w6sk7UJQzLKHp0B9W6opHUJQ4dIUnWr
A6PA6WZ6ROdP5hBfMOqRy2wmNnHw2rAOdD7D78fcqN+KntXMqF4xNcFng1/VJsOtLZbSOVd54Zwj
7J9XRkQda6nPfca9nSzEymsuEQlvPkUfYrVV1eIxNcNwXZZXLRvdyYw/d4FFkn0l0ze8SBmKJ9kv
Se97j86YrHJ/KliPKrLKtykJ+AencciZiXZGKLCYLT5TXEZWok7wVNON6pq76UtRdc6+qWWOJzcq
8KnMza3eE2UlZgg3l/nKBa8vb+/nCKyKabyUajMmJjYIBqgY9sbjxWzu5TALHMhkfpJ2dIvuY2k5
Gy3AmFAfSvuI2/Exoot5SdRmGBNxatNorY9IVDOhMVYmxLdwFXsW4+HBuLe8iuLdEXp2odmsS0ul
fNHqkIU2XzQic6gKG/p6SZ4emWucopmHlsdnGdJdt7xkt9xN1E6/3PqorZPwvfIyZUepeRHu+FRJ
ouYrYAyAwVJamXeFBS1Jd4K5E8F9Rjzgn4Vj6iUgNfYSziwNBwSMdveEcGtF/8y6TONsHIm7pWlP
eu7GJuVoW1SsGYUW2vsKim7ZsRqhjTuAJiJNvSC71laZX+d2wMXKmujgqLsY7La7CStitJBTzgiw
AaxyMVzWGjD8lv4rg5aHLMzvmx4dbul6iGDTAXPosFWUbZVhMjS161FrffxXQ+POtfN9KUT2Gmt4
NqgC23QIKvzTMl0a59/97MUhZgoSCVyAEdksK31bL2VSonreUhUHy60/D37fX34w0UsmDMvz//by
5S66sHnni/5u+dOuCUdRxTGUhPrV3z/wt1/952aRZz/awKRC/34ny99b/vy8eIE0MqjWIcG967+9
ib+9vimIXIX0hjvVUaMxPKSMWjaLr8r33VTVLf/22PJsP1jR3rKijOmnSedv3QS6sysoOUVfY5SG
9JpgeA4456MGNaJTXm904CNHQUiKRuoVl5QqQimZ32yApVGRS5limAguIstKcU1jYu0t0xjor6U0
7EcmdYNZrrVONW/muNoR/zMd88p4paNwdHCBi4GoLEVTLfiZ7VaPg1McIjBe6mQKLsVgQSbfadXW
UGxWqiitqqQRIkg+10JHbp0Q9YHl0V/tjDk50v0Hkg66A1Ot1sVr0DCo8yHCZsWG4Z610a0BhWfH
ry8ByBxFktmh+SYVW6Ypyix3t3mT61fXBFKqu/YZty3Uuq+R4tO4LnfkEcKsUfCPcFveDU50lyqu
Lcq1d8bqA4Ebtr8OR+9QKwquVTxcqcg4TzFyPbCcrqg5rKrh5xBK8bUfNXQAq2JofeK4hnbtK+7O
hm5IFYmnKyYvAM5b8DMzps9s1si/RZhgrOmJY2Qzh7Z0fdwaivTD5ItpnaL/QLjBJlv5Sp4KmpPM
JkBWuA8a30MTQw8GiiNkuofHjI0JkoQ/2hCW+qsCO0zBD/swwvwCtbVdRrtcf0LUir0iwOKkyEUT
hBHCOQA9hWqMwRvTyfdp7eXNEScjHIkVBUkSxXOluMhxTkgBm6FMmYqcI72BnmT3ZC3m3E8Yql9w
XX0vXtyFtwS8lIrAzEExGT+kG390P6Sr0+tE9p92RBxX9PuE384rTzGdpqI7Q3QYruI9PaQVpp5E
G/9KiPd9hfx5GzAqOBoTsR8go4NEHotS0qJB/joDlUbApbhUgHGBm+qKO/UBUPnExBX8blzpZ0MR
qh27Y6eYVano1VlxrCVAa2ZXJ6vUmx9ogiMfCU1XfuFwCQILk3BGgiBl8atUjGwLLNuAT0a0cy8+
GK2ueFpsPfa+ImwFiomuoJ/txwMdwcY/i3igiUwgQG2I93GepgdHtHgXpTjUIfTXPQeC3TfIO1GE
r1fpd402POVoEgfSL+BnWD4rKthWfLCDQyFpTD9IQmOWYo2ocumUQNhm+xi8GG1XQ3wp8w0sNrRN
wUlnk4bjJZUu0DSAcgSojABmZ5jhD6N2X6yk4ZAKwsPQMHPvyfiJFO3sgj3b4M/hVNQbmhONiWdt
aZCHp0hpezi0ipw2FEMNddMfsAg5GOm2F/hh6hkZHUI/DEkw4Y7Y/XBE/GtUZPaoGG0UqALTzVst
8L3SOk4rNvNwpC9RuHEcQg8VDLnVNf/H2IqXJEV1PqBJ3oZNjd5zlToKiZsLotoUPq448kAR5Zha
WNByd45izWtFnccLfw6IPlpkFDdxwmEZvgWKVZdA61LR6zju3SLFs/eA7R6AOyI5EpayLtoYEpjH
GX04eEXEF6DxgWLk84n3TaowISx1TliqLwGAIn1nh+mLneH0byre3lTkPQo9a9cD40+Kyscpkexr
ReoTr23iD9Be1RKHNJu1Y2fZvsA9hZZz65xiB+oKT771qFQAPXKA2d7EiAMapRIwlF6gQzgQKAVB
iZSgUpqCCE+G9TDZRMjTDloVSA80VvKF0iKMv7xQ+b1rnn+wOYdoiYkhSeGjFNVZyhe0nEl09cGc
v8zADQ6xmzebKUSAYSkpRIEmwhi6jCKcjxaxRKFkE9gqF/TklFYJSYWIq9+hfUm6D0/QmyOvMd0U
aDCoWMeVq2QZhRJoeEqqwdIuIBkP+YYFDYix03BFE7M2GdFgfoHKWGt1cTV6Rq6+Mxw7f2aon8rH
CI1IsYhFlGwkV2e8xZUBuunNUOKSDJWJx/ppDpGdFEqAollIUSI0KYFP2J/deFDImvU7ROKO0Omp
5UNfhfc5XtDnACCBbHnrK1KSF1OJXwQ8h0QNw5kKXYz/EyPJY6PkMi66GVNDQAPBRYEccWqu8czh
omR13VcVk1ue80FD65Jbij00xyPanEiJdJjTMoZAtsPi4V4oIU+MogernZgQYayYG8iRGv7vIHHL
KT1vi7LwIfS1o8B93lJCoQnFUKmkQ/2EhD5vUSMZhX5jL7hgmHunozcq0B2F+iM98SsqX6VK0aJw
hdfVuUCrVKJZCtEuSTRMswOY6eP5DC/2ArLq7AsleBqKx4rKs1ZCqMKGGq3IPAyJ/krArdfSDTBz
LZx3K4dbKgf/kChplR99mkpq1SvRFe6X50DJsHQlyBpKhkXos3rnviXspNeI7WwSz8VIzah295VX
iq1XO0+Fpz+kBYefFinxFyqwDDWYVLKwDn2Yo4RilvaXh26sVwKyUUnJZqohZ7T3ojYOuIy/NQkL
C2+6l0qENqJGK3p2Ly2FKM2jkCUyNrrEtZko2PjYBxTWiNpm1G0SlRs6C9AtJXyjX51ivMPLkcQR
UojLashIW8nlfCWc48JY4DbGabdCVdflqEJLBwqsTKKfLsYSooiDlRhpbJmieI5gpyFPq3z+Hc3Y
hZHY3O96dHyzEvSVER4E5nxXlnyvEbGQIWXDOkYF2Ck5YK6EgS3GXOgEY/SCeC18OugHmwRwFzkh
RqET6sKOyffG7oBA8AU5xUlzG7wkPrbRMG9ofONqixr+RtYndmhp+V7QoynQMk5oGrEwSw5xV20m
sGAURA0ZSmH4w0vyab0suUwlj8QNGh0GhDySE2rf2fZr8gu8k4uu0kJfWUj7ijmdToYp0ksfDWat
xJg+qkwfdWarZJq+Emw27fxaFjMSTtRRYtTRDXWVfzd58GKZLc6DSzCNSJ21JX1SdBt/3o9DAISJ
UtRHMTrJL1sJSEclJZVKVOopeSmBzq99T2a21WAL3esvqJkEcSyU8El/NbJSnENxsvHwOL6n6Uzq
sMNgOm4smzXo2Ryxs4bNQOtu1W++EsDmKGG1rvwrNDltBg4hwHhdGOuoLREN52a5y4Jb6Vvybspp
dWh+gBesRfUZeTHW7ker8jzgBbRjgRLnsuDtLs0D2gN9E8fId1Fqzvc9it5OSXtdJfItldy3RvdL
1En5rsxY5kwcNZkQURQSx5ijE8kbVbK7yEuUkDhXkmKukwHr6+BgulZ4JwWQPgZubd44T3FvfZlM
hrDXYHSJB+u44lQM6qwkzKzrShTNEYsm9KHptnIbcvxqF9kzReluFVvjfO1RRdcc/acYnTTjiW00
JQxaUVCnSkqNWRCevHPLelpcDHCOHGzwhFUSNhFKig0bD+QS/iigypj0MLpulHDbRcGND9RTByjF
lRZxt43Km2Y4AG27TrqdlZqfOPhouB7O8bET5oucaqLWJn9jNAJdmX6XGZZBlHPBVbc/+0nPRVEL
r11Y3YYWGzRXa1hYI57YAg1dwEQODJZQIsz+ZhqB0bHW7Fd2ymB8qO8HM3rUfSuH8Ta5XI3dsx5e
HKMYTkQhYU4/ztvcNPj0yQtcuz7j0xAPB4KbPD4Tf1zRKn1tgxYfWKm+CiocInxvbksnUFbJnZPr
Ll3gFozdvrct5Fl5dzUi3g6LqiufE74+wZ0ZWYSHgNJNY2uj3mpfcCjGqMJ6qUXPirfzh02hpY+Z
0UMVVJO9zbZGTBha9I7GbyDtLRs2aVLvS8cPaG3sp1E+xkngHSotuupeTc4YJMwGaVeenFpvP6Xm
DjeZglQ6U+6EQR3jNPaxNobk1vfFLQNh36qzRVVNVHMiEIeWLn+0kwOgeoh5DxaC0bYS5m1EorRa
kjotlI9bXzN/V4j3zhRBBBzR/K8aVsno4SBSj83Ir8PT+KyljA7yAPwZyfXLQO/61Yk6JpqAMiAw
q4LW+m8kDn1NqLMIQwBgL32MzQoBQuN625yLA+L9v/IKN69apQIVYHtJNQJ45jaUFJgZcfXxVmLK
yrdY5Izb48OIC6LmJGhGNdXC6g4efXJU9/gRpqyJrdxC+u343bbHaDloaS7gF33C6z1lQoqFtxXc
ha51TRNv2LEn28dglM9mMtw3XuutAyWEzohscWHo0U+WFNPtscQ6x5/RII/MmZP8AN909koG3oMV
5FxazYuKvoFusjCfbxsEXtKEKLZokYbAMHvKyqPVhV8B0ptDXOBVSWTLShQ93iIuyw1r9k91jw+Y
5XAOHrgWYu2dovr2cWHuy+45aVviViOKHjR+xjkfGgwuY8YUOqPr0NXEqut39ZQ8G4TncQnvHkcX
M4YQ6yBGiw69OAOvL97r4HqYwWBdCmp0GvoWND6eWAQXoP3kyeuGqA6uSXRU6NvT1o0tGEKJk1JT
JfV6soM1aX8m/mcx7A08MuD0Xy5ahDMRvj9jeK8u9bnYWckOOPu9y0rOH9lAiYG8MXbdX1NYZQqm
ZR3sykPfTDeffvM6bBMLZWzCFYuwDT4xShuBjIpkPajV5yYoEO1gl7muOt3cYb2HVx5xBOHIUqXw
XsKg6fmMC7o1PhID0VM864V5SvsKj+w2eqiM+cj6jeGRruO+Ur8LWtZG+9Jk+BuReFhe51ib+Ire
0olITKw70SPaLLJHQd8bfgdFLDm5Oy+v3Ucts1OOFhvLLWKbRD0FtCGsv/w5xDgQC/s8GtFOayaC
CiF/lVWb7yI9eZnrG+qh8Ir0jdS6LMUmi7X5tmheCuQkXE9o5Lga8JsF8JzpXD9G7GDTPPE2Nb6I
+0HmzyIMeqwYWJaaevHaCnrA84iMOJ1/UwrOtqlvC4ZG1ZQ9RHxj9Lhx44rvhWQJ3WE0mo5jtOp9
58Gqk690tO6GfHhuNOluXYeRBzFpQBYZOJIfDlvxqw3GfK+h46WvSkE6C4B6a4qfMyqzI6E4j/3M
CN0d97FnXhuiY/bM/ypW8tSq8QtNo3zHcPKFrmiJfL977NRBSj+SMIBMw3DROhFZHJ+lu0o/5qFR
uxrcjyHR4TCX93dxlq2THud1jD/3ozYfPGGCZ6Mz3fkde6bPSHWvu3InE+tFOiHacrulKovmr1kK
ZGQaNs01obn1Z6BcIyP55A1y1YfjbzzDx300aafGq9+CMey3RUk+eSTwhWoD/yvv3XFX1fb7LHCE
4rJJ7mzWTmiQhjt2i26bqwgmwOQKhILQu1ZdHb1Ju9cZzAJKfRAHcEE/8iwGnbF/gFyyB4Yij/pB
161nmY3sXm2LWWPmvtZmyhDSKiacSLauHlIDzx+GVUIJ1A3uHBgOzTalYthg5xSAdmSWk1ymqF+h
X6XSkeVdxS7CcY1pZibDiO5x9taAYG0jQCIiIQjVMExwZ3os2hrG2T/kfaWTFBycQnc6isZlaa1v
ktD6bWsuThQ9aJZpr8p0/FV4CBgwbq63jli7SddeaU9utLDNDlr+NLQfSR3Jcy3E+3+zdx7bjSNp
t30i1IIP4A7pKUqUy1SaCVZaeO/x9P+OYFZSpa7uuj3vCRYcQRCECXxxzj55V2yrib5X7MOATfUW
S+D0nTZm8ixcCUHuh9OC4aQfGqqAFenk+bgdomSbOg4vbXFP85kq2KrLhlb2iv7A07USUHOwSNAi
r9uWykvxYPp0PEe2Nm8itGHQYzDbeIN39q3SODgJPz8DxJyGfbEzmux7hwj0ENV9sBEOZPu5D+i4
onm5Etw8VwjGUQxxQwPPqlGXDItNsxAeky7hne7OzbFsaB8iKN1XXoguGTRDMvY3PnmURw1nkRfb
MfyAmFOjnt/PSMvXJMmAIWi8YxcjYLGHZOPnNn1QpVfvo549Lp0F0GGBbcTW7lqwlzSv83s7aW/n
guJhI9JyLygd42qg+tJaH8pAuqcKh/4HtznHNF+djO7xXrNROI4PWmyIA1cMVYMuffT7hGfm2DTb
fux6BJHajsxngjcsv9uXhv/QZfon19EHSRjYDUPp31ruewJT4DbjQEOeg+am0PsN96d9Tjwib1Z3
i340F827H2v/PM3knviT9rmrqIUNVAr2s5dbaytrAUtGIakISb2dHXfAfK4byJTOQ/E9nuFsOuPR
bHluthYubQCPPE7sb7Hb5zBgn63sYeyJK2gCjfZsEMK0A82y1Qo7wEgLO0ujyqBpT4h0xtbmPdRA
ouSk+YYiEHVz/QE1YrQvNL/ghCJ6xs+su9h23wnR7B2v6/fNDKayGhZB7lymH3okVP506waUO4ce
iY9VGY+gXE5Oks2rChjzMc6mO9Ori01FnBbKbwKy9Ipq9EATfQLDEBePS2p+oW8K5ebRLCH45Q28
OSONqUKPDlIx/WsT+eET9+afIgooovh09CckEe8yXpS2jXGMofY9kCZxWxrmKu3C4pYguBsiavDV
L2lzMK3hgZ5/QHpJgesrMWg1BC6FnIxC9VCnXIuFDwN6+BDVHLSlSznAOLu2Q4fjs+6iF1oiRH5w
Upu6vo7qDPJzS0l11j4Hot2RMzJ8JBZhr+kDmLQWYa3tdtpu1ssZyEQYwyAQ/b70ouVm1ELKCEPY
73mKU/5spy+CM4EOiUOnRwPnR4vewSaaxzVvHQupXQjevJdCuk6mBODYw9qWj3Q8XqfVWCMXX+ep
j3ihhghOfUZNq7E368T0Yq+J8NG5FNhCYQ6oT/MlyXaaZz6/2szlW/92k15mAX+ZW3NzWUl9D09D
OqGvX375pEiKU1eOCa20kXfKIICp64U0eOVPvO7fZTug9W91DPy7V5ttGrRxNc7dt1tW05cV1S9p
PedLhKZzqzYdKRvK9VuuX6UOnJqMlAaxABitJq9HVHeMYh8j2iRZ/n0wOBQbfGqVcVJ9zgij2ES6
W24Q1+Ds6gdcLJnGm8vAE3MCc4WihoeuaRgb5MIHjzbz49m1XJKRJhOsipXsXd02NmEntfZL/z7j
Dpd05sY2wm+88oerqIRwzCN23CbuzG0eqv/o031vdjgU4PJMc0trvije+0hAZws9i5M8ZcPXIQNX
5SxEYTt9etaBdq3yGW3mDIUBc8qtUcynoU6+yS6MZtZkW6G6q6zlS9piRuqxvYLx2vtoSVY0MYSz
0wrtbOXYADHf8HxKwGy0Q5esKVBgSgsedIsbaiJQCFhOzFlPsJC3oJ/mgkXld++G3CKLAe526Zzq
xL9p6giZvmWT1e3ue/riV0UW3U0xtgnXzenoJmd27PKvS8PhLenisiqSNcD9UTFs33eFCSUzpbtG
cNJinpqOPNgOWgVJvJPWaXf+YlHLm0ftIzodjKLmdIs0B2k1sqQBP8/aiZt9lWLbjSJr57TzJ2Q5
vDl0EL/bEIFXsrOnNthCF6fL3K5e8sz9DoNg2gz1/H0UeccLos2N2ypBQIU8A8mfIxJt+RiF5rsy
o3lbcSfboGhNN+WHXqcKOsEvdo2taepwv7XYOYwpqunCSPyV19CBnsRLhe7I29c6uXJGSsxZbJBV
QGXAtgrA3oSSIMDkdaOHM3eEzuljiuk/1iOBC8JO340B7QqIXWs6ez4tWBAppAFZ0Juv8Cr67OvM
Q22rIfGAAqOhrHbHW9GYm9h2nmtKnPXUhERK0CsPWOjMbQytPeIFp9O0dZLDGHeJTQdm8li1gHmR
wJXbqXVfwKFCcCzcdQFraddh5wl4ICx+s6z8HgbU4r+0Cz63tPuSy9CoWRIxov6TPvXu1jFk+lgn
xE5pntxKtP8QsW1Kwd4r9h79uK7pWBbZkBZNJXR9LH/F3osCG1pUT3Fqnul0yQfNvxEpPQu4Qh8y
HXVHbAfvnKom5zAvTPpnomDnhVSF8x4MrGYdSeHb04eC6SwM+5ORa/6jjaR/IuTtHv/zthTtM7eC
8B923HibYC533NU5HSzPsdC6v9nxJcYkMlOjBXDipUeN3DAuEuJrJ0HPWZ90lAYTjz79LLp3kii+
mS0E06+kmw+Xo/Q61t74m4NH/QPeoJRCerTy/nrwYOMn7hTl8RGxxnxfZeYxNZLoSMvPQC8tNJB7
JAsGvB1oNU2GXr9x75eoqD795/2w0H6+/RORimKbNkyYja77Jnk4LefZblIRHvsqmLEQNfax7+ie
17kJjm3ycVjCcl9m7jvDC+s7LzWIL6TYMlT4XoJWuxv8rr6lQb8CaDTehQhmeF5lPNENXId2yG0a
RahxR/rEKbAd3P1je1dhuVpXgv7wRqNPushwQ5ax8cX1huEwlfU+9UtxqwYYjgQSpuXjf/7Zf3Pu
wrS0bINMVE/3hJB/z6tztyebKuoGQqpcw5SA84r8R+msNkKxqxxzHdlLczvUI++Ww3LAmHXMp4L+
/Wyh2T7dFnk4HHJ9tA+Gkw/HwI5gnYeRj+0Nw0O2RFh0zfEZ8Ie1U3v+P3n0P8ijgexyifx7dfS6
zNBwfi9fS6Mvn/mljDZ08w/dJszWl9e8ZXqgRH8pow3d/0N3dV1wP+CO5ut80y+BtG0ALAWPwydp
FHncMq4CafcP9Mymj6bVcSzBRv4bgTS78dcrkbMQuAgEJOGZFiVb+82VqOdRpQfaop2yBu2vCMFX
jy0hXs7vscu8aqJPNJljJHijGldr/cuyKYCo0swzNnq5lev21KQa0LavbwBoQC4ZeQVLe3vZtiN1
mkF0u0JaUdM24kHVti2VauJEqY8wM5bNSjWoZmkjvqzUQOvHwS2XqbXQF71e9dXmrutct6TGJo2i
TNOPn4Y+oivz99e8+dYR6IaUI/+5F2rszTqXPWs1gdpZ9khe1ymM9oOeEPWhZd2RHoph3wZg+OCB
40ex3VRfkzSLskrNVQPhtn+ZJvsOR4r8ED2IvOo74VF9Ws3KBiLtyCeRi68rqkk1uK55WV1+7asv
+LvFb+aFRentWrJkIsyKPcab43VLaszyxZ3Qawyh0qI8QSBc1mpUDRI58zppTjLDzsZldJnZWzqZ
pH4rLn/l9V9886eqyUL9/ygQiJZxBfxOt3KJP7bBqqMNJ0/ORtsEwRCKGOkt2I3kqVzCxF83RsVL
tVxRzVNjl8+pU9rEfI44wTir83RW89Ti3DAo60DrVlNYLT3K+h2GPPWd1/XM0X5we8pwasH15FeT
l43KHaTneDK082g3eGtikwgQNaoG8WgMxz77QppKfzOHOABwiMHaT+WA5Df8nnLMFsiPkUCVtHsA
6Ysyi5qDGu1mNBghZHTIKOTYegWMOapzFzpA3049dj5c10jh44Pw5q1aqMACakxPgz2YS32veAn0
afwJTbhOWw1d3ZlbfDIl8EANXIdjqsYU+QBAx69J+A8flrnythd0Q0iByicRbFLKSeLZuKRIbRxQ
HomDAgoo5ECoXvFejVrx4+RgbG1nntwpyWJgBJIgv8nVqMrQG+tpODr5A+8mzq529Dv1c3hb4SvU
qKcC9bI8H0GlEuZRmMLM7zVBH06SuIfEngl8vu6+MBJs2TUBCFe7vSJBqEk1UHQINYZb8A5PqbdT
5ntAJIj/zAU/N8R0jlGeE729zO2jOgrXkET1bXqvzRBSQQEYDRHffoxtayl4WSzmejuN4k8+BJnC
jDpQjTZVCtU3S02BBoRAyyquNPKEW+zxl/0yFgxpxAC4YMMohKqdUv+JrTV0kkJXULPUH3b9r4Ld
Ug3FTRYs3OTTLH+psCXSPSwnyRgmtzFBVNUEkm2lm6s8DsJjKM8+LJMvyPwwJNjLManLYc97THuj
lqkxmoFbkzyogwrk035HzV1S5pRAtI40+h2t/jttNQxwKpHPIoj0V0aemi6W5NnwUvRWCiYy8BaF
ksvGbSp9dWrMa/OYkylElIR7TWUYUkeaODDSnqc4KGhIypU7YtxzUFPpWtTekOoLfP73QE16C65S
fJs/1Xy65D959MCQ0dVzSihUhQegGKU/ncu/6RURYMM9uNQDZqIPFV042+uPfZuzN4FyWpmTVoEq
JBVQ/cLLz1SOQ1faBKvOMI96fnvlW6hfeeVbVDJa0B6G3eQ1AQI63PdoHeK1+uXq5wpEHvxUNVQz
yhrOmkAnp/gW/SS4n2Oe2b46X9XZUaatj3ddKgJb+fC/wlf8XtvnkWVcsj3VfJuA3jriyuPN6V8S
Pen/j9fCoRql/hWqvyOG++Hhqlq+CKCVklmpoNW0YyBZLxcCWSgU8sTvVdlMDnSPPjxCamXlEPAV
eXn+pjKRflCUBzklEzJQ5pe85g7jGibEdKPmBcX8WZQEDZo9fhk1cLMUDFKpk+sR5fbGWpxupSJH
J2mAVWNYbWC4oQydjo14pk/Gw4LquWvs8sRa5PnE6aDXsFbkYJgo80hmCNUNqZRWgmh1gl+m7bqD
H+JHXN6hsXGrhmtL/f2N/CPVYFHJkDUoyRX6X9gmi0ylVUQfRS3pNJ26UYnmiToTTzxE5erkVmPX
yQ4/85bYj37rIcgR82LcqEEYGh8IfR2o3XCx60b+ayBi7qfXeWqyXArKk2pUragWXyfVPIpH0d6c
3ZOasnlCY2yXm76MqrmvtnMZJXx4TUViPrgzobBNi7JB2pyVwdkEo33U28fSdNFk9CSD2AZFWyKr
wnXp+Ajp0BNtzIrzLJNNSazlNIxQz6HZkzMvo2o5N5V70sXo/ssaF7gfFddRUmsaVU1Vo2qmGlRy
sRrTaDXz0FBF1N+fUZPDo9U78WUjalU1V21oRvLAh8xlwIKCi+EyHcuNXLcUBRQAzdgpcN3KC08t
5mWYs1uNRqp5KT+TyDE1SfAvf8J1Wq14nbwszlW7Wa2pPpSpK+a6TbX+dfKy+M23JdfPOAj+9l1f
XfZAfe7VXl5WvGxD1HhuwsCT0k4e+uUkH3rtyENPTQemDdU7AB2j5qlBL5deJxcPXo1aWY1dP6sm
+6WObjJnpSbsUPBgVaO64y54zuWmNFs+btXoZe51O9ev4olIZngGsUItVd+nPvJ3K7/a4nXxm11U
H361ffkr1Lwp5k7hxQdTgoWUs10Nrkb3N5PWnPtrAFB0g0obvCkfaLWE+1wHtpM328CZv6tZMBh5
vPuyaXZd5c2kWvBv55UlXZNxn+ortZ6l2gtvtnX5lr9d3oN/XtduDQ1R7fHvH6r2Xc1r1U1KjV7X
UYsbS4bZXmbKn3pdxyFdnl6cg1+N9GthRlFHUA3UwRu1jr9cGDittNR9rqoCUGhGgDiuShp5+TDc
RSFIQ6WodeQLh1BNvmvumRq7zGwKA+1cXZs8mGTQ8nUlasqkSqtNqo2oabX4MlNN6zOOFaNYQHVh
y4w8bVxXo46hdWz8my4jg0vXnG5bN5jpPVSTW9sB1rWtK1AstkX36iDv2zZhwuOzMbUbIdN4B5vY
gt5o6I6WDWgVANWrtuSiWtpRxO/3GskPNvRSugnsG5TFdO3LsajOncuYHQ8obUgJuGIELliBBHzq
2rfMBqx0SD+RdqIOVZAEKJt4k4yuIpiWJpdCQIQyqlvNdLVWWw9ma68A3T2ZkmiW6eGE7DAinmnq
5j1ZqQ7Z4Ax6u6yOcQcyMqy6m0S+q6ixHD8HOFFj3/zOUUKDu9y0DV7OsHS+IkLuwSLwSnQdqHnE
G3Yby8BDOHp0j2hLPW7LFgyO2UJgySikEoWafFwalMa5ehx78kmsBu3iDMey/KBzC+Y/lu0sOgf4
mdKnpMbUQC3IKngn3UDQrEJBXAZmFoGRoiSq7o2qNypRFLNR3p8vo2oufTLn2QY1N6Nh+xWrRbem
sQ+b+fB2ZUPerdXH1BI1RkG+svgzVKDWdZA3kCivk2pMzYtrysaI9pyNCu7CvAiLAekE/y9OoGui
l1qgJid5qPwJVUYqW/Pq/1Vj1wH2oF//uZqnJuHicnZcpy9jS/8YLeh/0TP9uVQtUCeM+pzkiXQu
xtZFPnKv/XDXSU09Mi/9eSAIipvakA/e66pRjLQk0GfkKOqNUK2UWfE+jrst+ZnB3keI3x5UzptK
fPMB69A4MuiaTl2M1FOF/XAUosTJUvW3akAIjYwE8SCXTy0PBQOAhhr0cIxpRGD+GPS+utzAa4Un
vN7DcjQv24ogjVVPB/lNBuWcHpNfKXGG5PhdJ5HFQvS7TqsxtY4CkKjJKoBG979iLZHF3fwPxVo6
g/5j8NTmB27eL82P18Xay2d+FWsFXAqb9Cg6JBxdFmSpz/8q1rJI0KHreK5v2Cx4BbPw/6ATCtwd
hX1pg5Z9Lm3ZK86F94cNFcPR2Z6JIosy7n+RO0UA1l9rtQgriJ/FkqQbHlFW1I7/2n2QJiiEjMWv
6WhHjenRWECYUu8816NFGgU3ZNu22xBd2gpshaQAagSr8yAtDsYAEAzJXrcK2zpZ4QcM14kGOzVB
I4qbsdzMqaiRe/TZagflFcFJ24WnoYi2ukeXaIWPcjOWZndCj72GoX/btzIXOfzsuRV5s04HU9x1
+xPGIJw0WqdvjDr6ogMz37fCPY/OnB/jil46NEwn2M9FpNtSSB1i2it/oMRf9nbrJDuPn7hOqZMO
RfsRc9i5rPhZsqOnzz5TvUCobPf7aao7XFaU4fxIvMyWHm7TKDh7FknjvHqgJTEBqAdNBIw50IEH
OfsAN8tzmWQnHW8uJGWHeLkgWk7uHEKvAe8LKOSuMRzSTj06cHOacL2+cIvo6p3dpg9mGH52g8x4
9mJgCKl3GyR5cwPRkpT1+V1PzC2RCEC2uqipMe0v9dpOeNYjW0sgRdN/q7crrwBdv5jO8zia1ZaW
cvochOITBrImu7MatzqOHT3sjW38WAox0gFfnUkwoWuOOyD3uBblyqwjnYs/9yW8Js3cJil9+mWO
pnuOu26LayT36UjjOaiv3G7HOfQzHUt6yivEtU3SPZPmadFtzX+/083uJTdDqLYT4BFnwRHpEmXu
hSjf0mhVBDnuqsh8bAbz0Ul7zGd+io2wj4ZVjC9rd4+39Azhc9zoYfqTh98mE+RR6iQhGnix+zhZ
5YiOgoAYajTk9bpt5pNTQcdAFfXdKB0oZGDOQG/QKnGS/CHii0A3w20X3V0npfa9aT4WdMXOlrgN
BvwPAQ77aCqeh7iL1zFMPVI4iXBFnU49jIjXOcQ26oWPppfflnN+6yA6qvIH4P83E69VvKngiEkS
/pR0Dj/7bnCcK/dcabwNg4ixrMd0Tj/XzgDypSyfe/TUyISzl3QI1ngO8g4yuxURlZzqElypHXp9
RrEOpKpCTN3X95OFy1PAaksDfvnQEyXmgLFr+x4NhGHscvzIVC6wjfQ6FqsZS3mItzifeH/qAeAP
HVbOnGt8VQ0TybGjvXNrceirxkdJO07HQQfCnZeg5yar2FMBq9a8ghWrSieuNAnfuYbUrHUE1Ed6
/jPxnvwuOrVYj7cYru4DW7vpQiyOfSPcu9l77pt2vHeb/DbXYW8u1bOrzdCag2znE4NWGE30YlWY
p8f4J6CcIM+LYzY6h8BbPApCXX3fondK5mdI8O02m4wOHqr3DjupyGBWk+qyBkYV77sMjRDpxCV+
jgSdWYr6w+L1I0FVx/7X/salddmm3GrSZoiP1deGvLkH52xlEcBXSzsLbjq7St7bNADCEFPDhHT3
D/M4lbtQH57yWGhQNIH7CmBe/Wx6q+4GkuraEE1DtDWwT1sb2+3o1o81jfdb0qTQJQMJX9XdHG4j
q2i2RVzZ+7wMpcqTu9OQPXm1bx9ymsq4DNGHpRZBB3237OxIJzVz8XdSMFP35TqIo+cyqpctVMFn
MOfoP7r8J9FsBDMtYQFR3/gm4hstpw4zPgc4nweg9zrtG8DuoW88iNrIoIGM52F+NC2YLgBFV5YV
ueuKpG4v0L+RXhtvctN5WcziGYMenb/EJCIJCtwTLHlxSqbBOBbEgg9eHu7gvPYrGEX9CfVWvhvZ
AavumlPcm83JHKn4ddryfUinTUQfvDVPL4nheNwbMEQOjre3wq4DIh8/iqkFMmiQP1AGHs8N0bgn
06T/qerDjSDbWN74sZX0lIAmkhMy3stgp3aHpYxPNjXJdRokPkilOr3FJor1a46OGfy+Mh0xeHvj
xE2H+yil72UD869ZFxIQm1vtT1O0+aoK6J6k1a6d4qx1IESbD1rhOKdiiHENIWVaR1mdn6IMzg94
Z0QerkgOxbicu8QoDloDCGOadfI3csCLS74ZMX+sotoHxlJYH/x+SfaoFfzTPNQVWbTuXZkAIkuK
GZtQA4Qj7jDMqr1o5K6osXr5GYlE4DplTt6N04ET7bKXRZROp7SX6EVcCgtMUsioWLIuo3VMnlD3
4vjlchO61rtSt8yN1keH2XBNOo7Mx0m+BmTjxYfiitYCm5NadP4Y1g1aX0JpEzyyFEZ/5g5F93JG
um+imciYG7gZzrWe7jDThls42w9hYafb2V/uFAwwpIR4NBAlUljD/6Qtd/WESP1/DdD/nwaoRI39
R7XAlyz+WTZF/OV1E/TyqT/1Aob9h2F5hkB2aFuEi9IG/FMvYNp/oNrRffhqhk2Dk676P/UCiAwM
z0QYoPN+oxqav9ug5h+opTz6A3XausLzjf+mDWrye14Ld9DsI00xXNQHlm7Zpi3lBK8ULN1ilVXd
99O5GC1/a5T6ruommD9ogfdhFQ3vS3vCiGXHeDVix9toJNYRvhdX+zjon4egzN/levaNJxgIGz+C
01qcMYtv4GeTGV3c57qv3SDx+hxrHpnhTTYcycQ6wAl7P3redF8k83Tvd557Ebh8m/5f+KP8G2WU
IyNbX8nK5A+zdd4OhbAh25iujHx99cOwHFSpH/XDGeZRvh99zNyd/W2xG+cQSSFyKQSOerL19kVD
OEnft95tM07GuYrsHx1+2JM/DfelWyGTNjLCGXqtg+s6uHdNWm31sekfRBzZa5yW6cGYyA5REJvA
C7gFj/EBLeRTKXrjncjLZm2Y7bANkmqgQU3YhKsXP7sSb0HjeibWzg4peD0eQ+KoTlYP9ivtILVN
ohV7VHHhliyR4EQZ4CHQNA8zxGC9J9qAzBNhRyfgajSpjsXsac/uUlmHArXROgzx9r86uf/mmLpv
3lfUMXUR6UH4480IGcubYxqLiPepuTuHy9ztkFfgoR2IOAo7Eb4bQiSt1TLfaIvNzsZavC+q5DOK
4u+eHYKc82vz1NKWzWhs3Q9Dbx26EsFjQe7cqk72zdQ4z6BU0ycjbFYcaPO9TybNqgmcj2HWDWQP
uNxD6dE8UaritchbitWIhbWI9fEdCWB0wbjgXXleQ88lCXGfYRFZ0Sdcnu3JiPY1yX4bLjri2Esv
u6fmudF7RLKb2qByP5uj8c4SHEt/efAiN3+ZQ4IPRT7yNlRFdymoCWzuN6KKUylq6CjGOU+I4ZdD
EnX5i9mda6evb0ELPb+qN0lI6SC7gOc5+RVI/W/PceNfL16BoEhwlrtcw5b5JrZYEJc2alXWngvn
awqu8OQBNeTQEQ7ZRH1AJiH+tcF23LtpwMqQNtHWDQqAY9Gp4z2G+Evn3Hc28HDsLVYEEKLbUELV
X/7hvHlzKQqljxOWb3KPYSBPq1eXoqMT4V21YXHWTa29SVLnrsCduHUiIgv72fX/4etIf/7rpS+/
z9d5I7Q9ZJlCSrRefx/ZIPNSN1F53rSaAerH+FF3MCU0bD9bozHs89ylQGStxX+uuaBWOhZiFy3s
ydd5n+5t/Uk8WbMfvnSWnh/10eJ2JvAC0frqYu0FqhNhC2QV7EvpWGr9WdyVSw5B1xQLPemBe/cP
x0/u8Ot7GepCUzcd0wZAgujs7Q8SwoqjsMjjs2Nbn3kpBRcYcfJPntFwuwprUE8pUc0Cc2U7VBrM
BXiEzdKbu8Stn+LYDCmARVtwRrRAZ+6GbWU8qEFq+z9IvxFHK+YShCEGr1DnxXFaig5xeEPPasOd
3eDXEQ6MHa0nJTqoxxsQYTl11cG4WTQYhnpc27sW1OVZF0EtsSTiA3y0aA0UeTYC4n+SXkCNzrx+
g+o99JeWW0DV0qilW5QcpYn4GVqSHZINkmInehEqa621/c+u1aOz1pDMExhEV9NVYtx6Hm6Tak6X
Q+hm7Sko6X6r7K44/+fjDpv0X467kI9Hy4VeyoNEXn+vTlzd7eEQOwHZp966CyZTqrRGNB/NxxFw
xikaIOCOjQcpKJq/p4aX/LByYwNwYvxSp8KgB8127yMNGFM6asO+w+v1lMzatIrlukCZJkubv/dY
AHCxHCcC8z4nJbwB2ArRfRrN80Od5WRlOhl3IjJ+v9hGIOgoerJrz9lAXfe36EoFUO/5IalIVcAu
2W9QBWrHsDCeR1MmW5u1fYgWj/7hWqfx7Oj1rqCfArOuu9W0YjwA0qq3ME6yc0hnOSiGT7xDADq1
qubFFo8N/bcfvNbp7nRj+58PMNqUfzm1LdvijuCiWMRW6QiEka8PMSj5GHZpZ9110D/XvDIZJ1DZ
xklvJx2rbmwgg3UxHMkFajB5QaCtNblOo2lzvbt+xgjIwlkq0HG/N/NqFUckwDzVxq9bG3h9XQ9i
rjaX7arFAW95GnlofMVlzcVFYl/EwEQ5U+AOyM1rY5MfoeAj1JA7dF378pVqB6NcD/CJ2i+XeaRF
sgfXL5/9lD8jEL0OD4O0j7/7Tde1f23X+I6EcqayLvfh9y5ev14tuOyTGr18aV/l98AdjGaAoN95
+qn8fUADu/FwTspptUQNZnX41ajNJZvW54hn/N4YjGVLtsmtZgWnGFXrAQpQ2fZ3g8Gtb/Ana5to
VbDrSG9cj7RjMc/jWM26dDd372dNcnSJ0OqBMiT28pOuJlLjsN12KUGeE0pT3rS+VjmJw0k/ENsN
VH89TaRZ6NX7oBfnpDVTrHxuuF+a4oMZ01zFcXgHVmMbQ8bCqZKfeOBTjDEywosLbWuZAVF0JCeu
qo6qSljTTMBdcDZNgrnn6XHUeJyHlI9i6ccY3V7yWuP10lFTSQVRJJ5N9nDQ0OunT89jwW0Ujycd
/Z7AMZf8oHW2rEkYszD9o5DAUUOO4Qfw1mc3/l4nw3lIRXIXW9qRv63bpW7zYAzmPRGbKPUSzDt6
V+Aqcbt5I6QKh8tgU/hevDet8imyeh5ImA25fD/b2WcvB7XlzEQixgOsCaslMcGmJprYvOGX9AMR
ApKwMW9daQ0sxrS6LdPa3bYxmnK0+x/xuGhYe28gtp1D7OMnCrv5CpAMcj6/PzSUeNqiwd5W43ch
TfBjGuirqAUwYGTT98Spnk069Dalaz4lYXOHG9/DSZI/LaF8oW6rfY2yZ08gjlYE7wh+DzYY2bHf
jtuiH74JgjybrEj3nQGrEYW+dW/Zn9OuWpOdbEF4oWwXWQDHCFakb6vYe6FrnEqCnE2D5Ls5PjbV
AdP2qaGuecMTm5dyjeSAKIt3ideQTmFwHAT/XjJ9i+vsKReFhsmRu2RJ2EWF7zk0NP04ixqq08QJ
VnjkHAXdLVYSycoDzQOMB2YB/JWwOxiJw+M9qm+xaO4RtgTHnhgy7uoFR5qE7RXoOnOF6xMDeZ/Q
usHNY6YCihlRjgt4xRVJm3k2kXVgtv1WLKXg4GNWpwCL9EhDcgdhjgLy9FOM6U02vdhO8t0t+x01
tgEMYvJUoFq69RxxU1KvWpdj7e1qFEB4LL9aIrolxyRba/FTx3N+NaTGbVGnz6CZPWhg+IYKsEHj
bK5sKdQzTl3mvEwo6+7HyibouSfWuR0emtptNh1veotePkcWNf2+dPHoN9VZc8x+W1KmAqtIAogI
/d1Q2+GNHxjbISlwgFd7nYSXTVtWDQVQu9x0cUbQHYbeFTb2ZJ0s2ffFHlA+Vd2Iv3+9VDoREIVw
aHUP5z7v0pU96rchLPqq0bK9PrtnDKXNDio5no/IXPmUf29G4p6LRHxFNETNs4Gp1aYvc08I2+hX
86EwrZs5mIutk+o3OWSctS0yLlI3fCRzeOLSovITfMldjZ5nGhs7UIo73taJPJuJWHTD+Ty8E0l2
b410kHBDxJpWBOtlQQHUetj7nAn0SGub67wHcgrZ8F1N1PXOWIxbTZD3MAku5amoDgvty5Xrl+9p
bO2SxH+PeT9BBV8C8MU/2pn1J84hehTIvjxYaU6QWk6adT0SmrXUzifN4/hNzoBNuAKDYpcAm6Dp
EECf3npu2WxFRgg32Z7PJi1UqBpFcRjAVKxNrSaO3Pd+jC0oYvYQZlksTrwOfXWyfF3KIx2jsdna
nvaixQiNZzf8MAh7z6sYVfBFAtSXvRMnd1PtkdoZCp0bZLZJyOzb6Ph7Tk7BfTLjrWhJ7OQxA2Iy
mHP70CJySKThh4Rx/gCr2VP/R9Mqad9B5/s7gOMriXbAIZd+Bs6KYZsKuutCr+o+RKDcJyy9eMNt
GRSeglDuu/PsPJS1Zh6noCW2unIp9C6TsYncx24xva0189LY5f6pmSsoX2hiZx1n84Q9fm8b0ANq
qot4dgfPPOVU1P3OeY4BIobcD9dRQ9oKeBMCopr8mWxlWqAdfBPeiw5BFhR7w/lMvPKt2UtbQmG9
ozPwVgT8w0sXHenR8tZzANm7jZdns4ZsN3VktZilMe0G6wsXGN6dPn6fcuNcz02L89nEHk+rekll
x8KIpXRKw30Opmvy9WIzN4BzmoTJRlQvdao/rapy+VQQ8IWCEtyMn0ijm/uxqadzxK0TYte+J+5t
JwQB4dCd1n1OpReKJ2lE5JWv7FjbT8RxQGme5oeSmsNWj/3jaBm0oC3r2dCyiAJOyR3A1KLNDIcF
/plG20SrN7kGht7v/FMXVM6ewsSDSKbnBAMTMqM7fQh+9EX6w+hbepPo03CWJV8bxvRRlwVuQ9oJ
YnusV3FFSE8y9Xc1qZQbe6SXLaSO2TnFB7chAhIlh6xLE4eME7GNnPoY5bctUhRuMIRJ2N/IET2g
pDM+IuOHGqPb42mAOncmixqlilxDDdRkisD6Xnej6RRQ5t+qj8nPQ+xzvnkh3z0si/bUEa5yqIho
3gPASt7Fnf5TbaMd5zsS+ICa8zzd2TmZwqMvNMLQsmK9yG0U3uNAjPJXWI/xpnSM6Dx1ZXv7f+yd
SZejzLqd/8pZnuNF3ww8Ud+kpOy7CSuzqg49AUTQ/vr7QNU53+dre9me3wmpBiGkFBDxvns/O4cv
ubGCRvvoUHQt2/Kmgkx4ruEPpjYIoubzYt8WhFCmcamvJi//8rSq+WkWxhlBg3rXbFhRvqmJO8ou
/UXT42ET6G3xqbnRblmVrx7TL4ympzTuRmZvPRGi09Q8NMhqkS7PW+vIZ5L5D9NDuJQT1nDTS1+d
fCIJdgallpewCt6deU0SyS9d6MXvY6vL7aBH8V3fKucSZVwyYAGMn1OUAyZy65+DBwx6bOv2iSHP
eWDWvB1DyHpdZxgPehvaq2U13X6z7Mr+HtGIAV0sm9sYDQZqHDqtvd4kr57pvy5rOmDF0iI239rI
H7aJN9jnQpPRNSZrnexcI+i0z5JUelE7zU8/SgCHulb6FDSkzZnjaB485WoQXkzIC/NnsfH3ID+S
3wPAs3Uz+fGt9URwctFf7jq9Uczg/eflCzLy+p7LVf2WOwQRcRzA9cjq5up4fboRutl8CTEA52Kr
lZvAQxLCeawyHLvQ07pD2Sb1Y26RI76sAvUIbqQffmlOAtXH0GwQHW521rRc29a+cF7DIH5aVo3a
6JGUZMoGte4DG3LEueB3d22sglgUt7W/VE7Laf6+dVRnK5iU3aMRThJIW1wdYH7qj6Hout9v3HfF
umppaLcR23AkGV2tMVZ3Uq8hto3DuKZLKH709puGwfiLjri+qQGp3uF7U1eT6uDvFUrt3Fh2/p0m
cDQ0rQnvOk2LryP7CCjKKn9Aos2b3vguXOigtt2Ly2j31qUTRoynnrco4Cfwg9NpL21yX02XkM7G
BZpisanT0fv2+7lhya40LdVV5QUXH8LuxajoehfC55osLRji3WFZiyGfs1a811UMmnW3rKAHqf81
ao/L/rghyp5yTPRrlttQbqVjbfppkl8dea2/dyjGnC5wglzHykjv9NoLNqVy/E+Pf9ayBnWIZu1D
Orpx8nTO8WimWyVG9SkH+ftTO0FfrJl0Grec6fRZBR6cGc54HzG/ymUbJKwma76g+D7yneJczKem
eXL/4SaCVfnAk+LfA8hF3meR5Z8I2TC3o53HHyXqquWzhBgIV6ZwD0mqJcwN6unUJSXWAicZ39PB
3i/bgdlirGrPzR6csUHdxTV357oafaGIYPr5fxQPlBLitBkepKlFpxGRwg6nsfnG8OC0rJFFqqX5
LoKHqcZqC3Jv2KWkyLemJ14FOaPOMA1fiZ8FxAyOybl2hPno1PqPXgOPw8GjUw9wwxsk3Oaix5Q0
vPkFupnfUZd0XnLTCg+6y8QmhCb6acjz8kLTSYetoq5x4nqeby0dhLHrly/Lk5Xw4TPMXfoedMmV
lE1sivNWMf499r3ePqeNdI9OndtbuIzjl9szuHGjLzU0xQ6yqTgGuV6/ALW9Lruvu6on27CwLmUU
DjcjT5zVssGug1XpeNlTKy3rlAg/3S6Pl3HFJFL1H9UoGJ0Qm3noB8d8nTz7sOwiMO6IpuJoAI9N
rHsnguuyvNLN/ISxXu4/4Ls2z93Iufr3E4AgzbyN3/1BAaPVmmmPViZ71xN7s2yyG+Jx408Jk3a9
CR/UCPIB0mOz0nwZ3FelQdta1sY9onXrbiLwAQYin32o4iNlnulVlA7zM2MgU34Ipo8KEYwBMuOe
Ngd0PBsRxFA1JoBNu3hqyZf8vVfgBcmWEz0EVse++Bp9geUJGU/XLPLKlw7U51EFGXPcoc2+SDhc
9radoPLUMnGOcS7wbJghNWJTPP7+dmRbrtGASs7loXd1YhLZl602RvvSUxh9QtKbnwYrR9c5f4hc
O5tc6D+xfrc7yyr5yQzCffEbiL/z85qhGcTe8hNroz68LT87Isjg2aZ73Yx/DB2X7sjIhlNgm83W
YkigQkCtosrBd4CaJP/C/SSFqjoUllNfRBwxNCmtbu/awrtUmevsfA9ucd11XFXbR3RZ4ph6llr1
OpNVwzb2vT5jd4IWjEPQ+bdUTY+jauyLCCSKqSrYl8xgucR845/R7s0Ej6vVI7/sZG9DDHLHDe2X
T8+vaM8YQLKL3hcvwg/QcIDgLcLaOg0wRpqSOSBqGKyVFrPqyAYUFCQ03iaze9Jy+5MyxiFPfee1
NcENmSZW9tZV5i72OEalU5H12yGphYRTn8Paq34vIoLtsIQE2fxPK0+kbiK7XG4OzqzVJKa4Gep4
78+ekL8e/8/rLSsvC2u2kfy+2wL6j8rpvLxs2cDyOFQz3mO5+deDnMaDtfAce9Uu7lpJmO4p65Bj
28BGOg1Z0uTL8cK2gFIA4N4CrH0tPXjBpPcAMUURDo1HvSbxO6nmGOG9It80Lso42drI6OdF1uqM
dauOMX9JHLERSjSaCipRo8Pl9AFQ+XxFu9z98hQiGhKtZsFtrlYTUuZt1+YtF4Eh3frdzbOBsi8r
dCPcvIxEbyyILJZb2VmnOHUAFfOU5f3akZjKlP5LaBof6C/v64i4B+xsvKIbY+6CHiVrW4zbpO7e
ExmJs5cwAQhRK3vgTGynvhWededFjdwvXw9HmdyaGdRlkWG9QJttrtK6e1k+HNXRCrch8otqLjki
MVD2NwY4cUbSE+5KL3kxYJHjrQYNmsbDWs6mDRx3fFeGrk8wS427xEDatzy2PFtKhuguQTBxO0LE
HijSe2jcSuCNDBRQeVvrZceIgAo2omIWJ/KCTzylGgAsFzde8wyEabaRafdxAcZHmN3VTtGytEwt
0VUipMf84/t4Bit0RCcRceEVJVyu0G3DU5jhVqB6RTbc/Pv4vXUHF99puV8kRrBOB6ddxbY6GiGY
YVqGh8loy23EqYoWC4CYia71xnUoOaRJTgwwsAt8YxDVO9U8tHbZ7pfgHwSQw96UHgk9I/mZSQZu
jS40DZEq0HZT079COdt5ovYPIiJpgMmirXAEwTVsTga5WqemA3o4dCRzOP5goHCio1fNSXZGao5b
I7ZcYtDDH72UP1MvLNZ+22S016yr3ZXVvhHuLZ+IK4fk+7oYYBdXrJwtQcutZpFIQyosd9Alu63K
3OlQNtbrlCBcCXOSlFvvXhN1fJ5MRCRlWvnHlpdeZA+rK5eBvWtqjXk6yQPb1EsIfARStw+95iBb
F9BPaLprs8vGvWOgw7Q6o70iuUqPZCa8Kqedziq18nMp7epxGmFuAeZwLw6JFLvUAj00trGzpgnp
7UIRIl1pUa2Eg1oFI3KkZAiZGnNpQNKoWXvUBOXNb51dWVMgjkDr6FUN2Xl8juw+vM9EkOLIJfPI
IeT1USMkc8X74BZqqdlmcZqcjJEOR+rU0yrvDdjZc7R9bAeXUVXebrHFZZ4D+bStRb6XVnZePIfL
gnjc+0Di/BuFebdYiBdL8V+LTDMgMwuyR3VP+xFlyYse4LpmABaeNNG+ujF+j2yg2UBBZLEALlZR
r/t0IJbsxsG8jy08FJ50mIL76SEmFsrY1oz8Oa67hLALZD2daTR7pOB3xRzW+ddCuGgEJlzXK/gE
32FcBKtSgH6LUfsu+48tAp99l6OSROT+O558ySin5ER4ovdKHNtwlLMNQ6n0lpS5s8tNDOTLQ4uV
fLnVkUJKVwFZ2WzazYcBn/Vi3V3s5OZoaVvdG96jjJ441Zr7wkh0jkQo5HmLCJah0RzJs/zOvbU1
2xW02YuAl564R2h50G6QfRZEOKQiWOlmyOAIxO+pzoP292K5q6NhwdU0P6NTPndFL46LI35ZFHhm
NiE2Bi4hKJ2neYFfI98WJZJlQ48t6PziKjr9eQmdR9LWnZaFr3t/boX/vsXGwE/X9PKzVPUnNQda
Lrfs2Tr6193lll55myJ1q8NfmerWLK7O6uIlsk0Ar7OBYFkUNeexxeP812N+BkkQEIG9XmygoYWZ
NCYnANMQ7AJOBy9tRLRGOGFwWZJzFstoTMLA2ilqkg5sbzhOpKt4RlWdjcDPqxVE+GJD143SqM+5
3SQ5tMJSVZlkDolXu5so1Nj6Q6hIkodLLM69MUuTR84X0dyD1RTiNIAfNEq5Ii4Ll9H6SugJSXjz
V9LOOapGHlClnH8Vy8fJGo6hkOm6rh1Ky293Q5J96bOV1umiTT0acGzn89Ry2oKlQeGDmiGNkPCe
8hoZTBBEt1HcDyfHtocTQpeQbkAPBXJOD03TIjpmkoy/xapceBxqZqkXf+7DckS82+ZHlIslkSPY
OggTJCQ2qE5tAwjUCrkWxyY/9tYEI5t7iC7jsH1eLMd/2WKXW//pscjlhwhRiI4rv4tWiWBboTa4
pFORoucEGZaJrLyjVxhADyWaRItJb5iwQO29Qld0d5mMmcJ+zkpgtvqQ+rcBLV/LNPeLHgwg3ACZ
fZCBMC5CArn7Wrur6UlfWtwylIAjHreig+tN2Z2FigdUq9wlQ1x/BoV5SWixPhdOM5z9ziKu+Cl2
guGxlFNwLdEYCEvrTmlAQ9CK6S3ZtMRhdxpyPybRCIWwGmenbbkJfdekQBi49VaaPW2avIupxZoO
CfBiX2RufF/0WeEzei/UJi4iSsrpPF3xnCuKl/7BpMK7HfxaB1rW9w/gaZhGGXpIXu64A4lZ3heE
OYyua92HgCIhENO6aQjp8yi+vEOkAkRWz2frFLEzQY7ZnYFODKUtQWyuSSgeXGGyQmLf3HRFFDzn
XfoTlG51We5Ri2cIKDip5CCT1jJw7LehhJWsecZna2vu1rIN1BdmkbwNNtDN+XGv6ugiEO10dK2s
eW2KZi9E6jwGvfhoxojkz8yiplQr92BCQwXZ4DxXxMG/2fT5jxVIsU0blfJNGMSXDFFJU2h+1gfX
Ujs52T/ALHayiEDY50asHXXBGNcjfuDNc8MTw/mAxDSD/wfWv6wQ2R5VbEwpZ5cU/fCorkTByNuy
sGSVIJ4YwAjWpFlhQTS+lNYgHiic56gNWyYGDDykk4/38LCp/wavtdL8VwtkIFrX7EIjBRqciM37
aL41JlOxjUkGPDR2yaEDNoK8OHt8iPOGXBfHHdfjNIJuGzvFVy3r9ZCn46pLdWRu1RSevIkzUN6O
zVGPHZO4nPxX0bQ6tqeqeg26jN4G+U1PgT2hu7YQnfm+3e0YN6gVdoDku4uegqw7YDfQXwc/OcmB
tLrUjepnzxzyIxGlzRoFF/Vk/Sql5rAThLqD9BzQyMkJ2d+gLuSFDVuXuOVVnmZcCskAfWjqAm6k
IcJfsKuLrZS+xwhStse+qavXhgYHWJn8Zk8poq/BurpB+UhnynxOYks9uwmnBhjGyahSCO6tvJV8
Ctcbi4OyVHm3HOmJ61vnBCL4SKtr5DX817jUlY95mbcX/JOX5Z7hIdrT9JrOjVevNMJWSWCf4ttB
G3L7zRvy/QzQ/e4D6mxhl0bXLh8+6qEa72iLUvt2LO/o+Q7uinkB4vfOSamjFzoa+nnWtzZrfmRB
mqt7tE/rFmkF6SpNT5KOOz5YzlQRUEq3LbQIeRWIRcqRhrYZMvYMu9J6NylW4pbQIXYb8bcPeVkj
GY++dvuB7srdDFLiGA0i8RwElC3c2v+M5lICpcrqjgZRu/aKwN1VmaPT+hjHH37ubv0pnj6CoEMR
lcfFJvKtdlPpQu40e1RPqphdG/WU/BiIgfUrz/2lpfWQ7bSuj/YMz/yTqNSWE1n8gQAy2hV+TOBh
qwcP7YhTxhnejCCyXmpHT2ggMno3Y918ccL6z93lWTqcNEkdhooCgvuTO3ByHkb73bbktK/JjtuV
8926Gd67xkBxZ/b/lI4+XWGvraIuyG8jYoCznwYMcG0qwI5bZDeqlsXabSJ6pclI3YTyru7+CAra
90g84mc7pBFAl2Q8RAACHidDn9swBMTa1tQ/l3vHIXpHV923oJn8VpZjt0G8U9zyaI4XD2A0Fk1C
H2fM0vc+aXZoE9MXOxk+yCZIVxwf/pcp/YfaN+tfvStozYRhDEvhQPGHEBuZeSuncjgti5wSqZOF
s4dFnkbPxWpCZiNmILJNNA9+euRpxtYauv6G/P4jTyKo+5NUFxteteGm1SvZAl6R2i+d6/ZPBcd8
CbzzlsDPXWujbxz5ERFxTwzXttFnrrBs1Wm0XedcdepJ1PmzUVtqm1oT2FRB/CZ0MfckVfIoNQnk
kgzvQzRV3Ruvec8ae1ipmgMDiwsYXuLf16OivjUG8PQj/JZvxEj5K5tgCWm57xYdfnwmoGGNG6jr
fR4RTlXbAN9jPT5YlJIOlJlIp3Mh4ZVdqc/XV7HVVOZsY5O6jBXm8kZXmAljZw5rG7LWVoD7eWpG
GJtSlO6JZFF6eo7wTgDIoiPVo2lv5c4lzfT4I46wQEy59h0bJE526cDcNRrJ9eKM/EMOP+2hpwfb
W9UFTKpYl01nXGXavg6aSZKZKAiRauVn0xjNUx5V4Gnm+qbrN86X/zGIKtpL5RjPvWHm50AVxmPJ
xROcjswZ+ZbWyzR5X2llECAk1Mp1XbD2oQnPySSXXqZpupcThTlf1OrYOZa/SpuA2Zny8z1tES5i
ejTeIZWhrpAIb0/3S1zsNphWDoztFJH2ln5x9Vg1VrPzlTDXf/6DyswJpzCf4bUOGz/I5JdM0h1q
ZG3v9HF+9MX8rejWU50l1lHP8gonBH1cw5Abq3MGwq0G7Wqobr/cc9wupMGayossFRKQCRcYza2N
4yUgySfxs3EMstf4728jCQknl95XjyR2WmUMxdZeGddXpWhk1PX0IgeEFwaE8Y+geynjdLxze5/w
5RAWpKXbxXkc5Swl0vEnTv9aNLDDtfYXnYz7Pg0RFmo4LWAiD2dNjHd5bKQvZB14yKLA7MdlSnhP
1gY3jsoR8bch5ArN1q+BCIJ1CpnxQJsqfcqLY9NI/wTH1TtFuvYkrYhfoZRUSF1zuooyu5T4KLne
lbAmQhXv8EVPOzOuzdUymZYkTp3D3Dz2vQyeckNDAJMk922B7GFwA3nlFOUJ/5r3TKsW2iX6J+1S
hwywsL6n/Uuhj+2F4oV/lcormFd0zmsTx/siGKfVEBrVkaZxtZlqiUuw5LXKAfXK5l4yvX9LmB6+
mgOBOGFfbgGxVR9z5/ErieHR2mnvbkdJRKFT0EDg0+QXu+q7laK+cNL6Ue2dqvxBhfem8sR86LPI
32WUxzaVJD0aAkAE2txNgbLJU2nX8tXVqaVHRbwu5sOkkyWRDUk9YLRzvvWqcOcpfP+AxL4g5Twt
12FsJJtIyL3qKPBmVvgSWQPqInSsP8J5RKkNB0xuJuxOm3SxB8uqvVXTdd23z4XFbYMYL2iWIw8y
oNN2c/8+1Da6CY9ZI/OrkCLhUkecozMJrKqc/3ZxmaV3jrSebI8ui5to083UknzTI8I+RFBzdzm9
D1r48qvoaQK1TfFPajR01QyvuOuhKp1MN3msfTi/ZEaIg+PDHSotTtiT6+RnuxDjqrUi76gR4HyQ
vjHnorTIxSatJw7EHKyDHRMBA8btzSl1SiyzaVVlXPNdFXzrXCx00BZPlZfeGk/qG7tzg1tiWgrf
atydR5FE58KI3L2BfepmtvSy3O6jEHVE85bo+IF4CBkormFJ9O5EXs8Oh6i+tQ1WeXlJUoBuOo6T
VW11xAqkTrtmF+g/GUyF+NjslPUSqYmE3zJ6qNLM2LLr+ZYClvFY1Kn+yAHc4LlXdEZtm4mf3dwt
UnFA3M1WS2S2cafO4LwSh/u40rs91w9kUbMXbXGlVQlXedGMxwgB/p4RR0h0nplv9TJv1hnPnBt/
aM7Mla+aiyaLkOuXAdtsnbXWkbFJuSltkzJfGhO9lc9XN/kRqzq9H1qnPuuZdsljM7v6Wa64wtkY
FBOuyhnE4LuM6ELS7OXZSELCZArtPowmYzVgJL7kVMPemoweZdm+qoggjqS4Kt/Kr5g4gTY7JGXN
DxWZgZy2MNdmlY/Xysye4Wt4z52uDOSlwRuZzO5DUr91w36gdPKYJoICsFubexLW5bbCo+UL6iSe
cVAxwWcR+SOd1ZT7SGOoUzh7k3bFp+XS8U2F8+m4bf2YVpztZVG433ptrC3yFp+y0TPXlsJGEyWf
adsFkPDIs1WRGt7UjB0vh2ANjS4/apotnzKHHyztj4MfRBJYnBNR+issvMth+cS3QVGqwT6KEgZ4
/Te5AUx3SQCNCBVNB4Dv/RQMpyTJ7saOcY4gmxCfJMBUhawYo2qJxM4zz208YPnt+CZSsjffMJ5M
qxQ9BQ0mb3hjzIKQMmweWxsyfxVlD8whyk1fkmTtCrc5OBQw5tpBdFkWCb7XjVMa3SaIFDBHRUjH
vMgo7RKDt+qTYnjrC8RQdRpBg7ZivC2kBOu9pp/CuM0vMuRybJcoYIxBZQeiMvVTRk7RpijIbKVS
da+s8F1ztANz8Y6hFaeCtGX66rd+fi0/zZHTXdpGCXIqX+wk7RwEKbmGbKvL99B8Uv6zY/asJho1
ATOBrtZWXKWMa1hpBRV7m7l6UjxrQSbOOtXaNEK6rZjQBJk2npKW5BYfMtiZnBImKpGOhry3raNC
tAdH37iMkmmmyL2asYkGf5/ZKb9J5m0DGNXWtdUl7YK7yCXiymwFIrOChrOGqMXz0Garqi5OxNV1
geRAyzpMhVnC6NqnRwU4JXj0icIO8uhTWl7w2gqvOuUMR9CIivB1Gpxy98okv8Tdkpc3BCbbjtit
u3gPkia6RXGdvTgxpHRD7y+1OXcDC2ncmsj2jrVfvuMoNm7oWM4Y7uqj1brlC3FFp3KoUxoy9cwD
IF039NPkexhPKt33vhk+1/1INNVEqGWT/aSPpS7wT+UDM+CC/h6pskOoUV4ohMDsk9YXr6fxqsve
QpvV0oLQlbcupUc+iRibFSeP/KBU0DDAYOGSo75S1nDGGYRjPGvSA2Mg4zwMA+UzgU3d63XnOVbq
hpmy+ApgPSD+QpDSRE9Q9nMyMzLxUVYRDRzP+UVM+cotg4qBqMMo3gn2demnp8IRxoUylX6BIaJf
kOOpU99od6okVYmy1IfXIawlpCI5iyh8U9SED3TwKPcxfafmfJ802Jhqq3gOldk+WJq/coqSLj3j
0EJv9K9W89HbEYFybg0dcRtd0yMQcEpGdWG96r5F/M6oUf7PaF6bLnKBYfTyp74wKNX78mcy5S+k
FNsr6CYT01dZ7WhqkzDZ00k2Q/KfOv+p8KpLPMeMRRPEH0GRbARwkzic6VYUPRi96ZG1M6nq3IZO
J7xDyTdXCvu2PBTH0idfqKsOJHJSM+SqmSd6uOWymq1V1VPVRGZ5N5rOD5uS1lq02ltRTwNco5pA
Djsa7g2H+KkACyCdmxYREd3k1PHR/Q96/sqMjyDCpiYzp8VmF5BXpxBeHui+W1Q+IvcuNeubhwRC
+WZ06bFrPSrqGTgatReM3btJOvYOa1q6szTLu7htckbgXD26DgdTqYmNqZG0aAbE/2ojxcmSourB
N+Jgj7cRH28uXswp5+CbivsaZ8rWtskOzX3jxU2S+hBFGQMGQ8xAjOpAVwwxYpOEZJ8TspPbwZ9F
EkCRysqpKDhPVV9FobnnZaHhLJ/DKjpKLkFOUI9OGUHUT4j9jQevFdlBJypqVUW5W6wa5qEIIBJG
7YNvP4wpvYNGPaTzoi5WtWajQPJqd6PmGFAQt3GvZx9GibRxHI1uC63eOClGK5S6rRQVJ/FCym2j
lVWk5YFetLHN/dpZN0Nl3pLGIs/MDdSh0ygbEtXQ76G1etuGSioGntI/lT2AVCOpn1rX88+UtP1z
EMUp2PuJCHh3TuPMpLhLtHJ6kumzPZ93IyPx913RN89IQ5jIS2AKmpI/CxeZiT3G06bqB9IIcsQa
LvDPAyr1E9wzVDAlqV1FdBm7RQw6trc+4cAM9Rera9UlzJBeZbWpHTUjehwnzbtilXefR8XxnmAU
+z2v7mDkwSPhLDahgVPNZ1B30wfBi/yCQyvdLXcRiNy5YkIjTolgpYsyhoVr2LfKGmvkpZO9JoD2
3ZLKuu/7n31vtPeTjLAyCNRALSXYC3PJXUboMXaqMWd2GtQbH3WJY8fhW2oP3S7rdXKHkvaeA41O
vkkARdiiF3Wb0Nsb8081FuTB4ok49V0tt2E3N7CT0D4Py2K4UvWBlUhrdU7y9cQBve3JzUz9Sm6j
2jR9CQukJzKu9K0Pt54OxWS5D7WLcUAIEFqW+9OOInTFbTo89l59x+ggOPQJWJNUZOkL7cDgmsxy
cigsJ6dhbO2DG38sASRUDTW9zIpPBeWohrRvwnfRQlpVuy9HsifhGfxM6ogpTyKvedrbK34X5KpR
UDl5hFJZthk8optO10YW24flLmKvbgOoJrqffONuqEo0a11jrTOfY8XS9AtqZrGlUgrRZMz1i9A7
/ZL3Jmf0lEuiYUXyaWg/CtLpHqEMyCfQZnstMj9KV9dfyNLAJaeVf24tj2kdwWZTYe09pSGfxHRF
TlNwoYzSfUwjJa5q7BA2GeALhiYgC1JwyjDQIGFGbWkhRuMnhdEnq2+Gp6SWPWX0DAOAi2C57Yvm
5kiC8kD9W+tJds6L7SPWHIWr3vlINMaSVHy1yn9pough4VAnCH2ivqir+3bCfkKbhWm7CiFhO/Hg
f88uWTP1UGjHUX7MdTRPOvS3I9W48NmWaKdNYqG9OB+ulo7ZLE7k7BwQ+RGTbXMydSM8Zbvcsvu7
NO/KDalR4ZdyUrTxlfvepY63E8olOoXKr9HmKF9MBFh1rmuPlJCrtT6V2QfCxbeI5uS5nNhEz2z8
6CrkCSLQogfOn8jtM2x8OXIjapS0CvJ6iJ+WhTYK7DdT4J3Mvqg3kxdMmx5Iz92yICBN7uvY+loq
uDE6SwM86KZq218mp8hjHd0rzl6HTBvaQ0r9lX56529DlzazpQEJotOGvNrABZmQ/1lNRrFHiYXb
Kixo6naqo5+VgUkBQbv1laf2ekpcfWxrzt6l93VwKPuSskkbD+otUyA6kwf/Gw9a8KAocK1l7hd7
2gFyyynNWguHgrJhnZ25PFzbvflfxIVf/y/EhcCwMJX/n/MZNowkm+SH+of45z/IamiL7/+ZvfD7
9f/CfxGtgMou8PEBz0kNM+TrD3vB8/67YQBPgO+FZc+AAPZv9oLlE8hgYy0PSFahR+3ylPw3/8vX
wSnypOt4pslT/x/8r/nt/27rBf8F/cG2DAfsguVa8yf/u/eRjGBa8OOgH7TAXGHqKqJ/OhMz4miH
VWRlFBB2YDClPows4xfqI6qfT+gf4b3/NCkw4jTeJky2ojmZvb/vK8YKN1W/G3aN8ej+b1/z/f+a
NIMy8H+zt1RPDMvi68ElP5tl/2aGFQ6uDt+P2NtBPxmxDwG2qO51z6TXbb9T+r3DJ0Y0ND1J76AV
mKgxz1TTdfS7Q62pb5Njq7NNJi+MensUE3l4QZO56y33ONpoyXuK6kyiW+qKwc2zfslqXGVDgXuP
DMhrDYSG+vk6Kqv7eXOjW6zD+THWyJp+Z9fix7wOmWUrVaWb+e2gCx8I6+bcpbFpYpUiqE3WnT+f
vnloXmXeZF0Z+3kP/KrfzZvqHeRmfrvVqx82W//XTtVI1Od9mndw2WGo10J3ti4lu3mdhM1F9Ugl
yN2EFesKbRUGDdUx3C7crrkt+xC/mc1bZztJRzbx9du8Tly4DKw4A/JSnrZJw4tgwNfzqgwsQozG
I9U8X93sbDiabbGuUYLXTbudX23jdNCL8NOVdb6dt5GIEgIHhWpQWzWvrWlXR+O+Zq/6IqDZRV0j
PbedPNgWgejczZL+oWZtoQiVn9+2xxthcoEke2dt2VzMzjZTY16B++0S8h7LfvHm9JJ3//qo8/tJ
BmVeACUJGG3ZHeanbAvoJn8xi+jfFNbpg7Xb5QOwHRsBawgsYv565s8+v/n8GWxCvesy282356+Q
WuFufk4yrkSdnmbPFLRmKfarrcNdb0jG5Yrl8X3pe7rvKBA5NGgxutzuxH1qPpMsuNETfg7qlBDh
DsgLV0y4nleWBrGd0ieyHs8BV+cay5RNfGWbFuu2Lc/z4yEqjK4LN+n0yRx+P29XZt0uob2bsbl5
E+Q1rwPlEfecrOe9ck0oSH9e6ptqXadEk/fpNqEZE3J7fq6eN0vBaMZlMS60E4U9XD0hTN0VvHze
g/llfb5zgw8D8U7mksxXj7uO4IVV2omvIjXQEltr2yVNrCalmGYf1D4dbsEXdRxAZNnjoIXPQcSc
mlHaZyaLbU7WYjDS2i/y175yUY3NEhofHJP0wB55l7rBkQbSTKUZodjmom3YlDiOVwyCewUL3fR9
FBLvpsS5pCUh188U8/qo9z9KOyIsmDY142rAC0Z8nxsWl+GI31mLcFY9wMNdz66uVkx8g9aNk1i0
Xk5Z/5Vx9H/BZhoGhKm/nd03X+rrH7+vvtev4tf/+G87Mo6Sn19/Zxb9ec2fC+d/UHZm3U1rXRb9
Raqh5hzp6NWWLTt2OtIBLxpAiPq+16+vKfNVXcilYNSLh+NAbMnSafZeay6l/5fO5EclXxqEnP0z
bSrnv5hJbbBIUBGYCR1+9R9kkUXEkU4uEqoT3dalsIEl/GfahHMkaRe6SunQY0ybzKL/z7T5juwj
uJThXAh2C6C7LP2SifbTRBSOk76oquwPktqvV9ODvdWSMjm1VX3bQUzzbAgZfpxrKXsanTvIxBBZ
ImxMqjtRLRFBAWz2uxR+Y0UXypFNcZZsQ2v6kkTiFe2xM4brViIJxVxU+240KO+n8/2b2fQduEXq
plAsSAA7KTLbzAvB5KdDqGsWwsMysQrlqwImGO9TLSfbDj3UpkD0jbrV3PSu8+qUKDv//N7Guqz4
iSby481dJUmqohmHO+PXibyxEvxbuez8po7gc5Z+neG+beZoB5py3PRBeFvZTD4pmp+A6OIft+X/
Ta353fvztWGIcrjGhMX66ueFxGJMacX82fm5au/YjxCqPBIf0ILtyZ2QQJL0WMcwKJlPsaXjk/jL
8b+7fi7Hb3H0gsvbtKR6d/wTZaY0k5x8/L/UmprhQ9gwpVszBTRcAApIXwcHT8XfmkFlW5pGAu6l
ryCTgLBDI4Te5s8f6fefCCTdenMZ5Ar+eka6ibBVq+o6Xyvx0RvJRConq7jzn9/FeLeC48DpkRsA
xZSgPKacd2/TIu1ohzoAt7oY1Nbp/+6ayU6eq2DcpnYXXulhEdwsbblV5mAceko+d07DXp/KtHmu
LIwA2WTbpyQWyv/zZ3tHWrl8NFbbuglul0tSrGfopxtC1oNpRQYNibZ+dQJambYWfROWu8HJ+RgL
sn1t6Fl/uRL+fdpRCZmuKYXC4sGo9eubBhEABmWVvQ8dUMIodLNtpbvl7s+H9ruzbrJgdpWjIwu8
RCf+dGi6as3ESFMODdM59gcOA1F4y0Rs1H+5jn53Fn9+q3dfsC10cqJkRoLxHNPMzEhq6JNXunvV
xnIISp9ZEcTR/Bc80YXf9OuAggHaYUtkUQ/kAmby+fnLm6PUVuPIDW06OqJ9rSsObq6futjJ99AS
qT+7t7T4++uqGh87zB67uR4ODA1UkjQnpW4ird2YaL422iaJ4w7YCNhFA7UqT/XDCE8ghcEwYUbD
nLNjsfjWAAzwtcC8DuZpQLARvrUGuvk5vWsU0c5hKhOEiGZ8VhjWu3uj1z6LWsaHP3+1l6Hq3ZHT
53F0A5C0Y/7rsiWK1jbLjhs3M0GcGFN8j+QM3kjIUWnRcN+t67tx0HbO4D62mSBxT8x3YzE43oRo
Y2cXDxjRapacUMl6BLuVKkfPIvrJC2OWYwMXizkAdGgbAMSZLG+UsxwIot9A6fIwDVlnNpc49ttv
cQ43M1Sjfgg+EkmbUCzqz5qZvPz5kI330LH1VrXI+ITZY6EqtN5DxxI3s9NFZgSu106+6/EPjHXy
fSqJSGjHp4XiIY5piDKEqEwHBGzWRpNvMzIIvYv3FUXnc1i+0qDXzrr+ySRbyWsq41MULAZILlRA
rjT2di9BHHf2PrQy59Htg4Orf000FT3lUzdsRod5EjkbuxhGs27IZxqcOikLHY5MtyXxR+N3Isnv
KRLdu2X11PVnI03YVxFkCFXx2ux0yKpgIqZTsoTu1ooc4qBHshL74R4m1ZMaTumEU6DMyQ4uxQNb
+Scls4cmkfLg2hqRS0W/6wYFEBe4Z4o2pBHaGpNbWV5pjsyjIn4mSFgZ1UZ1EwiX8MlKkIU4wy1k
6E0WwyRW8/htrsxqq1XFvDPCOufcIY1Ir0x15xA5k2uHoeofwUh221GjXzXGp7QV+X6qnuoYYyvO
UmtTDtmV0Otuk+AL28yyMTfZoH0wShgapfstauS30mnupHi0S1w3eS0/w5OjIC8+OjkKOlIHjjkQ
9U3gWPamU/wRQEFPdkhJNpHgfgnbszaMV7AImu42i+a/XFX/HriUlKxaGYpZ3v0rR3VqQ9lL9hQ+
Xdl9lU++GlJta8TTYzCBCEcvtg2yovjL+P/bd5XMuhIpxDoR/DpuuQ1Xh7ukTLv6c2uN932ZvfWN
fQMk56kR6Uvq2h//cvf8e+2DlJGZwHANF0Dle4JiG6Kz1LKetZcYOjKocsa2hG5P1+6aL9IZFjgH
J71jB1rJ5e7Pb/7vRSfJXea6PHfdtez1bo4NeyjY41ByuE75EbMo3Xu6JWJJNZif5hV8X0d71Wih
/eU0Gxbn8ddRkjemdc4617IsTvWv5xkIlgZQl/MsQDi53GE7K8+xLoXzdEyBq+bsGbZy6Nic4ktt
GTzBo2Rf7OEZ3Yrxt0/z71mfT4MiR5kSUCBLol8/TYoayLAR/gOdZxUEKgF5c5XuEEwA61Ezd+bY
Iv9z9GETivKWApFHfCVCo2h8BHyELDTTvT9/M+8prIypSrIeNuhrSsugHPnrZ6pheCxkvLRQn0y1
zehkVWvQBqlez1U4v2EyRZFQl0hobBNFaJC95Fb5YXaw5bboQdMJAcehFd1VhMeXaA8YNA5B4xu+
V6/Tw0esatcd+pUbliKDP40UWoL8GgXnWySCCWgLf/rPh/Q+EfrHIUEmZEdouezV3q1FQqFpWhBZ
rQ/WBfesR+3txkBetCNmnknZIM1tSMgEGiyBSjybMPi1FC4zud74Obu1Vre/oBCoNjbRAQhJ6RZU
nYeezt3RtPGcMcv2OjomLw0DC0KtetTNEgy5TQ9xEqTcNe7ZnZzuIEsOOBTH0GJanQgtDDlHZUw6
7p8PWbxj2f04ZNegQupYguFs/f1PKz06RW4+q7H1h7TddlF0iDBAOZE2H5baOA+IIEMZiWM04qrr
i4KKU/QGGcKjvxPhSxXageU55ZJgstH6mcBOUbFu6KtCGUzKj/mEO4R2d8nftvdd9lVT41MTocDO
SKPd9eO6/rEtL0cJujFXuoo04T3YQ3pFOG+4Q3oICAG/9dLma9qkIPghaNHo6O3DWNqvfz4bl1Xf
+7ueOsH/no1399nYZaMIy7n1Q+IUAePPzdZcjGZTrkjVKlX5jnGh2o4wdmwDFpdrEucNw/JpSLrb
P3+W9yDH/3wzikmaUchw3g99ah7EOMu+9d3cGfxRqPkkzPSlD5Ak1cZ8Ru6wpm7iGKEbt6Y1Gbf5
VKa3jlsdXehZCx/8HMDgQrDtAsYsEHa5OSEWi4bVZ13jJAWGC5F+lUCDNnFdfumMfji6gE83QW0r
j5PxyJ99bBSJ6IsTZNtooCFG+mWxy1X8liE82AaOiQpTBnuZ2x/zSjYb5dIKs5Zg8lNMjwRjHCOT
IUpZKvekrtz95PZUqHUILMEX+s1Pdp8wt1fuzunql75rt1Ydxee4pjrYhK/KSLKrv5xbLup3XzMN
VEMI1sA2IdfvvuZ1Z7DS4FtfifQLwXClpy30KMqFNf2f3+k385fN4pNAFwExxtHX6fyn26vNUrto
SvqEVVi8JVW9RbpyYOi8U0Q9biLkOUUOCkkU4vHPb/ybJS+1MDhxpiuooervN84YEPrKCSTDcyF3
PSbjTa8mcUy79ptpOeRIqMBzTFh9dpHaGxnq8S5HKI82QXO3aVYiBFWvQvaxv1STvZ3pmaN23Qe2
Ef1l2P3NksbWhQnNm6Y5Vbh356gL49oMEr31iwg561ifyjb5MujZ3aRJ/D3xW4sS+W+z128WNVT8
iDBHsW5J+/2M6uLrn2JUbr4x9De6hZpV0zzHib3Fds6hCvC92GiPNNc6UGX4YAbqaLbF4I0ulger
FHcTLlMvirphD1XXQuYwP8YG+BXtb0ugddL518UqmTodvhcBIvjXSyjuu0GicGsRoZWdhxF0JUU7
0cbWkebKKHn784Xz2yuWLRKQdsptVPp+fTvbRRUJxqAl1uN67MxrIXhXs4BwN6TWJuP63boLiDXt
bxfsSlR+f5wGVVIuV74QocSvb5y0Rlgaomr9fOlexlncGw67wwCIxDaamlu2K4Q2sP9MpwjXfIja
IJGtFw0a+/AgxMNOJvXW0oe9rtKrBUbIX6bK35SiUNw4bB51bmYl348a49zLBfIbd5QmvjCqEPQi
yHFNKxBCUn7HBAWJVih8hOzXnPmhoqEQiKXaOQ39RkaxN2vmFP7567rwfN+fNlbIfFPsbpV4fyF3
4RCYVqE3/twD7dNzYi0Ipjhm7ZJ4xPU4yPNd0AR0f/YhWjiPheOxMiki9onK7wArF6aMH6xp+t4n
0fjQG+F9BL/uJixOrmaB0FDRzcJIc67dGnhBIAsfgaF+UzAvwHi77hQEtdiN3OulYpooBpZwMUTE
XWS7w0tbXxcVO4R4osJzbLsOZKr8uPRZedSsxHk26/B1qeNdOmDsHotous4MpjWrWcCAVl5bswb4
8wn7zfWtXNu2GYwd1tLGu+s70lQ8y8Ku/SGUW2uJUdIL6Gtj0UfbspcY9Pp7W2vekvGvRezfrLVc
Zh04346hKxKxfr3C48Sg3N84tW9PmXNI9F4cYi0g6hzvHFYa3J5j01wNKM3Iv6a+iatAEn5q/f/3
VOylJPqBtRvxr5mhKuAmVkrUPhyb20bkuFtSHRjtWJQ0zYwvkyqMG5Qv4G7x+v357P+mkE9omEU1
l02MQy3/3V1uLmTmgHrC5uzMEiJY5Juq/JpUYXjOw1XPqrkFacNEeA/hvorq6C938W9GGVen5Cds
gwALnMa/fgeslIrOjWQN7XABS+YerWCbKORPKPFNr9H/esRshX6zl2RNqUN0BOxuMY7/+p4KVXiP
mJ/3HHL3a2k6UIKrzr6bKNrs4w6DVjFkCKdr91GTSucyDF4hpUJMxxjjh1Pg3iXalwJJ0w5IC6av
OMYNPlrhXW92KGJrkL+IVLedg+Y5cyztSQXttpobiF16m57hYjnPLSUm1BfQcKPspZ2Heeu0TQKg
yt1j383u2wzthmWVkDJtnW1vMcVPBWpYAIF5eMixh7ykQnwd7EjuRnPC6sCe6Do01j8E4vtL6mh+
MhAaoesfqOZoOBVZRjqjfI7dNDlS/gqugxjAaVkK7U7qQ3O/rISZfrTuaWzUT92bVaqVzjHYL8p6
7hdjxY2X2wahUtPHjw47iPtylNr12ATDtsoL9twqCtwPiePOmzCcT1GP22aZjee2MBByzZb7kZAj
Eqqw1Gw6U4jbws2eWcn00JfC5WYydbLAegSmnfuZTVB6XYHHPSv4ZxtmyOJ5mpNHvQnhv+My2APl
mT9FrNvyuZu+iFJmjB1m6nWLBi5HB7czz335kMTONzOqlm96atwXKvvU5TG6fFPE17PTxzSlu9dq
Rl8f9WMGky8v+11OIhn7PbgTyCDYgXXZ0nhx2syYkXMS3+MBJ2gGlmYpK1b1ffbSaUmP04afLi8B
11c4vUTuWboDdH996MoSwyRlkstLhqrkFYpjPyti9HTrQ6mL4cezy2sBMUztsEa4Q5pNUkueKT2i
Vl6f/fMw5iGt/5GanJJVvp/xCJMBVcbXwTjH17idqXWGc70LA5wFGH+1cuNqXXmqnebzZIM1gIiC
mCEckX6uzxAYZ7ssM/UNEtflViub5RZQj1kG9e3lFTp/MxbSBI3zkh7KxkatHsi7fx7qot/GrFVu
8NtEngSHsko600M7F3hwzEo8TQg/D9jU0ADg7cPpgWklZUt1RcDY88w3sI8cJ0RfIIMHgZ3CmAvj
BetjeWoj9jIay2S9qmBxVob2AQj0PTjOjoSmQrszGmrHbtz5ARBAT4YyeAyjlHTXtgVVt/6Ys8S/
nhds/C3p7YOWIypx0vGOZUKD0lbbdAmaWsxJjk4gPBmv91BJsI1i4D5Cfwy2Ro0RN9HtBDDwkNxT
YBp2E956b5ltyu822kZLj4cTKaiIo1fDRDYnmV+VlbPrCjN4xuEPC150OWsr5bf2tDzPgAo2STgA
IteC5RkRCBHWhnuPiL95zj9n64sCQ8lx6iGAWpXj12xfnkKSXB/srgByZdRPNZA/r02BXFSLhfa5
XDMc2RLf2m1sYW/mGUvXkb3GxiE2FxF/xxopma3m7NSLs3fq9LOVEdjrqM4GnIHqeClREnVBeYMI
JNzSXmtAAEXQFyvnaa1RIleBohbJcEWlW8aDngOM1oY7LCbtzl04bHcI3KeBQBVPn5TjWylvTBZs
5k3GWF1rs7mcJkIcWvNkNDgH6Z4H91g8+8/hJD4O/XgicaK4tVHp3pQt10lpAn7UmrwDXlTitqmi
V5JW5o0pQkkNAhp+Gcp8N7To35Kiyx+WvL+f1WR/yhMYtu1QTUdt0tqPcnqW0smfrVjsrEqjcFwk
A5mQtfrUR1e1Oduf6f9O+6lZukOrhelHadNoX1+3MQLssqpbtsPEsGqpsn2yBRxuszHnQx/FyJuX
5BnW5GcGkuxzQQJgVqUPiVk2d8pI7ecIM0EY589TP2LbUPF1ND9XojYeVeOWt0RNPoV9EzzJeElv
kg7S0PpTJvDkFG2GMXg1FowwAn1J7fWeSWbjhHbw4K4PcyewAkWLOGW0QL0qMZuDVfSdt1BcOlSY
Lp7cwBZeDGuWfls584exkGeO/nUa0frUZdI+9FNkXLsi/tAg2Hro1gdjon4wlcS6Y1nAhzFIys6F
O16NBR4rDKfJQ9J3yUNcVJ496oBKGix9anIOo+1+xKKVsl+zuRfNlGtEOAdjZUK03/miRxwCY8/k
o8QdEFD24xLMeytvaMvlmwIbvK/qjjbF2NQ7Bjz7LMmC2skujrxpZZqEqp5vL89Q5xNfmmZbuWgJ
wCWLft5EWOeUV9GtnT27NeLIfJAupbHQBM9mGYThUbFx0Oh6tmabV/aqm3Rrdzm4c+6sOUReWkU3
zuxgJTLS6iTIFwAykbj+iIOiT/E/0aJt782YJEZrEs6pNlV1ylfbVesg771MdqXgt1EystEP4A5c
HtAMPxupq/t624Rn4dY7FRrmUQTBlyXuTnYEzSKp4cUN3+wAdGZGnY0DOLlEZ/dgaPbsqCGsOaBw
BeGsho7iGSNcAhcqvzLn5dCwjdhIEe+0wfUtq3qN0/RDmgYQGbJ5Hy7xd21u/KaawOGOYle0gk/B
um+Y2l3pqMNiLjRfg+TcRu0L3klQYM1rMpwF8zgbmO3UiU+AzT7o2pzBm+rvWc4DhEOS4qQmc/4g
sfSwhtRycVZ992LO3d0yrl1l4kGccJ116SwFAiUJKAMnfcHadRCL/GaakS/a2J/MK4DBDGvaG+F+
N4Q4vi7dRJ6lVW61MGDR6oAab4j4m3QgAbRCiXAMy2Hn9AtACIK92QwlV0a5PBMUdId7YfEMeI9p
sxytObsfio3o2TKRRnmcyMrGxWjsrWLx21jbzYPpp4gnZUbL0Zm/s+O8r4h29manEdu8ElQg89ni
tLFklRxWVbBW1tMTavHxbFdPaVpjyAAvkwhIen0r9I2B+9az8A7tglwHAK6+KcjCwAuJViXm4r5w
gw/YbGqsIzMO3YSViabna5HR2ZIFy+2pbrOkV7tlGbsthO9j1xZXuWUP9Ca123iCxrrYe1kuhqc3
MwdkGZ+LSr+hVAIiQPmFbnoOpCLPbZdXICIkZw7mkZRzA1IQTRWiKLJN0zRqP2v1tZnCZkcRUqJx
te70RrM2EGdIPDESKAEfzV7d4A2n+Cy5VNM8qwARJi0S0voGcX8B+sho9rSqQJIAccLFbd5IjX1E
AcAbMahJxKLNkCCc71o3VF6prDetsPQtvgNrkwI0SoflXm9ddsiooDcBuQLChPuTFl14gOIAu2WC
vYPJEI1mjCB/dmha2Ms1Juj+aooiMOFW6NdjeTaN+KlbMCwTyXNFJfCtoJSMyXzT9vl3lSRvVguT
b1wgivWsLDbO0OzTnO9YDHjWB+tzbVQIDCCuyg8CMAbN6NAFPj4SpDzpaE9jE1CKqgAp4RTdVklH
EM2+TNvK00dMpgNsk8W0v6DiwN9ay3Tf2Hjj635g2jVsz0gIMqrn7mwlAnupPn2Uhqb5zjjeNtVg
kcaA3MGox1NfMi9BrzzmZtz4QZHBotCXY1v33womwKSa4/tubm6HBMRXH0eOV9QV+ZPjjKFxfdbG
uteEbn+Ey3VNOUf44xLCbpis8hQ7bHOpM8qVLZYpoSEFiU5uAci71p1mB2u0AMpHzVhB3QLE1JxU
HzaoDNoQejKWle3lxT6x6lPVheCrRuXTu6lPhtZQUaz02tPdtD6Z7G+QrI+V6fd6f32BmdVirk6O
DZWUAGPJXao2JFlQGC+F2l4+e5RPxZ5Imm+0BuJTQjrIyWbvToZbi8OYXAyGq1D3Mj1tTxLZK/K+
VfbRTMtuiNVNmaYHMyQUGicYQCJoIyBl6k0+EN7VrychTWguoIuVdFG0/hRJZz6Us/SJatqQyTse
c0XOLDQf/gGbwCvV2ERi2a2Gkb0/zBWykXEMwJg7Znu6PNAX3Dut6eKtl7upzQkh6aRAopaDhs9g
gKPCVsUpltpLowXjvl1/urzEFvwcF06yW5r8FJd1cVrQxJ7UtHxWksWS1SMsoxBV7XobJzCWwa7c
JOtZrtu2XKFNxYmPVxyhhXhOl1vHhASiONKzE0T97JSuz4wx8oHndciy+48Kz+Ken/7D08Pi1u1F
YTwXGXg5vZHgC9ZfJpnLUHl5OkqYyJbpHOpiDk9zmkanyzM3Wg4a2KElILC4FThGAa76TlMLSPpN
/RJV7bT/8aMWuRkhLQT+CAhGKCnY5SkkEVqcnC4PM1zr01S+QBLOf7ysOqE2hZ00ILyrDPAlnB/2
GgECwL7Xrpo6/WqwMQX+kKgrq8eEnYbDjZViTo+AjNexr4pG0UPTRzqezGuGw+WTdZZ2MPjGN1Ue
YxZlB7czRwJ1l0zzENoriAEaD1OVbhIShfa1Vpnc5CmCjdZp9mH0HetZQEahuyYdN+CsimNi1/pe
BpLNNTDvWXOX7ZgCixP0HkjcYABLoWX3UPeNjoF11t3X2ewIhYqmXQrkZxw7YMmuEWEhWll6Kqfq
zX6Ep0ssyvZ0gevZl1fRZ2OZGOblf5B767+StQEzM6BUoc1AGnSIOf36uhUVZDFd/rdu94oc48vL
l4fLn788I7xObOGrqR+//fE+Px4v/7VckZhgW5vtjxcv/6m6fNx//lzVOEjwx4Qs5v/9bNPlw1/+
zY9PImdQF+bi/PhI//zDCK/AbprEC5DYmDX3yidONYkTemKaDoFZ/kOuvNAs//nx8ux3hEukHNke
Wf7T5f9fHsawMVft7P/gMJ2wlXvMZ7eXl3CeLrsG7GbbFWyVVUAmN9mZ3uXHfx6WhI10uYCCA3bL
U8b0/kq4k/RUZl2VBmvxqG7l1h3rwGvKmphUTVyjobS9apHtPu0SbGe5EXjVBHtDX3uBUzKLLeK4
tykxCDYPDUlsnv2NiYg4XwbnNZXxSEDw4jlhb+FyM1oSMovpGu4r2Dia3HlOcQYIuOGLCtX9iMDK
TMfvmT7p/hKRD2ev/AVJ5jDd3lj/qti63EaUOthnY+/+xIot8hoG8k2dExbX5laCzpWxBw7b93bq
bhpgZQhWkH1OOHQDLKolFXuYB4u21xfns+vcSYOkran+GkxhBloe+4ZjGuz+g+4pwx2s9Q0ci8GO
/byMj1Gz2ODP5UPRIS4qlvrA1upumcHkucO8acls30AB8C2jO2eAmbeK1PUt2G3i1QICw6FLWSNN
4Lh0vWYgPhqQHMyMrP4aP2CGvY9FgF/KghDqhndWOcE3Kd86IXdYqsMN8+f3YTCgknRsPJTVeUMr
rrAks6tI6CJMKCzY2FEsosZCRaxhhUT4WoN11yhLdc6t6tPU3/Z68SFI69FvQgxYFCPdO/z8X0lo
hUej6tcq7B+1rp7x+47VNi6mU5hEWDH2Wt6Q6qVWWWIvPHwpzS6vIW2UhXsKG7QJMWsjoxjJmje/
20VgHKLhKUK+9SEEm7yp4uCsoU85GfNxHkrUSJZ+xh5f7VKXBNG4L2NPr/PiRxKiNd0k1WuJj37X
sgXeGzIk3wzX5xbUvL0Z9MHx3bAhv5tw9mwOy63REi7dNillLSO9IfohPLTB8h2NY3rjiKq8Eo06
5QNZ6rMcxnsL4VmcVy9aVrUnRwDG7ZOe1Q52q+ssxjQ9COAtaYytK3/W+AgnSekDzNFAGzAg5WMR
mdiXThIcWrP6wu4Wl29jln7omMNtbG/0niVfodGWr/ouxGrrNKSuWvTWZ1BhRu6wIYQasqUEtkIK
iN1u5viRDc3sxysrL6EvewqGe3RMLisT1gZIDU52Yz8NJh41cj8JcUHiokP4yLXjgqB+GwOaPOZ2
UZ0JiGcmyivWwSkl2wB990IlEVVU9MlJ4HNh3409K2maM+zYTbs6d0Wumm0FrmKnRvVxMirSqL6m
Zd/c1oGfBE1CtI15Q0AHQ/6kgajQyxvdQP0xSPLJ2ghKdzIP+d6WLZSBTLqk3onPYwYeuxU2NO6Y
9T4mM3J0WP4a8YsF1WQfFz2peCUbJ4zhOjqFAp9tne2JHGmpfsSVRw7VSBmrAKNV4Ss3s2YX8Ueg
BifHvm83Qsej3MeZ2s0wm/qMjLrMpC2cgif0QhuYfVAyMGf6l1UDVmnkXGmcHfZ1VPSz5Q2u4het
jD9pZfXWj5O46g1MdKzkbT+3kWsRh74PpZtzG/H/oT2aO5w/36I42JMHBhGgiwnRiF2s7WOENZjI
URxiyDkxl68xcvEZnZPyKgTbTJ0i2Itmmg9NWS4+MQwQEc3xNY7L+Z4RECHMAGuhqSfIyGlS7+cR
nH6z5PZRYzdnoPg+5ezdQ7suT8bAAszSzWeh5cGeRGrrWBq9ZAmkkTA0BKe6T0YvBJv80E3WayCv
ywr+G30cDR7bWglO7pbScLHkA6hdJGuzJufWXu+i0SK3uZ6MW4DubOLcIadH6fi2NSPLZKF8Xa8P
4wocozRH0uoVUSjC1+qGrKMqvf7xYDI2dpb7FtQRCyyaEDvdHWn9EafEH3Pq6FwWyFQI59o6tAMd
WoAUB+uCbWvan1qE8yc2lJNnKvoXebjGFVpFTHGdkWpdTZq+bMIjIOVsa8ZEmVRagUsyJJbPcQ72
XGj7BnhLF/QNIWZfhEHeVGVVMW3yyPSeW7JH9xkiLEpbgAojFe2JpQuRuTJaa3NCYcgdD0Lvv8zF
Eh2dYOBvgTELyE5gXjF3vLqDpVXtqt4EI9C6Mfb5LjvFVlpuClKk7Thsv4358M0kHS9OWewUcC9I
AysM1onz99K0jrNt+XM629RC4ao1GoiGFlYOK9g7w4RfxF5m0yPd3Jg95ArmoI/k3op9EhcvS5dc
RwFNjXDMSbltpMblhtGD2L9DSNVrj/KqmR/bgFE2izro3iL8RLFRblncot0xi402QWFcbLc5gSxz
G9MvOtADDYlme5e/aTE83tacvjW41Z3GfdWvkH3HJo4RDsS+TZ4oeWM+cvd9Yd26i3JR1oJyccw4
wyo/3owg0lgxuGo35useS2XzlZtpMCv76S5qT91MsoLZqVuAhocwAyXbWNW3OHW56MSQXk9p+zGt
k9ifKb7sy37YS6pmO9bJIXZQhHEkpREemBrXkWAXUhJjM5ZjCqAqoWXAoO2FoVj2Y0PQdjQRWUOl
HmZcH9/CQ9q1FqFES4h+LqkjplhWDwM43d38CUtH/mGggYQjE3yvUxQFgAlip0qBgI1kmPOERvw4
hOnraITV1jJsseGeoMGTWV+zzDV9MTaMsdS6DkazBLvOAVpPQ+1IXWY+yhWn3zakR3RVcNRycq82
avqqoac8Afx2z5PrhvDcKM40i0mzbXLhIqH7u6EUoMMCq7cGWPO7WrCHDWbz1nBXNiX0pOTuXo8n
ADe0Vw+hTCBQgwAFq2hP5gHnVnNnBR9AUIBpIy8gS0LzDo1C8YA2Pt2T4t55Rv+JdKPqUSZJfz1F
8Sdut/qxUz3LehkVGzd4I4w7/xj3A8iySpu2+vojyrjc62wzvbKGciJihRpD7YT7cRqNNzh1JwX4
rnEnb6il8zGf23AVAVIlcdb45nK6VXjysDd07AkoJckgSQ6mWY8euSvLrcVp3shE5McMtyYBdO7k
u1q2n+vos5yGI+kiw31lR+ENPdObbqryxzjrD5SgDORo2Vsnu2Fr9U24JwftLe1uE0T853r8SkGi
vU4TbFokVp3dqHCvEuIQt7K3zF0ST0cdaC93l459Q+uHU0Iza0QB40Mst+htsewkXwryxTDSJGHz
QlwP6RqwXbyAZYrkwr3SzW8xzms5DxYqvNDYiThggxt0n8lDvQF4TeYPSbXbIO+mo4QqDGEQbDlm
pXRe9loV2XegLHwxYyqnaXsYuvGDFJI8waTRmUGMYV+VJGKGObNrIJ0j2r3It3TdPWc1a9ix+NiY
EUZeipeoKt1DXplfnU63jm5iXU8WZQSLkFt77BuiKvsBkhZhYVYbsYlX4pxP4XesdRREHWck33Wx
d1kx+ple2kc4UMWeIPseib8NiTeEOxQEc0Y9YYKBUu4d0ro29FGS24FRlxAZeR/HUm70IHc2eZWI
vVlQEdFogSE0mXd2LKytPrYrcTwLiC5ldRNlJnAi8MoWI8XY2HuLUpUniWE4NqmcN3YwP0e1IU8W
joVNbiJljqbc3ROEmm2nNq4ejAwEs01JuUTd4lc2iBcaVfEmRO946/43e+exHSnSpuFbmRugD95s
k7SkkSmppKoNR+XwEEBgr34eUHWr/x53/v1s4pCkkTIDIj7zGsrjG71uMaul8Yaj5YkVaQT6gUdt
2/Txo4taqwqsurXwFTfD/tQbVIZbAzvQKSHoG1Kx1cmyfWEmRAsu26hamMpON7urhljavuhqdbPk
n+eZLBe4a0iTwEq+6pRYT6brfcUhqL82GLnHKR5cI2SRvHOJk2y1ILhAgtEQZHdktM1RBaxtjHV5
GaYA4DSJX9oi5x1bzcFIkgMgTBDn9ngKswb2Z+tM+6HE1nHI7tO0dm5NbfuAT8ZntNXCtFFeNPzq
cqd5SKc63CvG+H0iVryUCKUsxbWLm4aoggPHOTAx4bExX8LKCtFKDJWv9vAjdEr7RUu/i6kId541
ThfT7d1TU6LcAoSZTT2Lr3EJA0Yzy+eiHNtrKDPtsR+ecAKFAAEs4RqnbnYrJCsJpfxDBuDkoYg7
ykN5Yl/7/GYtwtORC2raLaKWyLaVD/iYhr+mvHGw/UBXpbcAr9oGqFEXofkcrzTKv8hIOwgEXaxl
wAtC7htndjaEjd7NUx9oe12KST1GDYpUzTw/iVimF1oU02ODW64yK+QaK1PdQqW5nRE9XgbKdkdk
vn+KyqB5p+YOIFTseYndIQNF09OMcN+V/aB/NHs1iPX460CZmKp1T4cmBpXmKF57nTtcVcoRp1/Q
QPysRvlQGRmOmE43UBru6LHPOZIsOdhnJBzcExGDoCoXNvc6+vPW3gO7iO6WMe0cWy33XVykFyNu
sVpx53NJoXiX6KqBvho1z0U6R20t2s21hQTeImWagRsZaFLW6ehe4I6OgRcB3k7E8DOph5qe0YxQ
jiixQSBhrZKk3fZxDa22iDTk7/Voj9v7ZtDOGeLBn0oLm3PQUpCWLhOCsIuX3L6xBDq/iUX8Hsae
L5UwumDaeZ/FRoI2Mt6+hMI+nj2vNN9ZRcwy2Y8YLGxRMp/uDDzsfPoj6V7PEVUuu7Tx44lmkGZ9
A4uqnKxYuIdRSwLwBs15HZRm8Hwx8sOIKikeiqnaoZOiPfXc8UHatx0sArUPpsT9UobRTwXy5n1u
GEAlS3ECTIUxZGgMhIyl2M1ZUSAQhm541eh0jms7OhUywue4qKODM3f10RJDQvmfyt00jdRe46XH
n9B7tvYyDdGGHYgO68R9ndv5miMKsJmNoTmPTiJoipSvEGMll4SX7GJF+zaZKvHvlA+BJCc+pJpb
b1O7eEATtrkVfTLehWGFhLCmb7GFw42GVeiApj5OByjZgh6KX6ZW0Vgk83ZnKAD40CckFEqxeBVU
JO6sCFHAX7XTGy9eNYDrs/MvlQI/dDTH9At1dSyrucQG0z6RWNus3hD+hhihTWmgwhwXw1OhpQ1O
ZOSCRXLobGlvXNbRExQYqgOHTPbJEY79Uxnjrxh6uoHZOdKxlnRt9BBkd0qzGuiKp9a37qwWzk+3
Q1EvrkNrq1vTk2kXGO5i7odKFGAFHRAykkXMqJTkHS44gQ7AG1AbifgZ5nm0a+cftgkKt6I5TvaI
BKfeIuRQKWhuCpSdG8ggMqrEPkzzBsKCA2SdrCiTGaAcQHjUtWad2Q/xLm66cpsl2lsd7lpNJ9JX
aPtJTNJygeBG6CFGZmJFUFRx5wtwpoc8nI+4IYntKAC9Z2I7uGj+ueKAQZv5a1BP8EdQclE3VpgY
94qm9VhmKMdKzXdZTuFKH6n/2GF3bQrly1iM3yOdWkjRIU9RItWFzIypnSplupt7x7sKJWsuWoU3
OWiqgoYmTdRa0/aloSc79vvl1i19hGOavTG+ppVOmOIEtSxY702kBu26Zqt3cFf2sJQzCKeSCSu7
oRyxFIAhb4c6kEtKMsQS4OvE4MuKbm5Rpe4mS+PXukOsfabGT5IKnkdMpHIjYmjNPAUY9x2yEJHq
yNprGgr+s4JTs1NS/NItxPYUL8HYuCoNjFnCgm5IjnmZJX9QD1cPrlEjcmLEw26gyZZn1RttMvsw
RQZlLZQzS6KgXaQj357YKt6UqI2ORhc+1hSXppF+bQd74az0MibNk491FqMygEvlLu8U85Ms3xzd
zANgsMhDF5O2SMhYx27J6xUKaz1eiMcJei+O47AWLErhcG5Tyug1kWPhvMSK51JeFOWhXkxsa4G+
ZxFiWchqeGayRngNDbmJivF7j0Yo9DvMvEx1IJYFJN5AktpAhDJ9VCWNiwkq51QMxb3nyOpSlqj7
Nm3T3ByHmNOW44VFeFHHzry7PKEOklBbS9La2oytfCKCarhYEVN34vZkuHq6RX/Np/kZ7SLZeIdZ
LYBT4DVfV85WKerm1jnzk0anbKlIOQFa7sXW7CqExlx+uEFMpP82zj8y1J7qbJYBK1xgTnYG6WZ4
6wZd89O0UvzWoLwX70wMYHd6TfgWVdo3TJtzuhzlj5ak/YC4Xegr1c8ya+MLEDt37+D7PlhLqUuP
8mMK5d5yB7QpYRHuTTf8puvlXZiudVsK2ZNOn6yNIf92XNUepgYnrcSka/TovxRV3vqRFMq5tVIC
WaiFyLiUJuts8ZM+L0kWri37cE7Zt3uKRa6CVnYixqshv1LD8FMCkRdnOE2ycYJMk5qv4WLhN25N
VzQu6h0E/sCbjbfGSdV9osZZgCifBMiv7fSk7051mXYk6CwlxJEPZfhLc5rqQTWtCTSE2+xKgeQ9
jjYF+zlSQegMklADUPWgjUTGsrEW3gnDvS8yb5JzJKcH/OL9CDOQSw6zAM+Rig7hTD6MsC0wNHRr
oop4IMkpBk2Z+T3EAGdrZpJZHqxj5aB2bltjvsl6zwgsV/mWQyRW4bTuKTmyHyzClaPB1zNH14Y/
Usttgcn8NqLleOdNWBQ4QLqo0EZbsw7RC6TZkiG2FxVYBw2ThsmzYueHlLLfvje/qJPinutR4reU
DMnJMW8VRRZDYcVRlIdIs9CUwB/WV3T8AIe8eTHwFg8g9lUHMau2X9F+Gk2bhr5RC1AkgnXfxEZk
HfLB+iGorVH7QwyU4kVyoieDQY8wL3FjfCOmVL/njflghWp8i6cahc44uTo9qkN10ms7SkL9vkRI
k4DNZILbMCfXtBed0eQl9arbPHTjJqcIloqlPSajJwmclYApTwO9LE51hq9BpEbNqRytB6N08Ner
WbRmVGkDvto2izE6y8F5fJeEa13jvoQ5nknxYGSHMTMzv/CUkTjAeE6d8lh07ZtetdmToCR0oF0G
wqM36lvRNU8EVdNpVBH4msv8c0mMNMXSOPVegzbwKHehk5GmibhlRRpMv0f22J9cCPZ1OG1iqccB
CsR07saQ3LC2IJi3GanADAtDi9KgRtDgAmRuvwDZd+UYuQ9tXPW+Mgp1P03eVwfgmq/aEcTxEe4B
1K3Ox33giAyygR92hAcUuZhMKb9lyCJQaBi0Pb7KW3Wu1KuHXqGgT3jA3GvcoD6IRSeJ7tX2Mkwc
PFId+OXMcfh4y8Pc3qdeh7wsyqybVuhUaOIyvGLYe1RH0wtyYulTn8Myt0UL3knPb3Gfo2gd7fk/
yMuV9HGqnBK8zRTfPCiDcQp/Qo+0/FDQp6QFNbanWZikyrhGVK3ho02Xbg0N0xlZymHvQvHa4u21
gQ7SU9K0X3PuFdzhpoZQIT6VIKjuCqHciqnpT52dtTcvipA+EHF+HbgvY2PE9RvJZr8eQ4QQwMLF
2S2WyM+2uZVcshDX96mX+qHBus4fSxX9z2Xhd3uySUfBxrKSun5i77glE6GiWov7KkrvDJ2i72z2
21xJ+zOTicwV1+UuEkI9iqxDd5wqT1M39if8Je1t3OifqpIYJRwAH/UZnaE+0b7hnFjeJ06766va
/OJSaEFJtOVfgt+xK1dJ5f4o+59SSPOpNhDidFP5VKIuDhgIiyscRvLPVh7/rGy7/1mhhG1bk4el
H3hYSyEVTubp0iu2cWr1Mbu6unlATl18YRsswSDiM5DZVRx0Bj6UXjc5tzgDUxJGmNSMfYcybo2K
O630MNGf2sR7jIuZi0glO5/wSPQhSE9AFgvjhuEPKnKptO56ged1jBBBRSnvrl4GRIxz2LLNeI+r
iU59QDWfZ1Djm3j4DE/OW3JcZDWG/H4SxnhsR/GrEJgquFgeoRivAigyp/F+8LTo1qgoIscVmq9k
vpRunLNFnXPrQmagfB+nvq6W8U6JOmdLam2d6rZJIAHAbZsFcX8DljYlqAUHh6e7KUnq9EGBxxtl
XzVLu4OdrBzQTUHVvAHkxnL/1dFmi4i8kqekGqKtTJpsN+uZDYMqRqwOrtOnrJh/Ca7vxO3LJ9Pr
jGNNHr3JuJdntVfvhpHlJ3UyMKvzAP8xyapr0SzAFhOLOyLR8Fw0gi7LnFwgNGY3XbtEDc3tShoF
ABLvQeZRdYdhT4N1LVcdjKH27NrofPdm2d6QOzupdfXJsBapdpg5J7dpCGgkMtIOEddqaDRO3iPF
fhn0yLibUARQfo3CT2CEP5uDi7BjVmfn2g7zB73lhq8wINw6RkKFjGre1Usrin86BN0x1osLPVpy
LNEfC0+b9l0q9YdqXEnB1rbucvuCfHF761T1qrFmbNuu0nf5sosoOaVbO0pA3oFtGmhgWflcURfs
5GOkVOqDFwetfYBslX/PKE/59qi2921/X8k8v+SQC0g8M+0VYCIEbq0BYE6b4YV8sR+uoTDdL0Yq
8Zqz2RQ1yj9Ehw7dJbTnqFl2b+WYAl20hRkUWvuVjEA96w17gpcYOxU6uDNM1VmCJ2dWWJyyxcBu
GI2nyiXWM5HGvKyDS4MKyY3uIWX/vocG8aAZycZGIyQw0xYUUaol537yHF/W8I1aC5PUMBq4ahki
zFypTwzDMe+6Q99n2qn2rPQxBBhnq/XOYV1EAbCfzzYFjCP+hgMlGRysFGiBwjOiz01C2TUq2vDC
rJcwGGsK0GZWfs1DAhHEOpIHPCv1Q0t39DO9bWB6D1T2bDO70wsAd4UMhOuIz0W3ZM+oCzT9UYE2
dDUj9TmkofmrMmq2QMe6tzsqfX2r8qmha9zoCj1k6DWeXBlOuwmVqG3VFbdq7hPiJ1L0KhPqVaXW
v6g0fpIAlPldy+Qlrinv1C58sWFq9uai3W5Fmm8RhPZFL3DEzpttASqTPpTHIpxa4X1T2G9uZCND
bPeYuEV3TQzgtsvK8RDaLUlbyJ9pzPzBmlz3TJ++ohM8pNRJ8vBY5gj/9FjPPQywSwZ4B692Q+Ez
y5IHDbYhjRLd3nBPwvIIT7D/9nar2z9wn0PMcIfDhHNbh9TSnJsZmeoVNaZttFXoB73mZt2c7ZwL
XstKFc1u5Dv7InbPxgC8r2tj55ArfXHFKxXstmV1zzEXN8Xe7DNgqvRA+ZCUasatRbQRSomDJ75N
tIimRFMvcYr0gXA9K9CNGbHDCo1Io6VVbxTGdxeo0HNLCYdowMLCyEEPU0Wf/HGabByYZfhzpBz0
mITpvBclQAVvrVeVYExLgYPpWr6ym7a4uNMvx1HGcWsYIDsRlcHfw9S6Qy0X1kGSGs/WPKAEr+Pe
0Ia98Vxjgfr+0Bbsd6jFTfsm77ujWgELz8uxOE3DBFmgiL5OnZE85+LRE171udfD6HEwBjAXafrg
DbFyh/DBQcThE1Wd6dIaXgw8z3MesjKMP2trL6IbRdCHpe/B+3yK8/kiPcuhnJJNT1lFpQ2S2bnJ
AWGQ5hjnwYESFXlN/TqHtLAgF4gAbmZ/aBpqDh5oNoQFOg+fJFJoCxB2ucDLZ6sZD20xuPBL8vJm
TfAgsdTpNhNQ812PsOCe7i6ISqutbnpV/KLU4B5qXQXBoA/GiYicW4JgYzMWNPjDCTdqqpqmr0rs
SLAJoqqvWdPVJuD3RTVgSGsp2hHxX3nXz6S8Iov0zxO9B9m53SP/2K+pabztDDxk12XxcCyBoW0a
mYUXYN9yR1eTBmvY2Hco9x9c/Az6Ljz3EQFv0Xa/mE4KhBEGp1PSGfuyyJatWDPuyXTNe9LKDsqP
dS4Ua9zJsULw9mWyiuypjpTmifgt2iA0GuO+RHw0lOTYwyznmzVSKJOT89IZavcMxJYU1ymmB1o7
2m0Oq22XOekVCodFB3L62thSu66D0ms0e+BAUr/gHG2yY1N7/cFN5jNzlQeg9bTH0MKOpMseRBsa
5xAPX5xmSGtsx3iatU/SU/QX7Xvedjd39KLPsaJHdyiKvIy2hzuw5VTw2+Lhrmva4a5w5wsM2NAL
kLxBoHSmbrAvJ0LUGeIrbeJS3bd1066KBhj2zOzKBk4kFs5A952Zv6Ue2MsxFcYLOKkYkN0n2ZOR
pLYW7Sujb65xW945Zq/ckTAAAop7ajxz2py1SAlawcwjmvJiz1p3NHsHCUWn/0JmoZ0gjhlnSnbR
cRy1Yu+NcGaafC53HjhQCieZaY+kqrGz06Ow3lZw52CbNZ9jquI+ze633NTj57m7t2VcYIlkDbu5
7X72Qj5OQnO3o4lNBkoVQV8ZFuJx0XPk1eq5K6S5sSZl3rJPuIdBN/t3wuX/K5r+H4qmBvJ8EHz/
Z1nwT4s+939s37JK/ous6e83/pY19ew/ELxctNo8TEcQJOIzf+uBa6r5h2qbLrotnomS20LV/y1s
alp/IPuAUKe3SIc4SLv8JWxq6n+YNFRo4yNxQ6zIu/4NYVMk1P6hpKB6fAakTk2z8cJS2ez+ld3q
qW0pQyqf55Su0ZY1mwa+SxOX3bOlPZed2igONyBcXl0rnHx1Asw7tq/4Ad3nGKf7aQ2QLh1QhO5t
Z6/3Mw1F6lNAorA1pI51D/2SgGWGS484NFok+P+RVMOY2ComUEOso3axltIs8GgWsqZuRFU8tnb3
aswIuRBQs5OXt3ikxFe79zTCq42K1MfJaOjJ2l3o55r3RW2cT55XPafzfCO8+u6KMtrkZreHcXtG
gi1ww/HoYcBsZVq3KWLnmqFE7Kt69ljJ5JuBIps/H0tBU6lW28fMQueMEoMDfCQ2fYk0HOE6YqWj
ddH6jWgTjEkLbKd7pfwV4/2louqWVHvI8st9e9/BEEcauj31o9vgq/priHkx5Q6xkab53A3mduiI
FRxkJ0t2R9Z8B0Zj+4CfXEUbhDagF+nfZ83cTXKo0UXVH+scUR3b+iQHFbCikPUm7byt2yhfpdU/
ibp8A3bYy2LbTumJTgDaNwZCN1k175SxeUaMEvmJAbarlmygIKa+nVCdjeyr4tA118bPatpfyVMx
2R6Kq7WwOjN+hRadOLCD/b3IYVEInS0blwUQZic8QB8lBWp3Bt6oddllTq2RmB9WMI4Yb/UUL1Ad
iLGzm/2o8vsssogJu09mF+1tPoPNWsCcSBIw2bq61Q2kByJAG2DAlFuYLRbG1vitKbKLEqM9X+d5
svdmzH4ehf1dHe3rIJZ2DD/CJCoCpLE8AnJDVuubmyVnRTSqL7rwCdDvPSx8dPvoBg9Jf7JU+GTu
WDsnzVx6ehmapNrkbOM8fu6MwT3GjbxmQoff4PRkBma7i0ErkCZm+96BQGK18A+ZTOJm1ESmVHsp
8tHY2gY4Rxqh+LjUwCIB7Jkj1Z0yPyKkfzN6VPkou9mo8JSvhUtfLQYpWKqfTVhMIhOk0KR+G93R
Pmdl+X3qr6pXXnVU292MonVt0gvRbIfgBS6HrD5Vg/04F+6pinHAnsQQNLAYWrtAOz0K70H63fTy
5ihY6GqJ9Tg71QgV6GiRmG8s2ik7FStxo8rIhgYiQ2lkVGP/HFoa/duq5CtCXsDuNKP4Tu9revUW
rr2m7UJX/sRYEbc+F7zUTGUQsfjiWcDR8fTe3kkSMkxrvtQGYCEZ9/SFnbjcgrxHYdJ4wM7EPEY0
PgGcGT/qHkDsYnXrgUsOLVnuEUFWAyPRcaJxwvn96OPcUvxHkR2JNDD/y9CZWfV+1C5Hy2JMOdN9
/f1kqmSLunpEWc78OFZmQbeqozLy/tzfPo64amMKVW6FbsIJGqR25MJ8f5Q1/Ew7LUmnLUUiSZ8o
tJmdgh5baVGAhXXbB26XfHdUtnwwWXVzbCPMOwlTjjgZ+k4SekdyAA1YCtYsARG0DCKUmd+PBkPc
T1OmwbX789T6irTRb8mYOBSt/3x9srxifdnEXrKl7VdslMquAt1NRICrGHxhh9JXolNqWM+pyxPr
S9YBNIx1Qlf+48zHqxIn411gH0sWNy1Y3/n+SXL9vPVEn6SPUJowgW24uq2++tR2aEmhsGc+DYVC
P/Qghix9A9Pp5HrLcuMaX4bqOSRegzGZEGxXTn2v4cC8GcCkgALuDx0YqzOqgU/IIDfXTo/1o62V
N9jmVdBJaFuNKJNT2vrl4k8TR/PbGPePoDU9sgfSMUXsjaLeWGOd3maq6pdx6p/g8FfowCEkEDqL
2/iMhlnj6ODEo+oZjC2i3ICeFSFQ2EwhXucoi8hYQvEBbktQ7k5tGITzawNMuLOUL7PhqjTSmhlN
v1TCEqKYoKtVIOb2rW415wgprT3S4/5mjpQOcE9Fm63t3WdsAOgrOtlR0iTdCcUtToobfamn7mcZ
d+2jrYbVvb6IqLhwEhXZPc1I+0OsLu87Om4be5TViz1mO6RiHos0BhbS2s0OGFK6Q9jllU7bDHel
doPMY8NttW4b/+jE2Nz0+KHh6tqT3s+baqrbQCtBUk6YOm3DSEJgTzbcxgIMXVREJ3Os44Oth2dz
ucVSBPuCuGnr8rg+dns/NXrvBFdLLY4rxWId8Iu663tnoDkWFsGYqBAJpGyHeeeanbER4D64RVru
SMchuKbAb49egT+Wa0BP6RK4k6MHDFMfq2AdQsEFnVJN/H1yfTwJVQe8PR3isdJnn16twC6LQbIA
9yLgCm0Cm2ZzMOJhYitKeRKmqIMoi+ug+etoPffx0JnFZwXUx051+AyjLEUwlezum6lER4NY4agh
FExzm7r7+izY9ZSM2aCcQ6Ny9m2t3dA/SE55l9fBOlia4c7+eohGpAhcw3qhlkvJKsFLyyIqIGYv
T2REVLqWIdGQifh4qMUDpiOR0/uFa/ckokrXBu+HseY1wfoYJm6PczfeIdHc5nzfdJPye3JF8jPA
7MB9OJ+gpQ2ITMjYqYNqgjnopb3lr/MKkJ7FMV6mGE0I+1Db9ACXWY9TyAOVLo4f5Jp1llcSzgfl
Zz2XT9lPMuxq5xVjEVSD9ntYL4SPh+vRXHcTXn0jOijLvCtV/3tIlofrOVE4RC+kwrCv7fp5vRbw
QVsgusu1oRE34CgKLx9HFmvnOMDNVNjhC7snVEMTiUYQ5+svOi8/2TpIx8h2HTUI7tw/z62/d4R8
1cEa5TFU1AYLkz8HBXT/3x6uT6znZvtLXaWSMtnQgJlYftP1cluPsqIBWhC6LqLQXG8fw8c1+HEh
OrlJ+6FBwRHWLt8oB25b4lCBI3AVrEMe6cwLZNh8sz4GtwJmOMHgvZXVor/B3L3fo2pFqWI9TErJ
0pZN24+JQ+d+oXotZKh/zKHRoTCFwstxnZt+vWff79z3YysV350UmM06MR9TtE7bP845pQcjOC9B
xi/TtN6tdgLHw17nbn28PqMrcQjrFzo7vhy/b17KVvlmfdymDvcd+qRASolCkhLewWa9ZdZbKTb0
3/fXxzkt0g6wJs3DCFKcihZs4K70LexKDy1QBkgmCsvB8tz7C5ZzVSQBPFg0E0C9tIGqxG3g/HX0
j3NKQ9lCIXbfmC4aM+yNEHpBwUWbMZ6bs5fMqCMsC0dPprMelV4MKsNrvq5TqC0LyseMFiawl/cZ
FUlpH9tUeb8F11uygrSBaVGksVJamUu1qI+w0ET58H0KZ1Rt6/R9JnE9QOlgTsN3vp/dgojU2jze
rbfp36h3wkDRJgWDsk50Wdt2RjuRu3UdQpc9H34DnMisy8hAlrvSQxwR9YX18ONx69rK1sRzjaVx
UXl4n+FlmkHjVIG6nix6qYA6QtXsr+XZ8og/1ofr0Tqs6/Z6DuziJixrj7o5y+e6XNI7oUf3t0M+
/wscLBpBaFLvvWWTKZalBrPcqji661cYjXH5YutzUHfn3fqKUSM+Oq6H61PEYb/fuz6MqPohyGEr
33oh4vgbQMjiEC1fqdf4SuvRx/DfnStBrHADL295H4rlp1kP//HykVxlB1fk13o+X98HB/mM4Fdy
oHP759v+u/f+41wWzyi3tgaX419/mK7ZG8pNw259bUXnHvdUAYNkwfQs2xGmonVgwrB+H/qWn/vj
HKxLbjZdhYnX6M4BQ2Aqil1xMOxlLta3RRM0wc36lvXN68l/fMz68G/v8SZnZ6UGFUq+PLiBFy3W
Xaib/O33j3t/bS/Gihnn10CiLzusz6+Dvfy/78/2aEyo2A4dFRO24qYd2PkFhrgzuxvcGDAgOAp3
2Jgfey2Tga04bZDELmFBWR7m5R7VlmFcN3dhpKw6stKQHfxULbGBkrJq12uUENv8M1FYvDYqLd1w
uQPAA4R7QJ+Xuo+WBU4HJFQkYXmZFCCtLDJlIP8a1ofuuvKuJ1OvwDI3ThO8j9ht34d12V4PhaTh
S6wpH0xXlfvB6H4Upmh2/N/cN8vgLNvC+tBcd4S0fHYdWi8TCd7WXFYeVAJLfrYwWL/Lemr9QusQ
pZqNFyrW9sCBcY9dNq54iRKSZWt0F8NhwD1NEC2xhcLGQKq37IFqmmd+N5aTH1PdJVZYopRp2UTX
I0AxdJm5EJcFFLHqL9YAQLWrLRbiZViPNKvfmpDuj3JZesflpetRY5t+owHX65bFOVmW9mzQuQS1
ZcVeHw9mTlEJRLIpLbU6IgdUB84SThW6ZbJKhq+ynwfQRUuwOC/LzfuRivtnrGyGghbILl2+p0vD
OFiPar7YPp27awrsVt/h67Dss+sXXwe7i7stSlX4ty1BRVGqfG8AOYDjyOVVv44R4nUBCm/TljSO
rsc+pgJ4mPMhUnfAmyp+oOi+tqoRb+RlKdUKuNUzeG/Q5hxiwcyGbIZIM0bzabYsLLWpZ03gNzns
lo261NXpALj2iMxSGQwLFXo9Yo7YFz5Oqn2sbLsGWjoNhyr4GAp67Ie5dfYfp6zlCpJRGfmyRXZA
mFazX1BC66f1S0ixHn0M0XKlSq196YrI3a0flK9713poj4irYXyQ+UbTW0dpkoxBjoy6I9hUGPbE
4OtQr5eaFcNszAGYZAoTvD6hVAbJgazfwmVq1qvN9QrcFtbHFlbCXG7S6Jhc4w0Y2rksoolgYLn4
1iGhRqj6RRn9otgHVowyJx+tA5Mo6+S0oqQ9HJwCFdIhyf6Cml4fI1g4HDOB1WGTDUGayiEAxoo+
HGBdiGzr2SRJ+Oes8jvmnABEvakPopBhffhfzgGCVjwAAGCXer2s7uq+GG5d2OCzpu+IaygU9cnG
yyAazljm+tJW8Lqd0wD/aiCLOl0s16vKg1OC1xdzAcdQnZNdo7rzvVY8TmrpHM2lLSLqTwK0+zkd
q6cZ8Z9jmyAMIg37i65N8WVAL6WpZvW+67TqQlNChO6VcDu9dpMKjAiTUi11uCGieDdA6tklmunn
rnHvUc397CZoTWT9YifYO4/pWC9VGDC+veoEQ0ahckx7uAbh/ACqNDnCYpBnMfSXHir1caiXaGGw
9iiWjrDXlGvnkH5MbVofbSeOfAUcKUzN1jiZbX6Di6zs6GCW8Ge4ou3a7k6y644eYld+BJbxFjnz
BcKLQil4ehkMb0UtT37pDFCalbHa6xa+GlIf7qhs0TJcVETWoy6rf7ZGASmtbgVYsjXILXD3pYmG
rEwNKUZokw+DDto0YN2gjBzYd2EIvQjlrFueFxQ+ycb3BfTaHCkVhGWrIxIp0bEEFAru947lbHgy
ugTpG8CbvuZ4i+GHOhwiepx38IN8QKFLGQQam5WqIIaccT8ZUXfR3VL1e9H1W1SVcY+tIKoqrns1
yqZEWA11t5jajIlmDqXCB0soT7lnyIPrJDtNUkgtjO67lVRng0bljlLroctn+LYdQ0gLCYYA/IOw
/1HBZqwmzXfnAcZXaDxZZTECpEhSoC3T86jq8a5G9wxTZoTcBDKEu7TrvlbmCLWx1HK/obI+peo3
HO5/VGUPCT2kfTyrVPi94zyir2DYHSpjptx4xqCDRVOpBOfpY21rkF7qGD/j1hAUx0b1ARsRRPPK
fDurpb6FZlbvXXYKP6vHTS8jID4ewCmK4P5YI6FiKaDTFL3bOlYkAApBWc2Kar5EU9RtbEJ/eoPF
cBKzPvnwoDbzkPzocwBVQEMJYS8oev1UNSzWOsI+X9VKBwyr2LROUV0NAyxNV/OHhWUoENW1+DYq
WAfaiQPgHTHLLWKDALfd+qdEpxksViw3GQnmxmWr7cA7kYnS3B+litr0WBwSQ8pjVGqHEDO7rVHB
iwrhKwKg9rYwkwe/bN27UC0Q5rWzS+3Ko5qL4oTk0zdBf8+vNIQD1pbU/3fv/o/una6jEfu/de9u
P781b232L52732/6s3Nn/UErzzTJbyykxldzwb937oBG24bjoijtLl56f3bujMWSEDgy7Tl6e6bB
U+27ky8OG/9Op053/iF9rLompjGaaSwOwvYitP2vnbrc6BS6b3F/KXtTjlPs12ED3IbkJ1xSmfXo
Y/j3z0Upn+KtGdT//jGNSaxDo6przK1moD+x/q1qTSfXd/YmADP64+bE9d2AOAvzoTrnHmgXR4dA
BaYlo3DyBD6wciv9VM4DIi4GSZuraYuf+onPEgiM5B07bfMCEtpxkKnCbsh86zql3MHWAWNjo6PU
9QfQm3B3/pO999ptXFm7ta+IH5jDqbIsyXJOJ4TddjOnIlkMV7+fYk/MXt8CfvzY5xtrQZA83e62
xFA1xnifIec9MZun0I/f6j5lI0tFU6dZzx1k6ALU1Z1T+4xPV360HkQ13YSlvOSpfIHrg8YgXCJw
wmD8JeUyOHhH0xIs6KiLwI/Ut4YItZU+4bBExYsXuJ/D0Fis3cZw04NsqCfXu3EIPq4zU3sviNuS
wQqMI3bSiqjMt8EsTkEmvOTvYUzGzHb2qJVrPaougeYDJyOquAp9r7/qVSh3XTLrK3emWGBKy3Vq
tM4GIlSKK5tmNk3LdflipkA0XKc/sg34PdixvYmG8hH2mmSCLug3YZYXO6dbxf5YAi7JXyI+qK2H
KgzJZFMpm2ss4asZMJe4AmpMLA3lLSDjgJvzuC0Z94fC+h3GQ7CTLEpWNowxQE/RmXX3SxAVjIa7
frOV4ql03e8uClic63p3mRLm6QfsPgH9ed93rHRQT4UVvMrUeJzdytnZdk10rbifa/8dw7Fd21rG
pjRi+FL0clwFgiCcBrFwzLSLn1pHq8mCFbf+XzKBfjKMHAesWD5QhZnjHaCm5u4L2KFqV5W6C3SC
rHbvEWqJodClUM3xWfGdjNtQqPIaKvFSeybhXTNOMqkKWRQcuF5gEz6la/DL18SvQsrFRN2FG0P/
VUmq51Pnk4AepBy9qDeJG6wmkTUUO6uhDU7IlZGJEsRFxqdX1VcGClyqa9F0fCNutolrX+exdG8K
pz+xX4OTQKq8T4Z6JSkGoEKmeikrAE+9WTe7XkrG+XPt6BZU2DYA5Roa5s3ZeQDx56+iuFqbeczc
qTNxCozipm5EsXa9gb69nptnD3wXk0FPt9zeb4toZgaT4LbhEibnnxpvjMb7IiD/FcOEr+xGEqRj
pdflPzpcxnXsHPuydrdkjdlI2Z+lx87HY4m5leZ0Dgbn2E4zUMcx3FrsVKVlrmlD3YxZ7t8bME0Y
KPnA3Nzqxvg15/I9HvHAnGyuVjUDP34NA7Mlt6JZ1rNfh866H/isNLNxtimjQsEXfJNHdX1lI2wH
fGiM+MvyEjQDw1A9S+TQxFgebH1fQlM9dWHy282KBy6PaG1RuofWXYFDD9aa61JhFptMTGwxH57M
sn4SRNAOmg6C5F+lGfR1tCpsMqZTv0lJCqXCvc86DVxCGDdrRr5ZB/ZMoLgmrBUtufMyuR+gXmLH
6qc5Cfq1iOybseKc8NIx2wg6jVclG0sre+qK/lfK2WVrgA4kn5jxoFWMb1OnTdUyEWdtC8X+1ZmB
kswdbTlpM5ATbPNTXpCYTPD3zH7nWAND2ekwndN52PO7fM+RtC9WMd6ORAHXJkZW39gM4Yx3dMom
0F1b7+AVVgJW83nC1lpFqiUuCZxL5PlfXqMPZ+EcRj9LD3rYeqvU9R+qxM8ZF0fQGBq0mn7G6rau
AAt8psrceRtl/rTVHPRBe26n+0QOjAgxWKqMUp3mVtdM3+1A3tDcxuJdmyZEmnaVdpPDNAm2UuGH
u9ZXAZH5py6cA/HXYd+OXrk1bfujDsd1y7idGtkR1qa2mdmrJ9VaUzh3WNy9AZEhQShYm/R54Uk7
xa0lkgeDyfZm8i2QTgIK7Kx9UcyUrFjcm2sTIijBVtIapqRUj9DlHWnlUGrRTV5BdSB+HTMONLKT
UJUHzBuuJfuVVazvTPJ4G6tn3n1Kw506tcaZ0evccSem7L/NQseqtm/EbMbMpJWSk077oXjxjQsS
X6XIO+iNcxVX3wQDr9wMzlCdKGOMuejGZFoDPe+2UXUOUsYWxfA7MRVMrBA/scsWtKM/wDO731M4
9TdtFj+lXYsLg1NXMVa569zudzp245otw6bzPZs6ofqtZNwk85gx6LSErgfX4Chns73VQv/3DMwP
7omzGhCSaXKQh5RGpkKDfko7LO9u7lx1T3NviTEVa4K/FdAO42sYzQcxTWfALf0xllAZZLjD3G9X
8NBejA5nuMwsue/KgEttMt35Yfnc6CU19GnAuZPiw84uYdawmFdujU41hJeOUd7WrzmRKZ7MyCpW
3ehBN/0JkrLdZA0RcI/ZNn22T0HGuVz64ztlbjrziRYqAQZiz8+OvP53HZBehsx+rjp3Ps9tcj8V
Lz6r8htuQLSAEaAF6bAF4fLbyZkK9C32LtKUEMeAD3SO98CP3DfMMK7jQU/vEoYLVqBdztnQaGfZ
xye9xvxtijg42Bk7jAr0ZDYRBW+a6eR3D0PNKqNq4UfVhMGLnHldnfMJRqfD1qGStz01lJvaMH4a
GWwDm97Fwa3fCopB6SIrfwfSWLeDTp8CSzqEH0gnjJngp8I7aAs5nCbmiwg3NStbSMHqQhC10YpN
1hr5Bi0LWCwXtqhITklUaYzx4kY5ydbkH7y2MkkMhA5W2LEJhEqFQudyvG2T4QBC4ZNCNoYR4RDu
pDX8RDeawdBYW8K0qmbt3UwZcx5bryfz7Cv+hl1zs2djU6ttSqM2LDk7F9C4LPHYy4RqU4OFRf2P
f4VaP4BRLYJNjxbmuRpT6YUdbOxgZnS06A4W+6VJbZxatYWivEwF3MGeTrSPMubB/VttuVL2XpBc
4hXgTyZr1caMa9m0YlA0vmWUigNFbeBstZUDD19dOnZ3htrm9UTn1vqYxlCbix9vsrLzCDUjZc/F
HpG5q1WjNo222j56aiM55EFHKCiczoMnrJ2vNpxsPzmN2INOajM6qG1pHSGbwBdY5fy9gdq6lmoT
q6vtbKs2th073EptdTW16bXV9leojbBM44eyFhkg6trcQSZnKcu+mWOANUh+bNSGulm21uyxPfba
M3tuGDSPYTzSEay24xn78kZt0Ce1VRdq006gOd467OM1taF31dZesMcP1Ga/Utv+mvkLVAAINbCw
kAW4qLcrqaQCyrf33MMGmB7VqURNMJWsEKAvFEpooI37qVikBxxulAhfSRK2EieiwL80Sq5IDW7k
EFCRMJSYATW3P7foG64SOlCFxIZYkHbKlQqi5BBHCSMOfCIuAjThiZk1fTRr8kkbnWuFopIpacVQ
Iouu5JZSDfsgv8RxWirsX3KbVkjFc2U6xNxjA10f+rCuRJxYyTlZzMrGcgnBp2XNJCSm1FmHkb+T
KEHgf5pTq8Sh5VmPXkRht3E0lYREfBsWA7MhrBagb0XV8KpNhbYfMuZBnN65jT1ObCfpDhOdwseB
2yYGe14SxJXalkX67Vhk1tHz1bLdCwhpWCzlzIoOUZDTl8nox00K22kHOWpFHW944EZxFko4y5WE
Bg3vflKi2qjktQGdDZgQ/qWS3jo0uFyJcYGS5UIl0BUodSmK3aiku0yJeCZq3oSqJ5W8R9gjvTQo
fhR/SCUAtkoKJM0BCAlxsEcl7JRcqCvhMENBVOCMU4Gm6KAtosx4B5MEphIdZyU/NkqI9JUkScKS
+iAlU6ZKsByUdNmjYepKzAyVrAlym9wjQickNqmET6Ek0EGJoeVwjkLEUZrLGgpskVML9cAMwj8P
//U1P8t/JRErjpA4BvMsSpmNaIon46T02uWr1Gkx8s/1rFaqrjsy1KrjPYOS+/e1pILs6KIGo5Sh
C8PAaLYlWnG6qMZ/cwDVoipb6MtRY30mSnB2F+1ZU7J0sCjSi/X/5zV6dUTCaru4/mBkULNtJWwn
KNzi3zjA8l8TdHBNCeL9oo1zIXcODnq5tyjnizX8xwtensJCxu1FbV/iGIuZ//dhcfyXlxOKfaOk
+16J+L2S85eA1PIzlgedCzsbECZVlCXw9wGWLvRaZRiMyk9YfhrBBtTX5enfL0LzP1TKgFjiAroy
JVhrqQyweiqUaREZZ4a/ORviRTtYDI3laagMjiZLUDuZBumUU8bGQ5u3XTu6+xH9IFOmCeUNBW8X
Rkq9eCpL7qVcnJZGmS6Vsl88ZcQsYZflQVO/jnvOFtcmw78RyshZoi6B+qiWZ8wsqnJnDR1wjP4E
iZh3Y2Gm7OladySWxei99cqmslQAgQR3fQPEcK4OEw4pMwb6YckWLFGD7G/+AD0XG9Iz5wOlDsBV
sazgHf0TKrBF1h8cr9/0yuJaYgfLs1x09rbDupbqW0N90ynDbImeLEfg8ixZnDWpTDYAaRkUd4y3
iLWOQUCap0v6JFAWXarMuiXjtORN+sXLG3D1YmXv/c2bQMrEGFVG5oAfOChjcPnSrMzCQNmGWfn8
J1my5JmWcMISU1helsp6HPEgHWVGBriSzeJPLgGFdHEt/zxVBtGkTM1M2ZtL6uAPWPhvROhvYmhW
NqlDEUR5hvOgmEBEfvS5P7OJAxKgDhyNLcM2xnWNF//1b0Jr+V3Gh16Ztc3i2/4JaC1piyW1lSqL
l4ncm6aZyXIo51ckAXgR3065lJgPjj0YBEEnfOGUHnX2ATxknCjQdVPE8sV2Uw+c0xhw6tnkdhzi
f18vXyROzRcDmQ3bYGKP/O+fo9hPZ7hXve56sxBvy9O/fxqzvji2+s+4GN2NzXH356ndBDlXcSaY
li8ChwtXhUi4zv/9zsUJH5VnvjxbvlFSc7RGvQHXpuNwmmm/rR23IF/LK/L/HETqWWAJMCEddbXq
lciQ2hjd00uSIwRhwTMmsD5JVFosZ//8CUc9+6+XJDH3gctVZSARiR/674+3LIjmmQ3oenlvl7eV
xpf2Znm5PAzqTf/78r++JSbUr4gt3sZR5+Ji7wJ4CEFiRsI9eAiebLPt4lrFXDxHoxnQzyKiEq26
unhOj3O+PG0m85JAUmUK5w4Quzz6yn3947Yuxqu/XKeQcZvNrOhwXXWvLZ/m4rn+x9PFiPUFO+kk
lhDt1EWSWziPFcD3Q4Y9A3yruQFk5xPl1F+59dU3f//5y8vFrF6eLQ9x3YBH7i18Sq5Hi00tuWQR
uPj3NU1MgFewvP78OurXW56VXD9HaSYHZGIBu4UByOXry4PD/DXzZqLcUN/EDm9C+1MmPQGGWByW
p6MGyhVNG5KDuvhSCsY5oJ4tL8cFZ10kaX/T5Z/xYMijtEXPdZsHstiknJeng6ERJQV58r8PQvVy
iWgsxySRqmFnDPbdfxzfy9MuQQrNBtdfLy9rK872uWGc/uP7liNb74xbw9EsWudVHmT5z8vD37+D
dgV9DUg3pk6yJygQR3wjMN+EbhP/n3/g8kfIg7jzeqQkAHbRMOPXx0QLU3X3S9RJHqtn//Vy+Q/M
mnj/b57qp+RDm/5/HBlVHIdh8f89T7X/gd+a/C9D5p8/848h4+v/49u6wayUjjD2x1r5x5Dxnf9x
dTbPVEK6hN0Ag/1ryKiS8H8MGEv/H5rgMXI4AT16z83/Gz/G9JTL85+NpzZ9gC7/c3QXn8ikhPZ/
+zGBychdWPn5Af7QT5U2BRznlT43vzGUiLeYbGKD7DkpmrNOocikmkV84Ek3+WxcpoUKyGY88kFt
FiONJLnqJvFNPToMWlqvixBJRCiRsaXLpB2Me64It7TcKfQME4WYGb/FpNf4x97PTCWK7mrBKbVk
sstjuKJVaoPaRmxqbdhKxkiryqj6VZDlqTWgcQV9sd4OqoUFMS/eWhSzFObbQE1L51Ar0KYMWKLW
39Uacz90FjG8brUXjbrxnVCNL/xJicCT0hROGTrdiMQXM/MbQku0SWeLBp5DrDNiJDLztqzsD0NM
JT+QWWQYlTss5U87j+/CHKBv21JIEzBePNNQk6UARuvKB2/QAuZ1PYiI5dafBhQxzzEgHQLMSuP4
UUIibMIqprG6oouNYpyAghxTNeXoqjOnawG0suCa+VdSqKOadZz6uVdNO3N2qlTzjk0FT9Ey0jKr
Vp5c9fPA3bIZvuqHDUBu7gvTj02ZT0qpT+JY+6yIQGLOVOwZu0G1/8Q5PUAWhUD8nxGP+8yFLDY3
dHUYMwa3f8es2ouvGoVA2N+4qmOIoly5Fap3aNBpIGpgi/YCQrfnxrhEXKKpJxxXMOO/SYvcCoqM
TBluOu2m0qH+UnPkzM6vgNqjvCxfywg/oGLR1zu/Mg9slNbVV8jUm3AWdx4FSiFFSmhY66QLGbpV
HUv0ZQp4KS7cwP5+Vj1MaeE/DJ39rvWYOKLaW/bZ7PrvGkw6XLhXWLZneteoTKHgyW0tAHZUPhUt
1U/I8HAIAbBNYs+s109HSZTvYU3E1EYx0fVNF9PehrQh0dAgyc6HqipuutJOV+MI4nYyzeg0BNPW
9+ml6rhV7XyMH6k6q9y8fXRUyZA+/bKcn6nHuBpjPVCC+cqIbB1kN+96nqkYrtFdWlaHRxwDSn+G
/FL7FXDCPjR2RQkkqXVwbPxqekjjtNglbRhfej092tnUP+bwRbqsOXBhKe4psGah3p26ZHwaJWgs
LZ3WrG269UQb4NEJwre5A5LsT7QLjdhBDcBzfB775JvjRUqLsgUEOidtI0rXGRq0IvRlEI04QbEJ
7JEt7IoPs6Eaed/i1W31nsN3Ctun1u/jYxw306bshw9jPYVRuc26xmfIEmoVa+FLm+kfpRYFR0iD
z+mInJl4LpkLyELDTFBGQwqtOHZHMGl7Q87vsYSOHktxLjt72rVo7K6GztHZ9rXKgMp7w8AqduwP
YUh/VchVatd77b30E/1gfGsTFasdg3s0Oo04lwlWUUVuO5gy91R26peuxzu/TLnZTxINPGkOEayv
g+b6e7g1wX4wDG2j962/NuMhWttZU6+ZWJ+fgDtxGMVfCaOlUCGbx3Hys6ur62CUgpzZHKdmAl02
/DeaWtDcToAFtRXshGbnem+ZFhi3Ts1sKQxKtnYOdkb0q+2wZui6exlE4hJn542NyXismojCH84K
RFEbQqPfDv6uAJ04FRU1JbIZVl3k42CZ9Xvee8qtsftTDjtQVOZ6Hn9hFyYMEmab2aBH3R1kAYoW
rIg9us3WISSwbgvvPGjCwrbV+H0iCu+07KR5J9nQslnMsFiF2DaGK7e1DC4psg5/2qQfTbEPB50M
jAS/IDL3hWoaVA0uNFJxE1vM4rGLxUMVGccI0PdWr3Pk98HNEbu8ExM5OdG4uLm6wmDSrHwGDRzu
YJPsLXesTtXUHu04+eAGio84hw/JUKyYOh7vdaBj8WwFMIJGcR5sXKB5xlPX5rJ46UrQfPp4SUd7
uBqILyTTwl9FqvH3i2yDaR6DfvnSUhjtsoVU5TrCWbOneDbb9KWg9mvXlskJLgEk7wS0caAP+bbQ
66vPYWC6zLyQ2l0zNW0cnEROG6YizW3L6B6Tcj2NRRF1K2HY7bRGr1dJ/K75pnk3Uc4TTzrBb8mc
KhwfItrt+B57fXVreNGLnAhiBom3gho70WTox2vH8JNNZ2oPztymUCh1aNzNAzVm/Tpw2+HNNtv5
Fkbsg6yc8mbs+KcaMREnyxvwSX3V+tYm83Ol6Xc+zVCnMfOpLhibYo99vKnSOQYZJMe3uDYu3NDa
gyms5Gaq7xjiYDuXQb/SmrA9odPvWpOkQjYDHwUk1F7j6sg4LZNcbRbsS0ozczzm3uwTKqOgllid
IEdLtwOIB31jTXx+5TSc+6iNr5Dlb82oRk9x4Di1TvXFvcZ9nT37eTKfGK8cT5Dsym1pBo+yZGTa
9MVrNue/pAU9gX4Eb8OxdJj9eefSXgUfGeOhcPZC977bCiPbdt23NEY2M+r0dgjY1sCL62a5jy3a
eicc+3PU2uuqnuYTM3PWoMmHUir6Xx5c/ViJwsGY7gMDQpvPzTgv+uwWitMFnF9ww6WapFg83eqK
DAU5WXvSOaFBInTvqecRj8BD2kP+ZWTZnyzeWHoKafkD9UHt5Daa6ZD3MouIGsmLrVOXwaZwBRHk
NKZ/oztOKUzfUQx7t9L2IUfVUczcA6WWJ7dunh+YOEVyD1hmcDsxfc89YaOyOnlf+KFZVb/rQd7f
muph0ptPH9qKQacEnaxAkjKaJDlpa0Dda9cWMTWeGm5D2FLGBEd9J6qCdyYwMXRqRJncSD8yTXIh
YS/GfYnK2NHHx8YxyrZWFpNHpqSOxlaulrqu7/kd4tdIvPTx77b7mIKu2uhBC+rEa54izwww6k9B
bCHNCK/YVxULCTM2oq3I5nZNI213qN0ou9o4LK4HmriMWMiNuBEhSxFdB9skaXouplG7AW5+Mex6
JpfYiRO7nc84IiNgxOozzvL61FDPKfJTGNHlYpuAq01MzC3DVsbWrfMflkMBWeIG/Fzm08kreDPm
1OCmOZuvwizltrMcbFRN63ddx6liU9ItOpPZL+dI5vFGRwL+bdrlholJ2Zbxm12Mxt4tEhufbmaN
VblAfDFsWX3Jccu6MjwkNutsE5t1R1hCbLKy/cW0W3SwagfRHfgy5ORDAlcXE2645MMtfIbpBNLc
v1eHDCQi536UDzh8Bdp2Jjbs+M2tS2nQFjj6TcDBhsOYuDeBKbgxy/wBybyj2CTjmI2iy+ix1Gfs
dz/Ubk7LIM3ZDJ+QNvEZzp3K8k6U6Sbz23vd69q7whTVVUlFQEOcA6zrJ9/qnzLqJ7BgauRwo2nW
duyNDBdagMuDlOHMvAu2Bj4UTq6LF+NSAtL2rschUH9BzM1O0FFINSR8m2OZ+tYmbVGXpnkN3I8i
7rwNYwk5/j+mfNyObzB2z1NhvjsKntANMZkimUlOlGLt65FP6yU3adnPxETD0t7WNbcCGIg3hj9e
K4LvTJF5H+Cu1kZdZPt5Tq9Rl2+kgVrkiN5aB+VxZOmikTAqochlpfx0q/bIhBdtp1N4ASHwA3P9
0DQvjRF8eQKaYNnve8h72eB/hUP1E3c0iibvgd9fp2Q6zJLtxosIHBoCP2XiHDWwf2NkHRMnuLA2
vWq6fQwZppdhdx3H4SBiolkeiOGOzJDFIqK3SOeTQxBTiwY97LsEyUFr99osdp3W7TGMX5yxJayc
mhvdojqBBviNMc8H23IeLDWR7HveF4bZxo+689jW1PFuaPKR8Q42wL1fuE/caUki0f3EwpsEaftK
0nUn+rijpTQ8qSYnWPUe7zjVe2VvXAg0OM2L+iYTypPvBIdxIlqfDg8NYwB+4SSb0jYeK0OcGGTD
QMaaXyUNd1orwEdz76uJIZbB+907AVMPCf4+QFHFJ2Lqdy31ntBQgrNpM49dP3ZV9DqI+ygAjNcU
T110RwR5B1abJtDo1Fj2j2vftZaFmsVf2DCubBC+GgMKlvnvjgTCSObrpbFp7ebvZUO9yoz2Mnjc
47WJLhb7UWDHrqVR7gaNEQpKkwFNY4mvPAtkiB8yeEWNEp0Y6gQBQlko4vSG4O7Jw5SpKnCqcVQy
cpwccIw3bD2O0Fg7EBwQoGY72DuIRbOZXAq77X5RLZ34KlmTBS+SupCuNN5HuCSDaCn82KEIflII
8KxRm5o9eKFh3qpR8MkZf2nBdJz9D0KEr2GMqkr/BDPVD8BwP1p7vNVYXSfFfI5FvceiOdRt9WVN
+p00zYsrWLBQsuK7cQqbYXosR/+J+hprjw/xRhXkxZ2sQ2r0x0I+Fp3q5qqvLOi3PoVmq8GasGC9
rVPmTw7J5PhaC26ucwjeuLAmKsDo4mQ4mR1ZTmJGze1WKKg0RHE2pCSnxZ1mFndtyJFSEzQRes3m
wXOaVTsG1+LGYU3pVT2nU9+d7MgI1rBcnUFbaQ+yViekedf0JrOXOqExRl+rjOLoeVujgDPJ8gAa
izejGx8Lf3ry5+JMyOvGzfodvL+d8j2HslOYratOWzKzYAUoUo3sQHPbkEhgoJOwdIJD7pyRBl4l
ZY/UIa/iwaFFwbZuijZ57zP9HvvWmxR7F6kxdewHV+vf2oy2DvqTpGx/yNWfbI2El5us03m85Tc9
g4Y5jGQodKP4mDzrVpv8W8dufrLxSRjFXQOhtW1N0lHPnd7uBSAz1ndqMJOAOnx8y7gL3OgZ+f+I
FLwJiuCmYhp0ksaKtdsuLULeAe6peVHcidE/RBBUozLz16E9vcs4XS6ZJTVibd6+t5r+4PrxJzkn
NywOqdP/ostmSwb4saja0zRUXzrId4ZRNkK2T9TMxVl+DeCN64yL2y3braI4+nZyX5WZ2jBCXmt/
U1Z/j532oTerwB8/vK55ibjAzZlLHsZ9EjmpyphGn9n0n2VhP+tG+x102lfUTTcl/k2FjVQFwTml
+8IdwJMXe52s1UodLJGTvldp/dn5LN5i+5awIYnD+I06+7KlEczSxV5I+zg20cWuAJ3IQVuPA5W0
s8NpPxUtfQd+tDKm3+bAKUde7LUc0adI67ACps3JM966zn8uMmfbasHtyGKirJ23Aa+Ta9qaVMAt
fJBtnb/3WvpJthPifPbYV/E2DfTzZFf0+wblvtfGlaazR3f6Ry4YERPdxkarx21QYwO5452bgWEv
4n1rNQe9m/YpGwsLnwaa8WOaxsfUNvaROV16h0Mb4IbT340kdqAL1cBrvJQtkampy+LBk802BqSz
GbX2pNkf3i1C49U3WY0gjlEJlgz0TycvSQOtos57wv59/C3oUmgk7b3Ug7Ftt6l2Hp0VoOpTk8uD
4VNNY/fZQ8PVtaD5Yu0E5nrSxu8iT1/qWKT7yA8MEO20N9DrMJVEU5tMexLcNldhUV8mYd40urWr
DO9lrjmqiUzvy0Tfkc84VoZ72wX3ddrcZw6guLYu34F9EwUWbNqw522bIg8fILT+MASITlazS1zx
GozVfWPRgusQH24Lm+BPTvcjePOU4ORwiLQDitzMjpgLB+oEqWFJBHbo9qC7P4zKJca5ngnMlkl+
Lbri6Gr63uiGa6nIaCofZlCzlbE1Ghnxyp7toXou3fo0eZJ4AUgJYGxpW74F0/yUFsajXRMhbKZL
PWtkC6kRWVnURq2KlC1R5YCZ7HHxWeg14byv2Aba7oFs1spNw40JHhI5h6aotWV656bo3mIL5gao
7NF+cKzhTnjlW1xctaQ8pTZ3XHZ/Oq2t00BtCLTj3noz8p5lsn1qOUYs3d01DgyrWLzpMn2qVzFt
xhHXCDl6F6THWxADnPZV+9KxPBdJ++G7EbOBGSutIQPnvimle++IsNuqn1Xq0zlGpSgnd1yD9Lg3
3U3hVd8i6reptRz4dEsdWDjxqRDoHBybkC1xzLD/3ZoeBqO1IRmLGzS9ZsZwL/ntem4URnkaTbn1
9eYnylxyvaYBGXB+FU1JUcC8zeeQJY68c12oHbTKMrcyFlS+RcQKxrP6vJq+epeufAnM7qNg1AqX
es+07L6vaDiqH8w6pZFZR1NzoawQ9c7t6HdCbr7T88/QM0hQCkr6Aqunk5KtsD3j74YtuS7WiBjU
1iYu+e6JXZRr96zorfAaad5jOYT3htnd0I9NqpQECyus6rETj3MIDXQyVow7cyMFlWyOLRYaeCQj
2bUo2as2Ihvk4MnD0UKeFJSQ8IWIdtQdgorqMOkvoTHo26AcnA0b9MfU/oC9emXnyoIpr1ixTff5
fPSC8hG+N5crCbFFWrRzVfUet3DruOVV1wjAmDR3j53cTFbxnbXTzdj/kD9XF/CXXLr2xso1k0M2
3zNyxrlhoJs2/ZxvtJQZsxBdoVfgI8GunhJVgm0u9Yu0jxmdrO6qVl4qjuWb3GGDTooH5o/0b2wo
sVqR6BdUZ1Z1FUn2Bl9zRt2u6LipmA0G+uL/zrtyQYkf2mCWzPCH+nnm+kkyXTWRtzvbioO7ztbR
7QIude3MsGLDFn6XMZu1ChyaSvuJPAjxoCM7gJW/kV0A4SDvfMyE9hGgh9jShkFyrI0OvQsOo42j
J3YEX3NsZ7umTcWxl0jmER03noByafkA3c14ylRR4FPqBneh0ZiEoK07d7CvrcB5CyztBQfb4WOM
nmYNGHRYvoSOB0a6y1oG0nptE3eNfUjrbNznVDOvctNg3VwGqyRVhcrUFxCV89eA0KDA5nRrAqU0
q5AS13I8Cu5bwnbfMAVZ/rDVo6YrZkozIoHVPDiaTgybCvWN2UsBPJdyjEhnfK1lP+WTP1oVtQBA
7wdg5FreoWTaIbN3t6uw9oJNEDcMqkjrucp/YTJ8iuGWWbo1uPpnUfcJZeH+ofT4CElB6Sbkcbj9
7JD3VuK458AjQOsqDwcoI99L1yCiAQGfGLJvVKWfcU0Oeir6o2NQctt5tQ15mHRuWjRHK298ysv0
bRdWxLunXs2o9dUqaGE2h2n44QwsT5nkhyncCmrFPfacI4eSlYHErlwJhF7CbXDINELeKk5OlT0C
UPhJ5Xyo86DdBS7/PAid3NTcu1iMvwvf53b3CjadHUAFncZ61lL7pYoZsKZU/LFVR7IQ2CKdn3BP
NCiIzCvf3PY+c4IRGTzmLOaVYGQ142ATVB6sQm5PRR8zWbImRq06Bmi0sp5Go3qJKQix78RMT3td
XuuSGWKDQ9aRdB634fDOSMP3bO9dvzi4edysKk3NQNv0puY/vY7CO6eEvwPeQUfB8cbypR6Ir2nO
dOxNm8r45otb3EWnrX5t6OxwbUFaO2rpwjHoWbF+GdBc7bvZr78Ks930vtZsEJY5LBgWyML2gf01
FJAO9DAR01VU0zIcxLCADetbdVXx/sQKK2VtycMntJX6IBILb6PH2t4G4NfxERScwEVgHkdMB1sj
OTh6T9Dc3sOWQc4EEE2dHW3XOdJB8RwmLnqcZhy5ZYPzb5LbwQeHhWF4MKljD4fxm20V1lVPw2lG
7U3FeMSQk7/Us/LdCAg0zMNm0I2HIU2+dfhA0dQ8Rqn1ZYrpktIgvKHM+Zc+OofMH16shE2J521R
h571gbtPIH5p1SuUkvgYcudtO0CPNmcykrS26hDsdhyNMSlkftmVQVEyK5aUqX6KLUPLpR9N+/Ii
/aZN6wdiPGtEkFUsx1tMrlcXtXA1u+NPHIv7BNVv8B/wUDaNHu50TYALmcVjNOZPZtFfDTqZ9TS+
r/r85HRhfR46/YjCLNkl0tOKXs1gQNStgTLeUEGIFeKKI+L0t9up3GJEJnAkFMzQUDB0nAnmpZH5
Z8T6fm2Hzv2QDftRUlihD/ww4zi6FFi72bsTdm+67lw7DQheXOSP1FJmbvo9lT9RiqDBtMvK7pDT
PefkFcZFC9zt/2HvPXZbV6NtzVcp3D4PmEOjOkzKsoJt2e4Qjsw58+nrk/Y5te89QBVu9Qsb0NbS
WrZlkfz5zznH+IasoCRTFnxCc39sJAvzzzKvCUj4JARystvZIDcVzX0FJ8FBDHJtY8xbRvWpTJRa
lriwj8k46RbEys14CEeyFQHE74BzQvatql+iZLYzM0XsBEe1jM5xZ7xbg/UCW261aBl2shJ2pDiy
GWlaj+CdkymoDfKg7jWsGSkmw6p+gRzylBiD6cDRW+sLZIx+Kn+zot5IU3EieAWfd8dUViXrEj8/
nzCRDAIJFnR728h9KCofD6S2/qfA8vHHh97yv7323/74377sX4VmELerdFYYPeX3oB79GielRMQ3
H2FTQzl76L0epJmCWQEj5uVSoCX8R4so36kHD1Xivw//G69NDE/AB9AWwQSWbh7qw/nOSUEWAFXi
/8bw/Ct3s0BgbozlpRH7odsRu4lg8qFvMycjdLUol4lErLKFBADEag8ajjpBI/YeT/9BVT2eLp30
FKgmxIeHj/JfuM6DgvX4o9AGnKwBCV5IzldiVW/Mh3bp8Tb/efrwJj3+XCHjoWFHLB3acedfoeFD
Vfh4eLz2ePbQIhpmCCXs379+aBCNjBRe7hejU6pmiVz0rk7ERKhOQ8dEEx3SQxzZqTI3Nox0sN0h
oDzEdv+KCf99DdeIsLH6L7MaToEw/mSonjZ6Q9JyAP3SDGnHGUr8tTC+OZJjM7MBgG0djxD9EU1Z
M6UozbcM5vxgAvEx5fE37cyRKpUHk7ona8t6h657di2LcO2FZVLRMO7kE1TTNJWCTWgWT0NczdtG
nddSI7K4zsMxbSaikDVjcghCeJ80mDchN0GqZbuctJs4zNl2oAggNqc8grhGYN4Os7eUxKOExDhn
6Z8IEEWZTBVp6jiDpF4uZjKmW1kNul1Uhltxrr8a+DDroQiIYmaajuz/2NZVf+wQ8LGi6jumDKVN
c94rEZ8Z9RDA0ZX4MTI5JULKwSxzTLMhk0v2pAa3KlNoj+VMtF4Ot13NZHEjjOJZGaX2OGjNQSpR
jSzkeVYyUQrsw+0XYhyyg0jqRFh0ynGQFeU4dyFXvzKhE9WfFqX6M/I09viS/kgsl5sX6qGJY/2e
DHqKu8ncGJIS7FM5YAdEmJcwfUig2x2zkn9bucsP2BHtZGH40kdsWfh/gj2CbsHMp5patH8jwAmj
1X6OU0PWoFIWTwJWuacl/it7TbOHZiHIgu5iMuBt6HSOitYGbHEBj3rQXWH6GkZ+FIVnpkvTQVvC
xo2qjJEK7bZikSZ/kIhHpT43DkSAGAd6pJswLi5yiDuNFtu819eWKf4ptAgWRmyYciw8TvISEsdS
de7MjYmtar5gKaKUoA9ATnhFuRnl85FgTdhV1ryP7++E2ZPAdI7tjSQaBYhIs19N94SLsp86x6py
EDyhlR3TQX7jfieuadM9swHxxPtBZKKE0oSBSs5Mjn8VgVUEaaAr3uO1f/768TeQ6ckW7Us+GIyD
8IbhNpE3dlMs86fHwVSSCmaHSXklh5wWWnMMyHxKhOBlwhsnTJ96rfyKffI85+EhBQBJHb0bJ+k5
7pDFY8Z6JaWytgWr+sBnTftmoStbL5dxGfpdnimuKoh7rWOnKOnjvmQAsxYMp64zYKHxvi3Y5yW4
TwHh2rHSkM9JDFEsQgksjeGmlvJ6SLvWzUQZjHFA6mKE10IP2KeSOnCpw2xyyhhccmEOTFCk4dni
XiVM5nmMQ+ZJ43yqpbaioQU0iFjhCRO32WmvYzAezDl9HwXsAjqFp6i34E6QzkjQC9eMttmWYGAJ
7u6oMWkhnivVU24cwGGgt3AHiyzuJo2vFQBrklnZ5Rs4hJUihQZpVd9jzSbMyMWPviIYycgtb4Tg
4wrSzjTJiQgW5U+jtrNrScUyHU6XIObWMU+wPrSwdXASbST9BNKGTAQt9gW5nHZjCkpxyoe3Xlcu
6nJZ7kHJUROeekHO9ljfTCcjuFyWU7sayG2IY8SZwlEkQ5iFkECqpSazaBBuQcXkVY4KZrtpuW60
5TMIuJzSobmY0J/H5HJnoJTNs9UVdIeN4mUm2EqYlX2NI8frNf2MwXhTdcm3Kp3GAZMXacYMps3u
o0DxkZb67M8GpV8//RZVaW1IGxBOwhQZLvQRpvmyvJOA7OthtV7CIHU16jw0IMnTsogqcY535Mm8
mjQZMw07ylbe9AzCpgKOdttZ9lgWlSNNJgeUIkeJJU7KklCBChpXFI+HMtwZ7OLcuBULYCYp+ScT
yUZKXv+SR/xlwLq3e2aVIiFFqyaxruQjTetIu2O1MDTu6vBziCT51ms0XDTYl4YRbuIe3jLxVje0
qDX7Mzico6829U9WSyzTA0r+6E+SWPcNkfTHJjthia8GfMP9HKIVE2KJYCziu9HxkgyaOlnDjiFq
l+19K9kq4m7WGNnJRkxGaUNyRjPRiYjn9jMxOzr1JG/YgUZZZjEhD3/MVi92xJAjVaP4sUNdKZ+m
u51dns21oS/1mmq3uDRt9YJi6mtQk9+k/1FUokhxVAeuvoRr1l31lPNhkeVsy4WMXI+Kn3nAhEk6
nt0Mfhq9s67zP0Wt6P2a9nKnq0Tz1Vgvu256kqKp92qd4SNoq8pNU0Xba5+RoCy+RkXJ4X6qQkl7
DzTciNHypMe5THBtA/FlAqbLhN5uIkv0oClxbXf0CnWZbTNNj2iuQiaavYBrHbRmpFQWMiC15/20
k5svnF16WJ8zSk9PkIkSJL1J9hpj9iyh/ZaHYhUK2fIsLAlx0USkheB8NeiJq1CUrpHGnlkmfNhB
2zM4BtGtUaeyf8uK30lIR7vFIQsqWUlp6eqHREOiUwZ7cBnEtlQo3yyg0qifVWZnaL+0yPQMufmA
dGThYmvOtGWttWJKTzFDqUaLLlkaxLbCpMKzxPDCzHpNZ8gENIQNvO0qcZNEFRHtc5+vMVt0nqkJ
JDVlZGa107hVlP5Pr5dX6O8D31vfarq8xxWTvGb9U6S2P+E0PNdoD8BMYgsdxcDDoLLqk+BEl8X0
67Cm+0yuFquNuhrYG9tBKH01woRBWrpXC7X+W9IBttmUjt4kd/4kWj9ihyZz6OEUp6n4Da+fXwGP
mVqoph139xDGjPZEQEkd67Xo18Bf+c2cpiOTaTalYCeEv0VrIK8zU8zVmBB3MfddPyVvhmRBwTxE
pmge5kxwpVE1MN8GqlfmcYrY3JgZFSvCWjRaMsNM7EMdVr6tUdCrqTiIRnuQESZt8dod6b5kK61H
pyOODYDPOv0iBUnYqi228VZFyjVAESxguiaEK3e8+1SIE6QHIQFI5W0StHj3zyv3l5eGAkCOnhWF
37AQ+94hqzjb6U3NrSqs2skHenb7549oTlaNKo1rApRVkCSAAqL75m8OmVik0e7xTKeJvCYaxpu1
KNjGmYWE8/F0aWg451kIOamQXovF6Jgc8k8eD8Skl35S9G/86e4gjdBoiNmuDZFGRPdnsUnpgsN6
M9NP5RIsNmK1FLuqbUs3Fhq8jMFCad/pes2iolee3M+qbWjMhY1p+ZjzqGDZqosdi/suKozE4wDt
K377XXN/qIVghC4n3B4vpZEZOChLCqfuNEyBY5vDORM0zGiytTbD1kfN3O4eD8OIPWyq8B0aVr+W
dUwaRkMISlAk4nbMVM3OaIO42STTqhoSm/yYVcgRRw8oIMMq+AeEPt9jA8JqRxhQuUNbArWfJZDz
Ov+Swkbg1pWugWAd+2ZiuJgTqqvWxManYtrukDuKLowt2c5h/7maiBIvDqd4p4RlzHtMvilbOR9Q
ke5GyhOnmBhcJI1pZ9JEwwTV/o5oX1IppQrYg9ij6KjklYQlmK3E3dU5AB9w6S7AqccHsJNBUq/K
Ltx3d7cnzLpmV2hksUlteF9dQgYhjxeNpHA5pWiCxxZketFoPLPAmY7RZJeaKr2dxw+M6bjV2rac
lHI33D+EcGJggFPkUIdWv2li0X28d+AM0+7xrCPmxe3hhNEXaJ7IvYzPzcCVJjXfMnkWG4uZbybH
zaocjE1XipMv1iNRm1he64r9jLD0T13OG4Ck8iYzgncB5uwr6FFEZwz6/bb9Uet0wNqaRIImZDs3
y/onH7SPsSQ7MNauXNP0S3RCoaChlDLpJulT6EpBiBt8HCekEqMbN2Lsq2f1Eozs9WarXsWR/qEM
7WuSI4QWxNbPIcPYAxw94hhpmBtJ8vf/A6r+t+wQKtXV/5sdYvPzGZX/4//4x1ux+fk//4f0z1f8
pxlCkqT/EFWF/wBCibquSv/mykjGf1DvSZoqW7pp4Er4LzaVBZsKQ5Zh4lzgVigBmPovNpX0H5al
WbooK5pGzpao/H/xRhiSLP+v3gjuCaIi8r4sUyFIBxb+/+qNoESve42wiyMe8WEN0BpndRzSr12g
XFRxRt2TRUyJHg9V3A2+HkYIA/CLZVIMLfHx9PGQtMii2gQF8YMi+nh4cEanO0H08cdySkasP1nk
ZyP2KMhNFPH3h3+Jov/Ta0KBajRgVYAtQULv3cD18Gg9nsnt3W6kNuApAgOjsjQBE60eNOrH06Am
fHwcDMNRy9tS640dCQ06svutAMvamrjNU6Ci0rW6+jhZI8LXKEd5bnJPbY07rVa991t0CJR+Z+aH
qM1Z8SYGKxY9AaXrWSwLXbQRB+LhSr+sQqfiuhulI8ZsTDVxSwuDJPm13J4EjZearui3qmBw6w/r
6kIy9+ALBu8pTMwX8BMbgxy8GEnNRpEXRtEtKiPt7rCbFgvw7eNp29zJ2w9/miJNBK0LDaDJ//Kn
PZ4RlGZs0OOCl1m2jwdpAfAETuFpGlqYrM28fhDE0oZ+Md1ZaAbx+j7DzCp98CUdVvpnEqe7COWZ
2LUQtkgxr5DxbcJwhP5gTBti+K55HtdEwGMSuFuzWGeLLdBilYRckPXKvSH478ODTPrvH+e7j8st
xuQ8mVL/PyFPH+TcB630gc99PJNNWV/DMf2Hxfp4548H425AfdgEhUVH5pertLyHrGf4fyf7JoBd
wnQlC+vsCqznzq5wDMYSYeLUZ2UvtWiG7fpF1q4GJsWfRnSZr6OcKztGxT6Qn0HwJQZyduYHq8gR
nBwOyvwJObAWrrWMj6S/8MzqV5Au89cBsRBkCfwyIi7q0R5bP9B3rbFLpUPNKf+W/kkuo5gbuJbY
SwgyRSmYbgYGMRRZ7fKkTEzff4BumYzDkZRhUHYB81Rom7stAT2jU++m0SHflzshN8n1PGyWL/EF
kAbzLxUt0oVBozHYlh0VNDmMHQYXZrGMvi3kcI27pHvwM7T26FGphaf/Jid6u6jnZGT3SCYw4nV2
cS2uSuLrr3rP2Pf+sTF+0aiCVWZZbqxus3GVgNtckFlaa+Zd2J8pKsbJrg1cn8fK+qp+cg+VwvA0
PMdn/VWAUxZ63b67Yjvgk0DPjIunX6m1I6Nolw/zXctjx7vyTJh1e+H16h0ThfeZbhK72pEpPDH1
sKt35uEMiDPaFgMAEBfJfULAH+MSh5JQ3ba6PQ2rOT6h1QQOM//2uj0230nuGJR+NJ3STVk7y7fI
3LJjVG7z6XZkpWPlsRzxs0KmjuQj89oj2X2grCYyA+UtUpr+oky74iS/KDdSDiWNNQQbvZ2EbnsG
kYrgoboGWxKYG08sPIWNMrFJXJuXylyjc2TQQgCCmDMI8rKrTlq93d2KL+OleLW87CkZbX30oLdY
zbsFD2qNKEfgKEI9DVY0XkDem6xIw7chO7jUzFV8yHD2n+bazTsXPbX5rOyFNz1y+GU4bdVP9Xd6
ZiCEL2dLfDMzKGcgalVGD+1mP2ULysNOglXyTfSKqDDRdfODrLBSrNVXvBt0pUK7P6flddjXr9NJ
/mDc17wxEgLUxck27M2KNpxNcZUhOXMo3a3W44TSMlBMDgzg2th1GDh1J/xodl68EdFJPSMaARRr
ODDdmNLSEJE8iGSRu/xZBIMPrS37ZusZTrrV/6xvCold+6v+EMn+Gf9YZ9adufX0a4jk1cbOky8v
AbIzQphGVyx31alFatI50o2+Uu1YWxp+TNswEqlPxTrYDE9zwXYXog/jIJtM8c+89MpsbXI+5H4V
e9FP3fpEo1Xuz3BAKTAcUDbpN3WPFZAx23CwXGZLJHYhA3cNSt63OLATj2zrykFKiRPJbZ7rQ7dQ
q7FmIC5am3/F4s+vd4c5/ZDurVXeWTvIHjfJBtF/VGZuxkWLPJ40NGw28if4FUDjXFLccvl2U8mb
9Zp3JIHoFgH3rXRC4230BxcpcvnM209EO770Vf5CVWDMapJQ67NlHFiiGid5m1+0fUjKJpfBKvTU
zUijApW0o73E7wCXRr9csVqOH0PiL5vqBHJHIsU1WHEso9YNgqMobsA0bqVgVXTr7CR8I4Dm+I6C
x6Hn2iueAfTyA+XY4edM+/41WDYIfsR7D9G1BN/k9yAErrExoAvTTusdOV0X3OhYd6Rt9oxOd0Af
JHjhJ02cCA9D40WlDdVGTNZp4OlnLu9zfki+YAxZ3+GlC7bakwEpaVF+Tfw2sgY6MLCnt3J4SepD
ygD5ytB4AgjJfLaCKYjGa28IH+0MGm4C57NvvqVr9xYcLBpL84lgL/KiwtdRXOXlqwbYsmrWJQgf
1S/zVSe9zhWcqHM7PRniX0TYHgKnCIIKJ7MXqDjfvDz7zUGzYaNA63ae3iq8oXeos21cl2swfMjt
712izNWLXUw2fIVLCHRSa9nAb2w9P/E91BBm8eSh52SxAKl4z1frbPrCCaWSxZFxs+AjorOLCRJ/
Ii61v2zDf+hd/GDy+MVY/8UVe7Nt9B3SsbCf0Vqcw+wtVQ+YOnm7nbMcxo0TvDVb/H0xt76dWPs4
HIgtnsLvQd/T3EnzTUEDsPdRP8r5egGuVnpSdCobGqPgjA/DuOLtMUtuZzfON1J5SPEiITK30dUC
m6LctF9oaYDqSVjGXLU9GynQtmqXvltbZZtc9N28Vo/K0/IUvJhbzmgo3jvhzei8miUmZaKPY/aN
t0ArmHxQIQYo4hfKsWozN0s8KVhjtSzkq4yURyMXyQkumTc+lz46Ix+pfbZB5Bwz90cf2B3TCbvU
gSb/vGMq7b9S2nMEtR8p+lYjP5DX031cbJcQ+RvHBPkZo7MNyYuKd/rFGu243VGV10j50eMVuLfY
RKJ2BQO6TpJVLXn0sOV6NSbPS+n32kEa1oPqmtlBDxz+vVx5YXbGOAQFORXwjNnVhYXo5f6taCI9
RciV2d3a1gZfcu02L8JJrVcSEbncenVmmCgP7eQ3Ts+Qp3mKKamYVx0WAnlHSNeIpa13U32F2pF2
bV0jZAPE9mqMa1lG+kHmrR1/q7fqYL3npl2ceRX7Z7CLdhMOZXYajnmrK5e3dJGpme15P63ML/WG
j2WfXebWpZtZO92fYLjNES8jBsZV17vDSnatleIVH91ZWA1ngIMnQdr2m/Zp3Cnv9fqsI6P/bT6m
IxMk86nieyxetFPXED8YPgJvHA+g0d5EpEHPTQnw2TF3fEY0Ymck0oIdX4mQbhEVsl21qBU2aFGG
9FU5MS5owGbKdDLckX7xSvyy3sVbj6gZdukLLmp6fX6Gmfo679gr8S5W7Nm1edXr4GftbEvZDRXp
rO6yM5jyW/PC588Pi/tdhYnYbo7cOOi2O+WmfR6facBwxgJbqhAhARc/FlvjVXpZfqPJU2Ji4g7M
oreUAXC8Oq5B2Qu/+1P1qfpNy62VxiznkCsiyA+IuF5Hl34TXoVn44cTp1lJL2J3Q4SkvUrKih4y
mDWKCF28mcuVhDqRd/J5H4S/4iNEVVB36wY7DL7icqU59EwMxUdJnqY+1ux943CSioTJI9gtPpJz
pyLT9Nvey9a96Je9J6aXWPfA8OoYuXPMN7SlfeWTsOESQvsn/NKn8of7tMVMJfeV14Zxx6r8YXa+
6o59t8GUKQcvVFX1U/cifuXuYr2ZPgrYtPCRfDE2bNsDsvdg8fOR3e1puDSXRj5IEPQuSrmygNW/
x6PNmNLc1adZdsiBrq/pN798rXjjEz8Ak1iYOVa8rYlWc5jBtBiu+HrjSPCkEG97026f7mS0O9UW
efy6uKjdJjPoiiPBRAlkJx9z6wTH9Cm48Y56lLNLDLL2aShXdzZs51M2WX8a2/O7q8qpVGLUSd67
GtXXlK/7n7ogdOctY3ytuD1Gd5/dhPQ0bvjMc5S5+3GhNcos9z6GwFxpN8qiupRl+C7uzVRlxD1e
9RvEEybcGh6IU7S2d8eAaTYfgZIN2yGyGBP3/X8+e7z2eAhV/tYSVXYYJhq4rEO0XmFAU7oA6g2S
TntibMhun3IZbyDBFY9n4z335vEsfyTUJPe/ydQW0VQ27CZLjDEe3b9k0pSuWP8/frVKqJ6r6SP7
SG0NxdipU+GtbsKBWBN2imRvV+4jgbC//8BHAiGt+mNqIR3JJcTuA5Y2dQGIGBRgbIqa2/7jqVJR
4s9ZPjrySWe57dyuvIW/5W8s01B2xAMlWsvy6MRkXTQrrVnlocPsFZFXD86Tn8qVDN1RtcdffHK7
Zq2om8HYmtDqv3TJNvdUPElnM7ejkiBy5l3jTuEgQy4xlCcug0+yNg6DiLoAAi5CuxXfVNWP/WGw
DUe+6lcF+BuNuJ1g+vSXaYzKhpf/Frf5JHgde1ErJwHUZv95YwwY7CMnPPTv8jsF0rLjtz/CLkZA
63Rr3bbOc+T2vvreH+oPqs5wJFIPA68bow4y0UwTPWcPtxrj1Ds6hZP0oV+7L2F2w9+uu2/J1fdy
BZVFTl2O/VzbmeYxnpR/h5/kRJFaZRfty3S1M/I9pINpdNGO9DCnr8IvNmw8yAKo9t0eMfnCVfgn
IPl9S9fzb+RLHwn7vnfjTBOcjw5h5DH5YVNMpTfqTvDe/pYfNckPrZPgjDJWEiA+FysH9Q5fFtL7
oDFr2fJrcwV0wAAtgl7I6rpH0cb974xdloEz++EDwsKZXWzkc7gr8IcYgu1irZ2JwTyMSCKPs0Sr
yAMAiRwRFa34M6IdTIjcYMveJetpx09jkofz2So9suz5Ir7VcqldguT8KnAwWyI4sOEylJmTzPbo
h3vOShjTxRc0SWqq4RbxcRKSeBO878kBr7qK98EzbFon3eibRbTTQ4B832v9eKusG2C/VPWr7kvm
EJCD69SKsxBgscbF2TrWFzJi4dpFXs7Xr3nhIlzI0EgP6j0ulvv7hfpZ2dFHkXYSC8sV851qgw3V
GPKOXmJyXGGCGBcR9gOOB6RTP9U6uzWQq7mr4cShcpRxnXj1Cw4qyVW34Y7MnDN6Guzx0NgvyGjJ
beU0MlWbl/TRUVYYJVlsrYO4waM+rfuX5EkrXeNWbxmbI999Kj+iK4MApXTnH8Iqz8HgGYkTvnQB
Z6bDcbG84Yu5osJRvs2wmk46XNIfwA8VFZUAPNTh9yB9NWdLfZU3zXq6cTTqleVXTwENoXdZtdMX
jKb5geqlv28C1/GHWvkWhUDKGlz6grKRLmzOz1XugVvgsFelm7UIxR0Ugqg172axtSrR77K71p8Q
yauXnvYTN86clA9bkM73mdL1bkv5NA6UA7n5N6mOIhw0tIbU7t9s/ihP9VW1uTfLwGnep6QelL8R
0T8dA3oEyH1fxT+86MOeOlKEL/+x7IPhE6UPaggArkXLm1jpYA/ZlnIrbf3+U/vKMWjisrAXmpWJ
b8heEF7vPrGbL75OmwrLyQoLsSitpwggMVgnp4BSyTVOH+xWvCuRHS7QaBldgLHypi8JYc6OsdK9
39I67cf9LPowf+kiQO64cmIQe8xlSAOIA96f6QoIbxTf2hcnSQTUgmxJp/5QFlf7audzjo4l8TMa
Em/9L0tc9F6hQU/dkuyofjec2iMCeQPb6K2S10nDIsn7ojmx0c+j7tLlSk7jB5ZuWhl66NDHmrUb
bkWBmNzaE3+zxms/Ziy8fGjjAYcYlFfI/DjAzL+W/lfm42vIPxgjIqTMVwJtnzDejgeLYtpw26/A
9DHLgMAmzft1cftV8mR0dkK6+C3/sC6zdsxTb+xdSXKy7JylzwEr0y0sHYb9Q7MKx0M73dss98Ed
+M6Aey/NoXAfCL58BQ/OkPNSsuhRONB0oE9Q00PdL7fhBMlwHVxnt+NwIuw909Zyps7j6DY/6ZmL
JFSuhsaN87AozJ39fF7B+rMYtcBqd9sXKAdn5KL5ukbR/JKfEUzUh2p8pevFnSjQTpHFVsHjltN8
GZ5xpIPGsOzGtduJNh6aJ/00n0rL1nHssyrtWzYLpa1v8UW5nE33b3fG38FxJAptfrmvFCAErhz5
O1PwxvzMPN/19qywJhfjF3eNFl8V4F0FAz48eNg4L+lhPBkfqktoDpQWYHXquueSg2jx1Wtuqvhi
tJ4jSN++SSc09ifDLtlG4AtgF2PYrF30EQFiPz5vDozqieeBRcB8d0XRibrVnZK7o84OVtVTW/ma
5MSoh7DCGXg1tlG5zolcJzSJ4lNt3XpGeLeihWX+cqs1RyeeV0L2pic77lCsopxYSE0MiVLT7p7H
i/zbcZivXG6wSvPRoyVO7y4h9xewP+kuo8cPVEmvMGyycOG5QfRlsY+OyOuo/ZlU91zWdvEJc7Ri
EvAGRjx/mz/GA1caCzbqdyh7CjYOiQyJF1Hb4ZTINs2G0frMTJfTqdxQofJZkUDBboF8C4CRt0Jw
gmSl4s68L/QK9S3vnc9bvbbjmutCJ60Jnf5O+YCKbRRQE4iB2tzZtiQlT76ZP/WcjT+xR3nsM/zD
9Z/mmCae9dkzmvWMTrL1mt4h550V5Hr/nVlZao9eJ6ejzSlGFkG+1r5gm9D85IAHwyGq1qFxSoFW
dJwKVJXcttP7xkgInLh0UI1mMgEGzv1EAexj+V12Bs0EtMnuxwO3jYZ8A+rkAGCqbx1ZfuHt668D
qxZ7KJncD5/rbvyV2qtl+u1AdXkUX7gp0hTsqZJ+ynMbbspV4seA3rHe3NSX8By+qD8a2//jsBvQ
wN5QWWPstcO1BcCD3q8rfSencNdOzlBucKVzjarcYIkJWtEXQWwgvpRcmBCKOSVu4y97L0AwkKcb
p6Prc1FDp3mSvuYBvKC9fE18FGznzt2zho3oFan06CIkDM4tC8m9HZ1SLZabpHL98dK+6Nv8M72I
nv5R476MEJnbzaOh348b6QaC4M9q1uHiSH7kMNYpNsL0XZXrdoXQ55PlV+W0fOEmiVVbvPLBBv39
2m1/2YsPALio4iCAVQfhk1t6ukWfvzUP1ZuEe/UPINbc+Iv50nWjnYC9F1d0bFKOoRNsGcQXvKTe
G6tQmK2enk5+pOb/MAwmbuz2QFo3JEH17vhCQORrzhXABm/kxgcoaY0pJd8Vsq3/RazAlo2dXMTR
49EHpo+JWEreTnv5j1UXbiLZT8JTuOMs667Fj+oVgV007sSZYMMbOIOaDH5xTrCC65Vzz7dPtgvD
j/EX7dY2OdUXIky85ps3CdOn7fY0SyvM09DTt8FGZeu2QqsrU7Z/mK/1UfWmXbzK/ALdGcn1Mqcn
TZ3+j9sycGYsBS9svbRdSlGyzfbSk7aQo44shn+kuGzOL6xRjbKWJT9jQAbsR7tvMwJpF5r7qKLu
8TsgHuWe0m74sr64ODErDjdOFvlH7lw+Pxvz+2uwRXnM2f8y3QjP5oJy+fh+PrLnZd9c2xcWxYT+
Cf2b55htgidv1Pfly7ot7Wp+SUMn/+C+pKlPgEWi+ZsbDdv/YK98BLUb6Tvzm92JEDkwTJtkQ743
24dn7VzR0LmmOFdRa3C67eVnDD/ZbVj3vxl1zzZ7Sg/wfN60xi432WLn+2KnGh4CRMo9yBQdjEuY
q2z2N5VnHQglZFOznjwYUAU7cHI3XmUfs65d7mNPWVt+cbJ203q6jG/SytzjWa0ollAY33cO8BbY
xSd25HM0GjuQ2Uh57C4i3GVfOL+HK2tke1837OxLavBco23D10v5RM/ZRIhLNcbKx26y8poaIANc
cSfeayv0WowDnsXYpZgWO4+mvmK6IGoIvpF7B9nlDHrOA5aTm5sy881r39vFzgS6VOCet1PcagNC
OVd+Whxz3RvbWXmpWFhTelF0G7Y9W2R5nUkeG0TYd9/SFnjvx/g8tL42uvIbcCyXg86Oucf/TnH4
RNXHxvSCq0n6QF+zKV+o+HYMBDYUFsZLzUp0yI5Y7cm4o8+3cI2kdvsu0mll0Q/XkN44d4RPgvHe
pj/ycsfSFg71m9D5/Xf3invKGtcZXF2nL5Bh2dqruRO/aFxpg6fehG0jraLL9Do2ntb5tC7Kn4Qd
Eu+Kbj7wkUpcd8pWX8ixtOWYAQDNTQ64V8HqirwQSyVjPPJ/Jkfed7DdgClPH1rkiHv6PvN1XvaK
Z6zMa/0W0lFiBMVmHNVeTjOGNslFTT8GfqN4M77F41UDuzQ7aPEievN7Ounf61ag59VdHtZd2wFw
wPyiD4i8cWda5Cwja7xbwk/nGH/KK0OPIPTycKUxYpPW8UlZDqQYtJwWTkiGh/nS9quq9VEJRpTB
Ga4WDGy8H27QLnKcNfZbEd5bgfLToaP4DevfCd8wx0DPWuhMy/fPP4YIg/r+IoGUCthp2FwF1PDL
ZX7CA6vfm1LlyfwemzX/mLogm20j89IDqzaKeqYZ4c/soyX0mS2e6iOCzNBGr+WTNcrFw1aZG0l4
0LzKLz/7V+2r2yeDnedu+CnSSm7uy2/6V5JR8Ne9m2QEhOChKB/abbsDOYc49E95hov03G5HZ6Dg
nz/UvwmCT+wspJSwnjh9tNZMqPf2sEkvgXACm9MD1M/ARmwb8bQsR75j1G8nos8xCdsMJCUOG53/
fiUEWzPd4unTVIwEpEs7CgEogyMtYLXs/4uu89xtXOuy7RMRYA5/JQblYNmy7D+EQxVzznz6O6jv
3q5Goy9wUHA+CuTea68515jRsme9Sd9Yc3NzI1keoiVoSmBQA55ik6DQB3ayakZ0WyMT1aux8/LA
k5c6Ak0Ux3MHBX9VvagU5cyGodE9lH6HagqtrBjtRsAQD5rCNr8ojv2TPsF/X2nbYUdBgF7Iwc/u
uQF+8o+M3ppgs1rm1lXTvCi9a5v6JlnuZFLArOIfgCzLlmUzV/fV0j2vV6loJ6jB6RmBY7BoSqN+
bji4gO3hXjzFLs4u8Rh8yqxjVPeOjB15w7tHBZxco4XdtjyC2VxlV0bM6X+CqshctjOnO4bnWDs2
TGvgWqUGBfKyDjyW7BNPl8o4flAtZ+UhBxgDIZwazfoy3giTzO/Jb6A7XOrZIVlbjvlBJ8AgnJSj
F22m7DoeghPyafsKcslkCNfy+lfO8AiK1kfNXB8Nk/i9Sk7c0kPBM3CEP8OP+cEmJ2v2siH1G4ti
45Nxb7ZvdrhMt1lc+xsDqn+ya0WJszV+Cn1VOUnoTjJQnAOubN3THkwmYzxkh+VOSly0/nFikNZp
azufXC7aZa3mzafsfbWr2kVNRi/DwkwI2g8bKDEKv9NbYTqwrSjTimOW2OIdR+pZYDkiQ0UhoIy0
IgZ/nVgA+UJsiA01Yea6FlbhG0Pdt8Rk8s7BBWjmm/AzBXZ5Kd+KYmMIG8QFFAcppmcHzW0rxZdp
uFsxGcvUziwUFBs8FLf7TujzeDrtHRtZkGtddZrjdMy32krY0DriWqCyA8v1Rl92iuzFunszLqBD
tLO8Y3tU7zB53OYdbkIpbApwdW8yhu6Yvu0hommc0JaCU0Utdgvu801SVp3ySaJnywNEhkDK2pj0
yTPHaNfxAnckF4yHpm+D0J0ZpMaQEn7qJ91pdgmvVLyuHxFmg/itWh5r9EV8h7/2+U/ZTBh+pwuC
OYLR0Lm6YdOypNxQEX3VA+IpSKI1oVrn+dEhU75JF2GbnavX9IVNHTgHo0U2CNBfBCOCdSIwClsE
B6Apm+Qmqud4N5x1cuT8dfrHfxffyf9IKby31QdJFTvZnh26OsoXze72k/4/vHtYOdJa3tefueM7
wrZ9i248HdX2JQeVQ9mGW4Y4abnxvMNjcB6PuYcvHz0lXhQ6Zhy5aKjt0tf6lVtzfOUiY8GTK1e7
KQ+Thfs8ditpa7XAGw598QGvWbnrNGNabxgdbJ/piCa7Nlobubv8kyv7mhRqekJoZWzRvPaUO9mm
mTZMmqQQoBKShByN5WWwocQVyS5mjqk8Soz8GNuuxKvpdKo3j2gZzPM4AOX1hKt/heMb/WGUwWqv
09yxkvcUjn4LnlE4SUc2lnraIX3x6hlPPS7WbNAriYEevVI+6j/RLfse83X+B0H4yp/nilnehF1D
fBRTdRyU3pt9/acWuUTY0lfGIX4r1ZX5YorLs1P6p7JEa6taIQHiswVEQ6RrsTxHAMAzZdi7vO9s
46ifsQmtxb35gnY4gvf5xa0MzRW9e20gFDL9Eu/1ff81/SQS9+Aq/ovOsW1P9bhqK7J5vWG4B91J
UhxCGIH+5Nfg0TNVTWfXOBoe3vCbSG2rInR6c2crnU25kaHZtZxmV9N39M6hws+8mkklFB3EE6fb
Qf/lj8vf5r4M1uG1fEsB97vCltVBhMcCqu9gFdhPN4zoSA63QWVXCjWwegn+SC8TevOPSeDSGlvE
W/pHoHtb0Jaw5Xf+f73Lc6dndWzexY3yhqQo2MVN+NBfxo8g3pDRonkkrP4wtR/9Mg5+p3GnvQnB
lsksD23xzSAjG13vVu9C5mvfgxuLgi7uMKIRDl4SHH0OTuZx2KAzlPraguMkrQGlXCRv+EkuLeKb
cOnEFVd8+aZ8qIg80S1V7fLN/Gb8UqP5s+9eEU9maKIgQTzSxaZX/kZ7ra/it7pPzsydyfUaszcV
Hn6U8T5/1p4SLFJrQ6OBvugNkVkji8fB/SY/yL69hZ9cdsFNpNm8Ns9IPuVkZ4evL47VCR2Gzegl
1GB/jGHVvlU0hdbYks88xuimsuDd4rf5hjcAQFPHCl7AF9syOc1sZfVt8TvW4W/KC2odUi9YByyc
eBfQRm+ZbyMrI9zim3LSP9NNd8Nrs18q5JGNFyPACgvJGw3LfXvKzvpJsHlL48+SG2sfufVLebW2
2iWxq8voqd/Qbom4xBaylzfaxbSc9hG9c+sSbmHn1/Q02KiLGKPFyMH3QluesvNqS1tiZPq17ApY
OowNPjzaLDTmXxQWj3J5Et17+9mfdJ4t8u3v0rKFoH1ApZztcC8A4OF15rgervI3dZO+6IFz0P5W
mPxpX2+YDYiqLe/zL72YMHCgvnXaCnsHRjcuX4w3dB0QEY3dfFXkrX6mxEyqV2sn7jOWT7ae6sB1
We7StyKyjS/9m691IEH/sERwoUgfMXYaKvv3+ijbEhVbREVkV/JlaJ0YpWZifhE/HXPYK56hGngK
J9tqTdsZkAqXiPhaX/F9CkhunKjB6cRfVO+l8kosST87kuzBprVI/PupDvwlzLKmsl74FvfhBjuA
vxMB8m7QO9W9H9pAQ1+zV6YlaLzkK9IFBTrb2S65tUdhl7x2W1xU+lPl59T4Ih/CyR62VOolSx8P
kR2TA2K4Md+RsMFW5Efpg77un5Gq6hDc88NiEQtsGFX+tLXO1Ve45daa6ac+8ISg24CA61bpQWC7
xz7nlNbZxxGLH+5eP4BfMT2Ah511e3xUqLt0p3bBHUeHcNCvdAVaGvCf7HSvSbIzrxjLrthcr+1H
9S7aNXV06pZfrNhAYxiAUbh8lDM7CDuNvsM1pFbY0GiEryk0peoYwPS9UmUbF1KhRijolMf1dXpt
btpl2NdemmwJ1DCobO+1xwJz7lRX2FuvabDVTyIGEnZm2h/zj8Bci40phoh1xq5X5NVEa9osVL3k
UCimN3mWzUrwqA17vKN11/f4bkEPwdRLx39lvYFiMSm/nMDudo/UP+ahbVDX0jHmqxZjSiuk3ulv
ZK2tR/zKgYHwKi3wUg5NTnWpTzE1B8eaas2gZSFTKTvZb/vFSTXqvfhkffo3ot5YEsV622Z2KG4g
j1BP+sM+L0+xuNF/9J8EejwvFS/iwSBWI9kgo0cPzlTdg9HAcXJ0hCvxbFDsZuvkMjBltClu8SY/
KdyYhPV+CRd2ukw5Z8FHhYdF4eJSOU8NG7BH7bCx8pcovQ7Kxg/BxmBPWvd/KvS/d2oIyCGUGQVt
LLuit/IW/IyJI/u0OdbcPqzUqelkxWYonUpaj4nXAagF3MVRT4UXsaol3LIbrrK6oLuM7krzCq2J
0VUMUcdi33rr9JO/BX2PAMWJpaV3dH1nfGSSU3rDd5RvAUtjyN5rOkiS5UCt5EgJy4I8w5HWeM4O
EYgWYxpgx27Tpv0zekxFcQf1i7agvTbvCRbVYBMWBwZu4JiGKnyTDRBXprOwUbHyAdQvMPEZHNrW
0s+0C5nTWEfzUsJyuqFvGawbsGPsVRVGmZim+XAf27OxNZFN+w1j29l4YJ9GlnYDFhzg/9NLMNvK
uKswQeg7wj+pSHjAWfqQfCyj5UqARR73Wyb6JDYVxAhqa3l5+SvZSc7g6DNh34/XtniJkrOcHbNy
A1ReGiEA2LNwF4bt0F/yCULTOkODLBAmdmN/VNLvSd+pJmax+2TSrsk3lCXUZdRCFAkqby/NEEp2
ym7ZMSOXtZK3Y47x6h0sMLuY6qa1zORQb+u6je0ufagv1gV7UgfVv123CNbFRhBWFEZ56UrFV6Bu
m/GgjXg47izMkb7t3/Tv/vIU9rtF7f+n8z8/hYOJ+SWDVvrvG6EZLN2RGj8cv8DUNhyerPYHj0HW
7fNrk6+rrtEaF1IBrK1pik7W0RiLG+6EUqApR3JWu4uCoaOVwkdGiaN+mCRtW9UHOBucFZ9fen5T
ho5tNy2t7efXpDnn29Dquv/8mlUDNKgqy2O0jZZBLDeOOEa/0rB47Z9fq5dvVAlE5ec/pOhU//no
3zeeP/efXzHVbkFERn1rMzaK9vj8s6mpsOItHz5/FCQsB5NYTnYwdepz0G9JTSH4YcKo0vkbhQcr
6ZHp1UNTuH7QehMeIDluW5h/+mTruRO9Jd10rIPpOvpNy5Af71qRKdpZz6NzmoZflkLCrip8yWLf
umqqkpGAvBEl0zYSYqfmfu3885iPihcWIHPK9OELIHsA4I9uip8uCfrRI+A2cLO44JBHB8EC0kfC
N81gJRZtQ5A40pgGx+QOn2iqxCchSh5ZXwzbPqI+ZeKErU9n39S7COGq6cZNRrRoGg1fhVjIe9XH
FgXRajJVh3dlu0Qr1prYu41kMmPc0hodLlkrS3tLQ31gYuLXFNHiTcUtmd6egFSZ9fTJVEizSmcK
jg6cEpRCTxECCqM0QrKM8HdquC0aEgqcqcPW2AxshElDs3kQx21ahI8+lolqYIthkMRHHuissmSK
EkRNFIPWTDlHaIwDY/muMF5agMxJFoQPrMaY6fr+GOgQGETszDpj6OAa3XlGLy8JKCUC2vglt/UL
xFRip5HmQ/tkYtvAmTCaeF8gtm1j3BSqgbTXK5JkS4LDgieIJSO6wpBzYj0DCOZ2rrwp/yUcPHbI
5IvG6IUUh7bBLVb3HAPiKbBHdR5srVp+fRm6jMJ7VPf5i1/AJAINfgWVAHVT0aaDEZILmGcznbgm
zXaN9j1OGy0XdqRLsEgUkON4yZ0G3ORKitLZibLu4YthuS2zv2KM84GZdw5NYzqs5kTbWWgBPUMP
kUTPoWYS+RQTU9K1y1qT5l9RxbSFdIpJvaZpYmJamFtO5InxCVGi9WRf/7bC+TjJKU0pU8J5LELn
jLDXJjyjQKW3KcOKBIsBxDQt/A0zwxS93GpbQ+mcoh8Jmp5m3NxQoIQMTVEhnrviSnSkQaIPCVBH
ljFHJixm5ED+BT9a70tzYmSenogZTSzQOfeHP5AAqUFpdMWU2tX4ZAks/6pZ8BszVe6RBl8wFkiL
SuaSbZdokUroD7M57YxZ4S6JqQbUuIF9z16wZBhVLQJRreoCA6Q6i4GcfmlA6R25jh9GJFPI+Xid
jfImJhwJeiGnr0zCOkWCeAlitrZYsW6dCvJZKRPCklnKYpKYQTHh5B8uPhcS6cg0I8B821UJ5FQC
O+zmfwch6Q5SwsqtyoptdRUVeZRFng77bNdR0sR+MHr+XCTrCtNtIav4DEG4j20qevPa19hQiz4t
GKrV9zovQF/RPcyYxmcemC54AKV0Y8pY/Oc6PnQRhUrWUPXlZXIdgq+oGXeSiu9LxGTAEhtsVM1c
TyoyRJQMwDZ7JNIoeIRkg64KI5VWhZx4k9J06wgsuid3au42oGXogSH+9znN/3pWIw7AyXs9z3c1
uYwl0lSLhjgmE+bnjis4XKZQBZpY5LWuIkuws2QSr4aatedC5giTjD+iIX6MI+91oZFiIkyJgy37
uyk42+/8EDCFPClnU6XlKKj3nPQ0qonFAjQhuMQiZtuMmFNfq1/GTFA/EtqNsoJWadALDsLeTVVh
N1BEyMAAVkZjElXXR59ALmKHIbo9AGoDV+SMat0jkI4BYwk+LpFoqq6WRKAtY6j7QkEmJkEED5Wk
wPKuitrNheksQyuWdfhGoNs59tTKgo3LMb/TMzRGkq+kMZpdEmsYvzHCcy4F8kmUu0ctd28F7KyC
sESnHUWO8Qb9iZBcglNWcgDVEO1njSFgMaHZzmnOGMqSv8v6Jgv+i+AH6BSVkOzwIjLBvCdzFe+u
hUhuHXyWyMJ8iAltSj8DUakzoSDFU7th+N4R9PTNGpdxBb37bM3Q34oG5fCgf6d69mdqdcvTxoFQ
ZJEePLknuiHbiY+1RCYR2Wb8TYLNjNXckgoyLFTOS91AS0sOdG8OOmwTTQjVxLqrxYIOTOlTcJvh
lGsISlbN2Q64ynH6rZuA+R4U5yGP9W1qun2A3zAXGwgX0XAXu5cJhGFTvCwPcecbIRdVqAueMvkr
yJka10l6jywldEMQFzs5QqOpyXZAxsHjAfQbb2HLrZgWE7mLHcV0jvDRw03GAi2ugQkJ6zkMfLfv
tTM0A8zNmlo4FmEVnRSSxdGkoAmyaZMj8wxm4xmqPMOrmzE2zAPImQzoRJSl9BiNSXOzpGFAhD8y
csLpYlvKGFsm3YHdu4GQubSpSfjAEMF7aoltxlgC3hWBbGG9prlcziDHhInel+yLiBCt9p6KNA0y
8zC3RNapFe6JYmhanEsM5Jd9zDR1ufO1IHUKxvMJnmC0Lw7o8pea3616H7SFzykMDgAJpD1HGIwn
A5aFwKRrqEx14hr1VZFKwQk1EZEQAPw6Vul6NDpnv54ddmUgPIWGNTGBmKJhCnixcY5UU9+vKr0p
vQCCwcrQtdM00jMudtYE5ibv0PcjQwVHUfDe1AzKJELRMC2txZsIoV0aUzfyMcgDxXyXTLrLAte3
Q5D1qoiniEOi8GaljWn7ZobICaW0atXsJufxXaigwI4syEHXDPThOYyIhEZ3AUMveRMzt8RmktXG
e5No8j1TT5NCoAoMuY3Q0cCcxISJrRawbI3oWpqw9kxteBAF/eOn2Q1MxHzKur7ZDwFUXvQAWY+G
vSYHOM0tDvV9RheqtsyDlWdfmu8vuHhU/CK+jOQW7JS5e5u4ArlYKWuo7sqh8ZhspfWK0hiDd1tn
1F74uGZmb9CfMl19QLEiFBETW2z4HHwjeliKmKa40aRfJdHuRV1J9liKzjjAWSIew+45v9haT3hA
KaleTqQ7iSkvs2FsoVbYUoSpQZYqz6zA/mUM2ttKwER6M0AyblsnJU42zIT8VIJe0euZgTHEgzKT
XUuQhHPH47dbLahhaUFOEsKPaTTDjT4sNOiJmfarSmRPMNFNymSCyCujd/oa/49IWKKtiilY4Sbe
+tEMrWK4VGkRebkSemFE90oKcfET8sYYUtQxrLgcgYQ6deCGSk3PNh1Zp2CQpq3R0X2p48Im8sNy
xRKRPg1j2CRHnXwEogqRVzWdQUZR+qsN7Y8ptvxYcMEGPe2p73jByjc/m81tdbDGVr3Nss7cLbn1
GSNpM8WJN9/JWlVdJsDnjSXtiP6mMeFz1UqzdiDBGjEFZJJk4BWChEJkAl36sZErzjmXMsgYuJ0Y
JW1I0TYhaptlRmjHbOC7Go6jxS4xoP00lS6trQk35NDdFUWJt2maXTAijDLYrwpDfSXxVgMSUxzY
C07OtO/CXTK2k1Ht1VENXsqYoByg9U2NVdFUVN1Vq/bTsMrhkFnWfrI4rlha6fXjZ64d5RICFaPC
jmCQxJRPEedo4z2UtFubQjbueKy8TDFuwswn/DZLXqfA/CYVRNsok2K5Td6+QN8NDpnKUpbDk9IS
Aa4cL6hGn5QkiW2olR9AB31quuaRyRG6hlicIr/SMAGPBAcRBEaMDHTvllcBEiqHkpSRJuUmEixX
Rv05KOntSV4VmKJrFv3aaqmcqnw+DFr4awwZqQfBt5/Q2fETImwpxty8LScoeNIpC+FbCVDFFRey
BJbjkqZax6mXxd+qrsSS0wmOisYrF2dvXHVby6iENUh4SM5My849TYyA2rNhQqTSJuh9GcOKZgTl
Km4kx9KqfSVmTtGYH4XMPjykgpdI9I6gzuMUami+TZNwqRkteBURzYao+cjGuFmHyoBvckgMT8OY
n+z1XuYILfd7XWH/aEMQcQY5m6t2wjsnBgrglgh/mkYETRRh1ahJJl/3PyLBIMTP5TzTa1sxAz0w
UhZKU+DoGsOhQx9hU5yC2PWBB2MiT8i21yOIXWi1vBuEDGqJ06fAh6QMxYhTNP18wpYijh1beD0X
yajodzVuIk47Ad/ECMGWtmRPeZ7TPiXCwWHTgjMwbLmTrZemPNSpG07d0nHDK8jNg8epzKD9ktlX
gOn3a2TlKWyv9BTeBIL4SAAUNorPGyhINT2QsftMujwh5sd0qOaFddOKByLbGQbQMlyQtBsnzNKa
ftU5De0k7TqICGLxdI8J/LYScl2NUErdLCA4S+Nml6EtDe+aJKhrUqaw1VrLvGxzZ7h73MtLfMdZ
zXMLiu+8qVKVEPJIC5ckr2vfS5y8a4oZX4lphVbmSdHpvQZCcCRSimJZ4uKkLsWQ0xy5zjPbDCz0
XevbrLuablS8l4T+At3yyBOHvdZwYBOGhhn2vgKGT0qRkiQeaOXM7uCNgmLHJWiQ4zfiHu+VFmvJ
xOsrLu+7j59UASsk+1b6LupAvEIBcma7zClmEA/TCSpTVgle2mpofSK6ywg0ChDMViWkba0ldXoc
lz5fAxetDr9hGu/qqU32ltlwdZgqsk4dMOWDpdXkWBFMCqL1zLTtoBjbMH4pUmwMQdj+EJLwV6lp
DlQthx4LXX1UyY0ymO3PB15dsuA7N+gw7BDUFXhCweECRhKz3NNYb9gFGICuFXy6+BH1Sh+OYUGQ
j6UNSyuDGW8ZU1wk+51DiBKG1VnOt12Nv65T55zTtroeFNzk8EFNr8PjUmN81AoQ9nVf/51YejUr
nA5ZBz00nmodEyPuo8HSfFv1/eHUJOGm7+fjLMrJPjfx/Y1zube6trHL2sc76EeOFvvXpMZ8TazS
XlnkHQ0g6krNmrueGkhwoq0P73MAlRcgyL1XFcxcfQMI38cJxPsZblRhxhUzIrnnWrZX8o5BqRbv
9EQo9pAJrqIx1zDdlRROLZAaYFwlzqqG7SDgqh/mQgT5Fvo2p+B3rBmlWMs/c3UL5UhyllUflhFl
CZVxdJKhTDI8QNoFxo5SxmFYTtWmSeDYSIJ/E2smRGZ0YZ5YKqXvqa64/ZKyxmyFoER7ysIrHZMZ
s8Xg5aL8l4XyN5wrKOo5pzuiESXugAwWvSqs6lZBXpPTtZabhaNHFgda03qFYsRNqHOhGoiFA2f4
s8xiw3CW8TNHEZ4QjO8dRDpX1ocPJqha3sS6PsB3EkhMgmBR5qMrVDE6h9CG10n/NoMXRhxKelJQ
3zrLMQb5U2wRU4ZFPZoexsDJJdWbT4JwCQAkalF9+AWzpYxg7cQWn0fahV+tSFMohhkQF7EdyQNl
FYkoTlNVD245Gkw+WD1FVD9qpRtWkoLxVNRzGZu7+K3ow22u0TRaHdJpgRWggURtQbxKh+Q3hIR8
mbHqywVSWbGcYzWOcBI1XDkEB4HBCXOgBTKm0sGfI/Om1QgiA+LVRPMrUCLpZBSSXcBls5seq2ZS
jvltVsRvs5TCb842vxoRaZmkv+aWRldTaX7Z3z4ynd6L1gZUWeei6uoN7UxtDEY3qKIPVVTxZW27
gQ01UhnmbTraaiwNhwyHy5Qzt0/uTwQM0NMCihgDVkOtDC5bF9KESqz3kEKEkvpvXyYTV8YpXvhU
J5Nf+0xd97CMU8klTW3xtEhfqW+95XPM/Er6XKwQn/zxFI3phyk1gzfDVz1UI8wxAjwlW4/EAkNO
9dUPKiwm7vIC/qIzAdXbWxZhljF1SzHXudtL/pGFLibi01JXAXFzmKGk19KqOBtmo4DVk6E4rXuw
eUXXZGxB3prWzSQZwPFnH9d/1byZeW7rE1FpY1ExllooN7Vl/csltbbTgIwm4sU9PKpyyfiTb6YZ
+xw9npG1Lx/FGupIr7tZre7qItc3Bs4DJTU6zxcoQk0mORU/ZxXKROYRqJLEqGBOnqNeH7KimK26
JdIShHxQrpM8tjYKtcUuKNSfKBOscxSXl1lkqHOQldEFmQpay2TiJcsp5FXd0WPN9cHKka+IZmnl
cH2/B4wnGQv/mhNhhbcXxKzRoDr470pOXu+sYNLv0TPC+KsuC+Ni0o7m1DCt9N64W5jvMkb9mHlR
J0crhb+52nmDbuqc3ISz0dW/AY03p6jxSgylMnsWTgwo6sG68im7l659IWaFGxgQZocwMDaDv/B6
R3B6BhqpRiItQxsUB4aAo9gX8CBMMiuGRP8qmGsZK+sIGqvrPoJAuMeFoRElyik5LPOHPM3ZRtaS
ve834noaGD9UusVk2bZk+jLHLwwspAVEsY3SXGrBBMUQZPQ5glBzm88OclrdTKhJ88BQh17DK2i6
hs1KAH8nMcsj5nNja1GOtj/TjhjZ4daxZKWbWBYNp5J5VYVR/NG7JYks0z4s4POxGZefsT4SQ0QA
e60f2GsvA+/svfS13Sgq6TqE8EeiO/dgttDa88fIqXjj13BkBNwM+YEgj58gxvqeDSz+LWNZbCRE
Tek9+7Ne/aQBuRGRZGIvLhbyzv/+YTjV16FdBqo0LduNllbE5+ePB5VhTgjVyyGiHyabgz+Rms8f
Wv7592lW6TARnp//58Pnr/+v3//363Nf87j+fW6YKIyDJwnDX/6XITMSsLmfgO7nR89/nlDuumdI
9d+nz4+eX3t+998P/4+v/Y9Pnz/nQ5sp+x8JtCGRZrrzJHr7ScmzmZan+J8Pn199fj4rI98SMmgf
skUMyvJInv9wdTFx++9zYfb/3+eks9A7bOzoYWQzxNVZWFvA2OS1SitzR9zxzLMU2q3qZ6u0hDDq
jwQFPlm2WQ+qLhRDbTfD4rYtk5Lm+Wlbzf/3G8nyI4YO2ZWLavPvF54/9vxUoCnk6UO4f34p0lR1
Rxg1k2ydmBBTq8Dtef7c8zvPf4qsRrrl0PkSRwqD2zBI+XR5GM9vt7KmbQv5Z1JlDcOw1TPdquMV
iKCI7SkcoGwttCKjQsz3U/biqkT9VeP21sYINH091Wu9IDzs+Y88thgiwqKe8TfOOESgzhhF+zsK
eC1yU6P7GUtAJNnA1RrFLGwa5EIiOxJgY5tooTjFCygqf17gy6fPr2XZgHW7M8CB1uBqC6lnvOH5
nT7IpdnxyTBMB7ry/34vJWiX973Tdz7B8WSDL3/h+bfLQFjII0JPCiuY03//v//8X55/9j8/8/zW
2KKkSEPOVOh/Pajkvx7Z86ef3/hvf/v/++1/f6E048azumb772f/2/+zINEkSup9KlEAw8xi+TMz
QAoEUNphYN0GFeOiLDFnZ0ztIaH1DE4KekZvkpKTCRGtyy/CbUnNrnxUgSLcQnrPt8Tk1QehG1CV
EnR8UiT6sHfiNiXBEd9KVYDyArFCGpjw1dfiX10Ns11fIcTXKaV+TeXCiVPjlA2pQNB1emJolrLP
ydPKlRECDAyi3mo8H+1D0GkFNG1N4816pQArTsnAkmZVItZZkZzYNvHtMugrhpUQ6/u8xvhpchZR
R6AGDQyPPPvTBwRf1yUeKGoBu0umS0eLzmZcHneRXry2OgJCRRQuTh+wLnTJbIpu9O6WeUWyooJt
NUo32cjPlLfNekxFjAhRvEnZgjc9gTbQUmHwSJzLRDK2gTkyz1V0l1Qq2MwivzuNEsJSh4IpKch0
3eIGT8lV7YtxsknzGBlcw0uszSURPwxIElalHeF+TBglzVKoLwXaoh+fQ39O19lsYaGR2l8tSAh6
jCvDli1pX4RDh/2UGHmiz3eByQCIaFjvCbbKFh2EeC1Ir0GHo4eAISKsvzoCeNw6b75Fw03StEVo
1FD0k+RC4DSeaK3EQx0yr+s/MceRv1e1T0NTvuSkY3i2oZmmTtJG0/GOhwXGgOLcJ9gNjbR6Z8og
I/MOzkndBsGqMumTSglplrHUzAA5WB8EtRi3lcHZIUCDJeG93huDcEInqPv2tRKpiyVOpm0OwwRg
9Box+DQk0mFQTA3/WBc7rVkchZZAtEHzz4KsfufV0rfl4QhcwjRHZFIS4w5kYM5gTOLnf4002qf+
wOB4UAnHMKeHxnYGU4iIcldP5VMAZUQRe6i6De2ACgsMXGR5nSfSQ2yVP3pCrFrAcAW/eqQdwA0T
zpdM0G+9Xo8Xeo8yGGQn0XCA6ZphbQx4NBXNkJ2gihNTU0mylUxOQbkl7A3/lqi9dm1T+a8mM8Uf
pW8kBuAg03N8u+pH34jgUtr5PdwIAXFt4izHGzVZfL16+4MYuBz8BsExSbW6tAVDfEqXOmXMqqZk
0oy4Qs2q5EjaWGCb3BBtZCzZKRLjJ+jr8F7Q3vJ9q7SJynarAXCbT1/X9TN/JyYRiXDZm7wQ+Ste
IYHsJ1qdhfYmFe0hzSw8cISm2mo2MFanapteCc1NW/rHJiToRFVz1pEi29ESOIoMYY1N/1Gl9adY
8giyEhNs5l/LQro04cjRj9e7F5xeoxRUuulXSnSBKAPmBOSGFp4QSrhp8GElJPfZseY/wghT9ZyL
MHVA/a+hKq/b0D8Ws06vl/sDeoTww3ENR4W4zaEgr4Jur+KwGxjsaWqQSiznrjJA4yuFLMBTm1Xf
mU7boCHpwlZ04Hsq/jaJ1h7ml6RxjVkdbllb4zKMMcrw2mJgbkPhRE0PwE/CdDvl+9aIgovRsScH
yEKqGgXuqEifJomIuGFy/Jdy8japUec1yRIXExraqQ/9n5YWWkdc5ImwhmE/djyuqosvUVuCDyTp
wUU14e4e+x5bzLSyejpTcOwNB/ivq82guEujHV67YkC2HF6rphHxloZ/ZIXs3opmgdtqeH5HSZao
4fmjqMR4XIiJxrNjWet6AaQ3WQvvJJYdoT/zEGVbbojAqztaH+rYVF4OoxIZHycs+Y/7PBha0Hm4
STFyeLMAnHiIGaqABpQlOI31Rsu2sgJYSBPCc5FSiYYg5cF5Db3rA1nftiS1VzO+MMSqN5LXGGrq
r0PTzGvZpPcxlcSq+mKg7ghP+okhpdJoy3/HGCThUJNwXPbiXRCrhlcdnr7wfyg7s+XGsSzL/kpa
PBey7sV0gbbKfJA4TyIlavIXmNxdjnme8fW9wIiqjPDozug2i4CRmpwEgTucs/faFqTMsiEG2nIw
trVq1UUtJfzcoMBjqBkDmmG2KIenodHRg5sh1WJtMenFtG8Q1ySWnx5nkRlXrsq78BAXU7qs0vRA
nZQw4psAPYSYHUF4HktVrdsG/X8/TPFurPig3akGVx4Cpyk6jzLC8K5iNCDJMDzE1O13fUFjhUQZ
oBlE62kGoH4xkImA4BVe/nti00wXdnRsJw199IjVwtaxMInKuPctpPBjNx7aKkp25Wrs0wu5VYyp
mfsBNphifoPF165eYkeEaGaKJ5umVjaFUERtZuZUU9/t+Va1dVo4cXqoem4ganas9qbhqyfKUy/G
AmgO7z7C8S4FlmwnxYJcBleSuSyJVJf8SXQ5aYkQwUt3/DmA3jZwO9rM2KDmr92+QeR8uiqVec3r
xifH3HoLE8iGEdE7u3Ym2PTzQfYxZgo/ew60INgFaeXuRnN4CzRAFXVmjDvJag95CYdKs/yllSIn
iNBBkbqcyW3pkrg0Vw8JLFwPeZfthGJzULKPdOpcrkmV5UvzQf+fR7env77E+RfqMKQxt7x9oWt0
lnPD/MqdXl61OAHyo3qxcPCWo4t8TYdm5otna5aPEwWnMW52ju7wkEY64TN2ZiykqwEgqdx1BhMx
rd4NH+2/dNF53pb0t4PpcCno8+H2FCw7FXQ2bAuzqdpd7H3xzRbE9u1FGXXdEy841pdgvsJjk/mg
ieLpzp5zCq15E1HqoEvy+XB79NPXyMJj3rQxGFV6RHHyFm2kFSxpfaNFfRkTPNG2bOiy+bP816Ge
16htaPn3go7zvVnS7NzImcx6Q6T6sc+eJRProW5gJcyHSFlImW7PwzlbaSqpxriJsbG1LkZXr7oC
xYuX79LqsWscubUVxCJnPkwJQl6tKZP7nhwvSFXAYndtgeusyq1joHIGCFvXd2ObG7vbo0po+q7o
7ZxiBqVY34p5+9DCWYtZbDl4dnsNt0c2W92FbSLhCsID2dxy19SO3KFj7wLb21olNBM9RvTrE7Kt
U640x21gPNIWyXeZdMp1EDlA2er3qWedx14vvadtUPIR5mLh+RqWHVUbu0KXxq42IN63zKFg4FEf
KJ2hckYnw7p0Fbj+mSeWeNAUCgSlBd26sTbJyejYy9DHPBeeF64l0aKUuNnyLska/dHP+5jboZ0f
yd5DTD8ZFIb+G5OrCC4kSJOCyI0jn3US+5LGhAbVq3AR4kYhCmcO1Fe3eTPJ9UB/dDfNh9v5vz01
KCkmKcUcTrcPQG/+DFi5/XZwBxgqDlqB+8klqk0lbIj0wEBU2q/zFsVLyYLXLex8968L8PZ0jPCU
5+PkLdraeTKM/r0o8NR106yVjKaoXgVi+Gpgj2fcV9t+KPb/kZpdHZiNNpx0YISTu6W4A3zTZ+al
Zg18Ml4TQhEvFe4w8WX6HrCBiCgTLpFXw3Ncutfyq3bN97SmBCJVlNrzWhDmcsSC+B5HkzoEz9M7
eLHvwwMdC+85uKZoPdZqhHB6n/4AojjflMOasicdxAJfEq0AEnZNAmpYuNMsp8a6at6yGTgGgmTF
oD49wZOuekCvq1asoToG3UY8Tg/Nt5ynI7JBAs+WBC6V9ADfdW5fSazoonnjn7LpxSH/qu7EI2Y0
moQpbnCEN/Yh/CrZxWBPdfmlCTkDfmNtj3eqiZasnKthjSNENwkO+IYYBlhNAWj0Kt8vAKyW4ZmQ
SfsOmzFCi6tGpVRbYTuPZtCUcxi/+Wf9gDoNcMESfyxEgoTW6/eC6YyEuyf7u3XSn7Qvxs57oh7P
Wq/GjmXA3iV37cCagWFFf49exwfv+4A3/LWHgd2s/YMMtyYG/va+Z9C22UiuzJLA53tw/f0B+OxU
sOm+y9+4DnDAT3Qn6Bodkn30FcdlQbDIUporgjVMRFQJeguMvQAeWu2OGEWFAoWKGjEpZ1ZijBtI
4t3LAbXFevjql3fW46fbrJoRqfxhxOftlEyGG7PcuOpJS9a/w7WfWZH4efa3rE3PeZg19T9+0R14
7qwL56/PvHaEJ8ISLCcs5SBNlZZl8/1vH48h0hlw7v9RlEMfJYbEqCl2hYZkZRn/0Pb5Jv7a7vxH
KKcJuoWV8M6hWozpmrKiOjjH6RtXCOtaNHrJzHYZ7QWxgB7LJvLJZk5q5K8DZ+tlZ5idfQFDdWFo
a80loNZh3bDWkfy9QTRBGfgy/YDut0pX6TsUjiMe0E3x0l2ix/RavDRUHO71RfUZkbHkvCUfJgaX
dXdKdsz96DAFFyzG+o2xHulIrNWFwQytAekXzLMMAXf49g2MTeOaSGBzwd1xD+YNZelk4o5qXtQR
DPNANftgd0u3XX1W3Xf7mh7A8QY/MCZgaFA/cEAR7GHv2aUtAKa9R18RQwoC5ZAW3/VPNBauJR86
VhtYxXyHuxpeg4asHynZFsOsd7AuXLIN7cdHxGblKxIL55SvThgl8OpSG044fzskUe8qZJG9Sb6i
1V9pF+MFCubKXfqf01eC1ZbGOrwmM6dRf3MI+jy0W7EJ1uYJXygZw8U99qkl1vvmAgYQwXP6mkMW
wfWCsmmJ3BlzJPepwg3wNVreh9vMAtd6xx02PswIgKsh7j8Bk4Vqyepg0dyHiw0wS2CfdLADDIT7
djZe7PEpgFNfSpI9Afmw0jlQIocuPtMbuGyR8Z3GBauMhVZuIDJseYv+yjjL7+TLl5vhgy04L5UJ
fG3tyvdx776zr1yzcluxNt9oOIYWM2jh9G59QUmIQnS5i9bO8i+u/Bnu/6cL39aFNG1lu65u/vHC
B2Rfo+jS+5PudCc8S4RHM8ZweT0r902fFaYkgCyyL9hmUDZhNHrGkVTPxO9Zq/wXL4YghD+9GGma
KJ6FSfbBz3ehFTWDXbldfwp1aoX8T8hokC1HThGINhw2zB8LfHZkWbOv8h+K5sGngYvN8hn/SPhw
ezn/+W34X4AFfxsW6n/+F8+/5cW8sg+an57+85qn/Pdf8+/8z8/88Tf+eQy/VXmd/2j+7U+tP/PT
R/pZ//xDf/jL/Ou/vbrFR/PxhyfLW1LFpf2sxsfPuk2a26vgfcw/+f/6zd8iKq5j8fmPXz6+p2G2
COeS27fm9+kVuiFtPpn//P2/8Ntvzm/hH7+cPvu/vedV/H/4pd8iL5T8u2NJ3VGOKdVvyRb9Z938
4xdNuX9XtjDZkLjkYQhb/13ohfV3IRmEhbAViykEn7/87b9DL8TfTdc1LBfVq2O5hrL+f0Iv5E8X
mulYtmFS4TIsYbmObf8UeSE7u+yE8PPtKPzkoRMJNHidTQkW874lhHCS3nQ/upTRfe8HSGh/MxGP
u/jdSfvt8vr9rCPne+t3997tVTiuFJwmzoV0nD/ee1SFtKl0ZLbNEpfYdMt76tz0OHWjPFmTka7G
tDpW+JW6AKOZjzvAt5of41Agc7OQTJo6iph//5J09eeXRJ9X1xWSCxa1zk8nptIMXRWOyLb6WAAq
SjTEGS0whiRR31Mq/OdkaDcl28G1YfhfTUvNSiAcRNLR7zJLe/Qy0ovbrG/R2Vgef4CqApV/2qJC
R8MmtH5dGHjIaAL4S4dm2CKHhYWwZdNTv95p/vD879+RnGfun06yJeiRuA4XFDF8P53kkm7MkNdV
thU0IPaGGiA205BYEkCIsN41N7pXhRRxBn0jC5PGACsekhLzpjjguLiGudIfMt159XTh/sXgK7nU
//TauNCR0xnzTTJf779fdTR1E1W9o1IKKP2jB4qvR5O5zYU9rn1BYa52gxzTXPluoTEhoV4n9gFR
WWIz91CCnB5S7NJi/MvX9acL05bchLwq03YFH9RPq6FIaEOh15VLjXJbNkTlGQLPnIVu+K6Q2aGh
ho0Qy11OMovWut+/FEQPIl2j/D1ZkzzSyP6LC9OaP6Y/fIzKEobt6Jbr8lnisfjjqRprKUg8HLqN
Ecl+hchGI1ksXaLR0o4udp8nbJuxbviXsk+iaybhfFh4SifTxvxWIbhHXjOcMpN1e95plBOHxAQ5
5AMKm8RrhUOQ4LAKDCD0hsQhadOKTUhtg2RJJAAEmqtMRtVRDg+RQ4ds0HKLFjc96HAg9dZBWdl5
49e8zfBEae6wqvP8YNaqAw5Wby0jfw+aRmdbTTssAahjkCJr9JW2yvNqPFXZwhnxl0a4AkVA+XZQ
RbdQZobNpx2IIXCrENQy24Y+61F56871398luvnn+0RZUvJ17ntyh3TzpxOcpVSBo7RpNzoCQ2pB
+cnwvX2Zof7UI6PaRhh5cF473XlApzFkCC+mOMvOUZCdtXYAt9qA/smkRqGog66QsgkbS07Q2H7v
g5z3PpbeHoE/7HFPfSvKKFyH4ehyfnWIw2aPM1Mr3j1ggEFAtYOUs3qde7ra9bp5jh396o4ButBa
iZNWcbg9il3f3zV2e+5oid8bAVrXWpPBw+2QBO6JpljO4hPpZ2vne1Vnj3yM7Slp8A3VjSWvnZmN
lwA/3J1qz1mTUnCKJ3md2PbEdRU8uFiXKBIJktNMKnmgS20dV4jVIKguhEUaiMQOaeV1uQrm7UaR
RVvTnOJj4xYQ0ayvIzVg6vXSP+pJIDCItcmWCW6BYCRacXOHeM0ruOCUEA52j5H5gBC0OdhktJ+o
pYTI6moUnr5/SdmjaXW7YWqrEWtOEO2rTp5o8dB0GE+2EmfHKrGDF5WzkHrmIjAuq61p5YqIbOQq
Mi/klokdQIRIu7vepPpLaDwyjyCscfJQZGgm9JqBOcz63hUxkwYpot4HVrdnp8ih9c+fkZ0E1X0Z
GOx7cQqsDAPYcoC42S/ZDAy9ZR0iDHxGqp38oqEspyXqwKy6dUsVXog3xbmfGoeANtLF07rwIiKM
vTmVS6PKYYxppXxqM+UxMjuYWgfU07rtH6yC91g62XjqNa4W3aRU2SbjQVeRQuhj4qKhlbfNjYoE
x6L5EjY+wM1BgqCisYooGRtkbA27UcGkNEZm+UjDVux0VG7sIYkONFGjQz0KHNJ9cIonxZ5DsvVC
Wcgw6wyPUZ+Bn7Aky34RUAbtzIJ9BR0igjkTcnyM6TyHQZ49BGRhGJHzN7YfQ1XSpUy14dw16YsL
QXJqG2NDZrLxaIpSewh7k/UGzwxTXLNp4CTL3H0YR9wARQ16PMEp4rvq4XZAMh9uXQe+0O3p5GbO
r9+ILd4HSg4aifPXUJ33ihGKyHo9nw63HzbAgC8scgKRQgDNSZVAIOHX/qWaD8msY+cmIdxhfjqW
DKaowYejWdnr25dMkQUAcyXlMTjewnUC7Dix/xRngKJ9ipr3DDDa4+1A/uwuSMYJFxI/QV5lu0kc
XCNGcaTKZp9vh0bnhI7m+O32LK2c6cTbw8woGZvrjpgM0n2fboeh896diU0bGl56O20zoN+OBEar
xoSalKa7aSiLs5v0UEAGt3nyM7Vkgp0OWoGIoDXcFxmyJ037un8yAIvT0X0pslQRX0uCYsveg9Iv
qqqmpWok3Fo7tXXcEqyk5/eDVxbvDj2T0P7eh3H43IxcxAK0oJlYL9ICvOLkqdpKkyJVW5oKvsTw
LclbHNW40pROgI7RnWflfzu+tHazN+2WGI2g2tiojrPM7zZjQ1XSc61F1GLgTLxoi1vLhYfB7qbt
k62VWKD6+sZCT2/RPqDWElLBXseo6pa+guQ0OrBl3bIfqf/F08rH4wqgMpZbUYQ/dIa2FXJ+k5Gr
dRZJzzhR6ST0yPWUU6wIjGyRVoN3CZL0S2PQazUZfDcp4pCsatmmI61ckGwJeaUjALiAMaaN+nPU
wA1j6CrPdpBdQtFfvUGzl73vAiCbMzlxb4FGTdxgiVPomARh++vZTMxJ2060MKSlG9uCvHukIK9W
2zZnBJiLCEPjr+PThH/6OnItV/WbI7Tiwkx1So2p37tkQd5LZ3hSNtFtrbUfENSup4SvsnS3lxUG
ll3fD1/M2pxWZlifWh0wc9szSNiOszAnal910dMUi6ZN4FBikgZtL/7Au59MT7bvm4fQr91llpFd
EGf1nRiAmQk31HZIXANZV/duIIFw+t3Z8fHwNMBZVTENd7HAnFOSekywqdpYyaxDkw5pB1O8zjx4
raYD9pS3Nq6m1CGuJqRyoAUE61YazDctq1ivtrSAqf72WZvvo86AYBk2wYE25L4JnP5g+ktDZtNJ
tt0+yyPtdZo2o5uai14Pxo1Dq2ZD8fs0tU62YkOWrBVqgJWpBbupH1dEu72GOVlAJMVfhYFoOxbW
U+yPC7OlI8rlqL34LdbSYCC3oe2oe+EMODvlpbIiieaJRpkqBrgkBAUSW+EwsXYTvPEq3gbjME8E
MnkQqWPv3GQ6QjG+9z20/DH6kV3hkNJe+MysY5G7RCyxDqC8ODQWSRo+qS5T3al74WdR/k2gKF+I
vog2RlsQpKbnJ+F+Bj1tBc8z3ljUWNvYAvsUgcgqhW1stcZ9kK2hdtYI9CuzU4tECTgYrTKGRxSj
cp8pk+nYaRCv61gpRDNUZ0zxdLoz2/zAlVG8hyp46eLe2hk10bm9WYSLNkm1e1saBmVRv9q1IP7s
qqBLlVBBCrt4K0r7VHZ4elEtZ3iE7rQ6hWiJGyJKc+p+i6IochpeBQQRlTsLMjqpUCsP38/84rXG
ry9F65LDXWg7UcImscZcQF0JxdGFmzv5KZBa94oHAFl/2oVbo5kVKI4ZbKwwei+DUTs2cX1n8s5G
rWoezCio72ozTPcD/oyFG7VocVmjlm0HO9QoHxKU75uhXiG8KrZ5hwWqGz4rK8uPuLXB6nrVjwLX
PQgNJnCUJDSxcVEhH1s5fo54MTeMHZNatjT58O5diX3Q9skgDWIoJnXNUNh6w6veUXsPRt5CHMJf
xKinwarnapr/RoMNFoqqJPYmwjzSItx3p4iGi+6j1UTH7PextRx8rLWMK1hPExtJMiRBr9AOyWxQ
myqc9W2tllwmNNYo2UX2Z2KG0zlolnqIZU1vXJAKyFITc3ToSbXwBEMnWofUKjBrUpp3u+Ta9rCX
SgcYZ1XugdipPDCuRIrfga24S4c2f/WmvsA951711oNfObdDetLheTnGHeMGkc22Ez2TZ/2jsnDO
eqOKHqsWj0Y9Gh9dB0VokoC4JWa4eyRnc322I6s35N9JLG7dpo2ZmproZNeKtalBP0QLhnhxe0pc
yHBgZuEUd86eYhYcdysenloqirFGHwzpx9HJgn5f2FaHWcb2jixTdfpXcfomA++s0dj/NFS9pfZw
xL8Aa9R0kXGnmb3XHdci5aAlJabTCZyU3CB8Jex7WLc66M0SG9AySkKMZbfvFLffaot91aG0NlN0
cUkW9oeKwOEF+kOKwWnT71EoQrJBwLs0K52nmvfdldj9+74QUKTTLxUbsj3KLv9we3Q7qIBYxF4o
GJZ+TjW7RJy+d7EYl3o3q6r5jTqMd0MJ9o9szB+q0cNFJ8aThjpiZ2u2/ushS/j0yq7EQtupCfAh
HB+gXdHCEnny4EzhuyijcaWJk2RLdzHL85DY9pk2NbQCr3gUiW5tSio4KJHG4vH2tdYaCNqpOmdd
F4bGUlqTy2kMqsc8BijQNOX59sxDorGzHYQwt6c+kAWffHC/yRalncLYciwcAVllXGJbNy5jjKsq
TqrwPqCjd1dRbdliPQ/ucZMPJ9E3h1b45ZPPv8G08aik4+/ysUw3psnLqSpZHhw3fpZerw6ycbaO
2auFKQofJ14gH5tYiscAn6BZ8wK9xiXdrBfswHR/SWmqv9Pb+fZxsqVeqA3bDTg6jL8I9GBsW5r2
IGtX7MZJkEQ95bRxbs9VYWJFNkkbcLCxRmyQ9troOHhyCSisKaIRduo/Gq1TrVHXAqQLSGXvWNi1
qC1A/HLIEwcf8L+eByPOf8enc65znpkyR/szlDX8I7mxVRnQJbGQTNDzVNxEAKGRjU/QeNOUXiy/
Ee1V4Fc0tMuT7k1gGkLrTRMTt4MSGQw+/GaZTexI6CTL1k8Pepu8VTnYsEr4ew0orHBpUpBsCgMR
L+k0+hfRA3GawlMFS9Ju9CsrvE0k0QKGvNRRmvztFBRlbySHhlkAry+oiXH4UiaIcUo9etUEYR4T
8tgoCsmTYutVGVuDNVoH7QbFR44TKXW/QZ/4UBPqeKcjHyxo6a6+p8JGPpIBqvOvQTH7NpsoX2cD
/QFgOlyl+CYkQPrIbC4sTl6DeYZJzB5byQrVWbkoSjDa0dZPtnoVnOPM9tZECcElo0cjMzrEXk9M
GK0ybCfjtlc1BohuJ2rxkZN6mfbe0itHSKoDqxpZKbmNjBkj3Q2bzjTjddJpcoOVBpkTzW9cGhV2
i/bT1BTMTCv+GGL8CUI5rzqi4C002MFjhe4gj9tSagM4nUC1kERqzcPl7ZBaC7sK7I2M3M964n1G
bU04lI3eroEXbloXO6TZ25AVpOfQA7WscKCoi1XfIbKMDU1bFBExF7b2qBlBvcrLTi3hu3wd3JZF
/FzeSedcI+dF6K629GwHSm490MgfYWNYlQ+SFrEt6jCQmR3boTyVPzxOddF72WLSmLc1yUKgicuP
+N2AyXEuBK4KvxzS1VxBzoqp+c7A8cAwRFqLobsPjkbTO+tVuTHS/EdvEVviRZZOEJVrvfi2cXJL
VNdh41IBteWOdGQQvm5gPNtu8Va1qFvCgi2w6XrpfeD20UFHLFWXhbrEal59ZdWXMMuLVz6So5Z4
LzgKge5V5Yfd0hRL7HJa170V3ttdAv4yiIGvM4awaY9hj8ORwR1PwUwZwUkDyd2EenVq4kSt6kZ7
6Rh+spBdezR2zpKuP+Ykr6gW6CQqRGResMGh464n8ehOp7YI83WtiuIS0p+34FymbWzf0XxSbMpt
fd1J+vC5lx66pICj1z4LiUtT9AZyQBMjENI0TqJe7c2ygdNSQaMDk4TqXBPd1rWaLxmFo7veqWet
TLBi3GP8ssSDgTb6HFCgzjCfOtG2M0fxUSBDAQqmzH2UgBeIRPalZC2FoM65iMnGignKObaktXYk
3KUEi/Mq7jvc69eeovJGw629oEpNKloZPilzNvV5zoFPrYMdSj3JE65aOjEl5ShPYcZN9t6Mufu3
aojLlezAid7mDV/Tn93RMrYsFA7oMvpFXPPqEzO6ICL1nvOIbmQxvijX6BeZT2dcjG1JoRpK2xRG
2QKN1UVqIHezAVcCSSeWLJC8632CXBqIbMs1fWf4JRln9SnWCCoOkAmBfGJNGwrPY1tUbvq61O+9
zAPgACa8oeOr5TNkpxiMHZpm5k0kKytPTc+OBa7Kuglebg9rGcLfqj30+k3xxWkTdBPimmfuSot7
OG39rMQp0kTfBQV7ykKZi6T8iqbqa0QxgqAzD8xDp1vO7vY80wEcB2GwtWdxTjGLnqr5cHt6O5hy
mnG1/7dvY5X8/U8DI6mR0gVPDqQXWZCT3NFDjpGy1GaiY4nSTCyjxAshXnc31fwDVKZ2Uw55qUS/
XrnYfppAlbvboYtGuRq/B+zB6QUPLNYOXtKG20RLWXoR60G3pg07UpmKQ+yS+JalGHqSIv0Y04Fm
u1HDrW5bkEr6Q526AJwmzVmqGJOytAOo5X40PXolGcqwWNKV7P2LWle1lz6FqnuuhENvf9ZtCWu2
7Pju3VBV+n5ECEx/2O3VU1vRVnE751Vgq7663phfJwXayh/uwq7fEtAW71BXj8QWhOXCUliZ4hzl
rItruuySHTgn4AoNVNy+bqlk4AWYTE+jot2kZDUMACkdgzawS8b3wMBVICVx8+k7HzaBFp1mbc0e
Y6ijE0saFuOb3jfuqQ8mY524dsFG8R7pMrNxVefsAEcTkDhBk0FCZaVN/PzBiuqjk+fZvmyztcuV
TLobMcZdDujSGALEnfUSRV78Zqdptfcyig1eWGc4Q6byECcgD2WuvRRYZlaKNcI2afzu4mrgIWg/
NLALg7WamnU3gWRQAK/W3ALQdoIge8kzb59lEaJ5j+odGr7uNKRBgvjXZKPk4hplMf7hF9R4sODl
akC97QcX2wvVZxr0i66p7nXGmIfEM7oDItvyrhK0+83a/ppmBkbfBla3EhTS8ZA+ugMNna6lyMuG
Wi1yn8BvXevBfacAIVoPtMWUMXSMRkIikNbUlOYgChTkaSBwXVPiqHc1yBF8Fq198ks/oR6I9VOz
W0JtK81fjLVL3GiY/DDKmsQ+GDd2CaTQx+MQy05eKbbtfAoKrFHccW+xgxuNPHiqGkzS8zNV0o5r
00adGhrDd0M6aZvKbJulOWbXgD0CCbrsgv0K8lfkEKFozhGVHnkaxAlql8EnW9VSx6iCeyA0+1vl
1OPW+pINDYmRIYm7A6EgltD3xSwOU64khTginbcqOnXsq/ToRFl4kAm5IEoMe7qTOXDc8djJqL3o
qY1xhSWxmaSLnIrvGQ6TBhGMSUoO4B7s9rGtmYxrH7YMos/vdZl2GwAbyIgprt7Rt8pWEIb8TVUF
CFeRC6ghrI+GE/eLaIYIatiS+nisNm07vgdBwxK9r+TpVpYChLambWQ/SvFRGrhysxwSAarHN7uI
UdsXgbFLQlKIRphJra5zjQ3If2J/eoHqlG30sX/i0xq3duayB4q7aZXpLaweZ4T6q1p9HePfJhko
uDBEoNWK3Psppjpc5/x8YFSvbqOIxqaNVI6CJK+kOVDmtA6DfFdt+pBZdXUJJuy5me0DkE3ru9Rk
Sqv6Gqr2+D66/clFNH/w42ZpcXp3oDreksnp951t7yM9sk+AWF79TMvPbekBhyMRwujhcIuBlk08
2g9ukWDH0m14bH79MFHa9hUdG7Nvw9WUg/FtwvYRixiVdOt7aQx41nXQb77GYjvCL1rjW2CnDoW/
1BzWx7DhekOtbTgTiwGmiujHYD9pVoiTeUD4uclnF1aaD4D+y04n0opKmkZycelYQJkqYyGKIlje
Kgd1CmHfa+AXudC0KtVnWxwpcMTwq2zGmNOB2OQUpo56r55HBmXLax5Gvat2Yxc/+YMenqKx0Pdx
g8O4NIHfjJB846DIj552L112ka6u2/DvsVCNbDwDCnp9i+hrqtn+UyouXhntWYXj5J2MiDTcaTuG
ZJQaZniyNXrNLJLAT4nKEw+hz0pI0Xk6BzXDoVE12iGqNP6o7p97i2LAUE1Hx/Tkpq1bAqPYhCz9
2dplT5w/Frb2Psiddt/m7nM/uOW61CsPEWuGWMccwemQ2SyLxiJMo3U7OiqRvh+86LODFLAqkkjb
Ze1jiAP7rRvFW9sww6psytZALzQq2aZcFyArtn4bjPcB/fkxpTUmI9tY56h+EfWK7mQP9IALFn5R
Yx4mv1Bbd8hfTBkFB2vG1oyZTqR94eH7TutZt6PFF4c/sQidAcG8gQFQBOt28u+7QW1C9v97AJ3o
/dzR3uesGb2GwlHc6c2aHW55tDS05kNA1dTK5TEM7BeRmu2GseqFVgX4niwnimiYlxayouGrOzX1
JZ2rTweWAxWnn0P2+nDJ7ADQpfVjCieeXHdMvTsTDN+uMONubYbjQbLcOBjzIUQKD9Ci3XuwH1aF
IAinpS21CzGzuEUor30K4N7D6oW4a08lNd37Bp6Eutd+JB5G87r1iqthOtgNoHRYzruwRutaa5V9
nSj6Nz0puKJrjtDvqoMF9lP18EXkFHm4MJkAXPaJzVhYp7Kc6Oc5DSY8Cmd7rMLpPvBnn33lm/el
LEkV0XQ2iOlw1CKWfIEwjUVi2S25L374aUcoL9vAMgkoThzg/i+pn9M5kBEJYCrGI2gzsVNu1XlY
JT521bgoMMKzs7VrBgxe4ID9kq4A2W3Y9zufop+KRghGGuzSiLpQ1WPz3hSwMlCLQXvK0VKAyWR+
mXSPrBqzKfpTYDkSniaN+C5rnnUjJOqn96KRjjYtpiQz+qOPQNRlSI5r9VCVJH838+E27CTcwehQ
4o0aHmhaslYvGyc7qblNbQ6yPlrDg+5bcLEjRvgoQ9QzjjJ+COZHKoQtlLPpzpre3vQJoE3d7RZd
hUyanOSjnXf1wYyStcMydl/ZA4ExU5zALUln601Al1WxA3WN56xKmCZN3IqaSTbclPlkXTRDtOlT
cQQlsHPrLN27fRxssb1B+/UKchxcaVOMTet1kk8fgQI1L5wUtKMMj1lTiXfPmDKEhZBdxSTPbc3G
P03bAg0KyZl1WGZrs8q1XSGSL71Ekhf3LgYGK5u75rjzZ+RsiiZfGP61aiQFu2Hc+xaunyBSpGIa
zrcxMKv16MHE1AJ9H9A3eh+Ev5hsMnYqlqQnWfje0RwiDH5zmBEFlF3HUk9Cmfga9+VqClO6ByxC
M4fqX9pqFb1NncrOujPgfKRl7V6haK7dADgHa9fDkFBP6FJ9J2VVPpQif6BEv4xjvfgYOvFp+e03
K8/yjefW4xUa0J7SwjUsoCX1DcWl2/VwuzI8UaxNlhzLoiFOS09Tb/u/2TuT5tTVdEv/l5rrhvpm
UBNJiM4YbMB4e6Jww1bf9/r19YiTt3bmuVV5o+YVkcnB4I1BSF/zvms9Kw1IOOPk5oxvkqtaVyK5
aogFmlytX3J2ptNCQRIVyJ4VpTL6UB99SDyLxLxBWFRePwWxdKEBLrppTj+nZ+/mUdli20e7E0B8
89onmbqtCioVMa4gu6+L8Q2Sxl1oZh5K4WSyziTErGPVms/yvH4MwkpBVykyWdNpY/sNoio6ZDX+
rQmMozvldDbrWBbWHTTbw9wYb2FRtJdctNRDqMhvSfWi0/8/64AlL1YtUaHOIyKlYguZgCXWOxUy
o0hZgLuPnxVkTX/dmyer3j1+DCcVmVUUWcx1LVNCFFtbRbWMmShRYB+PmzwfblIN4gUvwVq1YOd3
RknnXsQw94+7uD+JV5oOFJv/2Y/yxxgA8pbZAxOC73LJEzy6GFJMjWIy5RIDW8pf9/OIuKmgVgja
kIUUXBvOoj/mFMuMgATo1V4CrgEqq/tJwFOs4nniBR5WiYdJ5XFPWhz8gqXf4oc/pf8/WVUqg9Eo
xK3m0lcud5ily93Dr/L48c+NZoTRqkro1T6MJX+8L3+5XhbbyeNerVrubATkW7IBm4nkBMKojcPb
48nk8djjBRKxwDLzx6ny5wWTEnEWYsa3ihrprtAHvgghDoFIP35ebgBNwNtClOHmvQIEPc1zp1nQ
Aw/jyuPenx/9EERMtyj4l9/48/jj8P/tsT8//vk9fEgojv+8chqQHkV/sGNpzxcY/vkWHz8LD4dR
1AQkP2kijctI3fkqWJN0CHXcyFqGIMNK1sNgWpQOz49fENQvC/jLdjRGjNrW4tl6vK4x55wdj7v+
Ytp6PPO4J4UIzcW4/f7z0ONxc/m1x70G0NR6Mortn5d7PP7XawIOJl4WG5GbARzYUcFrIWvAIHjc
e9w8nugiduBp0hHUV54tmp/btiS6a+r1lMwCLqu0ypod6yJbDpQUwTZ2KHydy3f7v8+JNPH65aJ6
XElj1FW7x02/3FP1CVDGTJagEAxA4eES7WTK8xT1+PHPzeOxLJzZGQIqjJPWh8GRZsXq8UGCmIvk
cTMZdbAKknpELmLmVyvukTqhF0g1GsjoXDDkoGsKR6TztWfoJXkdEeU+S5xWZmasFdikdmJeBJA7
Nu3mdZzlI1M0ZJqqQhwcXqU8f1USSrCgOida+dgyAzywgYTsYIL1Z8h7E5R+JOHvm9jh2bQOr2kk
HzM5Nj15Sn5Mi/0OjfCrXvAHs3bpLHJNC3lxMydl2+eotnM/JJ9LUQ4qpxuGS4R6AUxiqqBvcqUd
WzkOngI18MJ5KTZH/pOf6OHO4A3a+GSm5otaHL1yGqM2ArCk9PlmeEE0GXbTwMVtiRvIgPVQ3WxX
IehDRC2JvvV15eCrKlav7jAu7dWuJVBAj4+iYe3VqfEdqnV9W9Ej7SZXa7qbmtYnKmbrzr9KYiC5
4URunXZr9UwH5GRtmyD5ZrTGXD3weQJYEYKJXquavmeAXYKa8XXTmMWHbtpBqV1BRn0KeIYajA6j
AT6ypc8yWQbxGBL9Ar9JMClNdHBCmc3CQo4HTx9qHWalLoE/CKW/owZ0ANf4UUWLra6DlizJ47ZA
bBHTuekz9pY+rhRoo9g7WMrnkNSMEmeB5SoLko5uDgUZ0yThkAKqihlr0aPMbN2kFqmDeU5xUkgK
R65hJ7bz5R74Ayns9BVCDyMd/XNL+lXoa9lim6VkLPFBnXlN779EpPEUk7IqAL6rFgBLk3WNC+Sr
Z0+bNiZsihxqIkpwW1WkNcgjwx7xl9GxoiopyxGBJsp5amXL8XWSRdBGvFKiOvDZGzBkEYriiH2V
EXH0aljusTbLGObzN67O3xJpXDN10rihwc0Cf6sGnFySJG/8mRDiBhbo3Eek9HYiFh5YodZWlmpi
YkkxY31YuNTl7dHz2/I2tRDmyyIiRWbAG2aKLgpJfzVrRsUHll4n4PO+7rvasCsTIXfqlmPc1SIh
4HIG/CLP/DUYu42KyMsRUe54olAlXhu241VOSadcaCcrVsnyOg9zglKqot/EwWg5atiql3EqUSWJ
+X62QGSbWaZd5lxqXuiqe/OybXg8FCSWXYNTexXzSWAW0ixAZHjffFk7ZHML1C3G3Q1CKKXgLRvb
QBuNi9ARIaz4vujRV0TQqfmXEXXx1mKTaBdVzgWqQKvIdQ2ES6HKrs8naNQyf1H1fD6HwK0K8Kgo
fXxWPCKnjYXGD10LeiWFNhqViaa/jOMUP/eEqDFR9JfHTTvuoDqK55iQUp9XiivlpzIViz2WP1wM
lVTbWAyYCud7GkUdVOUhOkWKYNpD5imlLzNWpUAXjHm5TIToNQiNXagqTwWNWbPX+j2MHHoELWay
zCCcWTFeQU17Uzr3J7GTz1Vef4diZvEUHOdxUvKjji+Xjbo0gNxIFEaNGrFNARIThHK5yqx6XaiN
8iyxs+uLvN0j/P6kzJwsKCkqmAgtWC6qw5MRv2VlTABjTrSeDw/Tx6eP0KO15X6AA2daLJ1KloWp
eKh0Uz1o8gS8REauOKJr8HRh0rmSY9LjSh3qfYmVMQilJ1VSX6q+p7ukB+OKchUIR+GmjL1+UFrz
aUR3tZnnKnKzjFBPnBKlW0eQoRDjAcLu2vuUymeUFSEQVsZkv82u+rCf5sY6ayGRQlpyy6RpePKt
qTzEgvT6UN1UwBiKqCDmZ65x3fLn/72yWPqbwUg1TVRXBlRNQ5Z0Uf671WLu5diKDKXcJJKZbIae
pneb+YKNZvBqIlo8j1lTu/U8gUFA3DHqbfTfvAX5v7g9eA8MqKKkSSKNQOVvcnbLJ0QhRtC/yfBY
mn4nH42AEUAYQsjtsfkrlVmfIwgoPavow2fVChxLzohSKOFqNBX8wozC4X4Rm4q9lB17M7i0NJe3
bFfF50UF+qhG/fsD93Be/YvifTlymBJ1HR2+iur9XxXvuBnAMQDf3iRWq69STTK3Qe+TFQfMAPGC
utZ64LtjL217fQrXbJuSX6TYS2ryFcFwBrlofY6rUjLDL10W3wqKORR/tDsCFU1l/GIJTDXm1BRw
7LMIkPJ/8/7/i7mB92/JuAhMS+djPATn/2SpnJoYz4ykFwx1OUt3lRjnCMc2I1NNk20St6gycuKz
m96bU+O9Bwj5JKmHuLWWTIKCFHrZfBrMLy2JgSfo5ru1VECquPzFlXeKx7JcjyWslCYLyZyL1We1
Tbu/HGn/3wJ2+fcWMGwyIg6M/7sFDII0DeWo+WcL2D/+0T8sYKaBY0tXFIPx7mHy+of/y5L+g+Wa
xlkhmjrVfpGrMaemG/7P/6HKy1M8jjvB4B2ouJP+4f9S9P+w6BHj4aHo+njF/xf/F7Wlvxl+aezI
BgtgkfUaPjBc+/96dbEvpeIjNSHWjivVdms7+T25Mg1Y5PdJraGnU0l39QiOCIQQJMYQ1eHziKan
JtGPPpa/Z7RHG2InKqZH4mYCX3SGyDqhW6Z7ljYWVBEo+gIwDEDFT6bcDFxmnUBBe19KsfZGZ9GU
vgOFfdNS0p+FcZHMGvPr0Mwmu2g8vsBo/JPWTfB45XCdVWnr6RWSwbqeAInObe8pDSvC9H0oygrP
Pa31Xqb2kogrSlVraYhv1mQRq2Ai60zTEpKBplarQATHRR4JttUIxm6JYL+J0zdzCua9qGyNPGfN
Ag2SlTnqySl4H/SdQA8LCGhen+QMfa3GXM7svM18HMiAP0mXVTDwBsh7BpY8BFg3yqnNTZ+8bYUw
ZJD+2tTna0SytBXjms5lTRbMCPEVbLu4Vkpgk52mgHIh2no24pXJAv/5cdPq8hbA9LRKREi+5MRb
qTx4U4dDOAFfRIJtrKyyGGe1uUDD1Eh4Vdn6PGv8vaYuqcZIKOIQ79jRBAJEmv2VpWsFMs2ABgGx
JfaIsm5VEgQ+5bO0SdTpXg8TAlxlWKUNbnAzLdZ6QelxoYWmMhwNIxlPddobdjwIztgXlJp6AXhL
TKBpQhQFYBhrh1vEjwJIQeS7l2VzyVAxJ8JI3nsOazKCAOOFdIZouBT+bkYlQrzEUsyfRXToWQFG
R9X0DdUp2j/tjGg7ZbWjxdktCoMjFoCefmJJ/dd4F31pnwyN+iIMdB9hLizMJl856TL+3dwwP3yN
vnOu0Drr0nIfWQajfwF9IIvibqdYA2nqepmSCCg0h6Sg3ajospuT98SyR8YZ0xJTP+rpXzd8NG16
CPNT2DowUZqa9XRQHgM5/wWG0y1GdCqajNZGMPGMDT5Tb2VGaJJhYyoh9nfaYDh0e5ahRkPnTiN4
vSEoakyS6hCI0quh02YN5/ZoJuQGK+wVEljsTaBIK7kDLdcKsJEQFj5Da9xSYycbnOrbV4LDHqDh
U1bqzevUgHyC2R1g5XaVSmbCkWKmv/CQ+9KXGhZA332oDALulmNVSyeMJwAMckhuM31DuxWhbnR6
5LviSF6AbtHnj14AicarsQMd1LfSt5kFpHEDHhUTDWrVmG4Ey4K5LrClVJiwMKDRJdmPjVOoheQM
ftqTo8SSOurnZDW3QJ3UmPlw0rUnlqUt0XEh4iQScacgQZWP+tvqd0OPEG2Wv7U6uRRdK3iWmPOv
a3HRT5u3uKd+UhU+LXYV4V8czkQtzrjeJXTmOQAGRNYnRGweVD6k5gU+nyJBi1AssJQJZQ45A2Aj
WdcP5Dpknj+iFFJRAhiJcAx18KflNFxZFFMbqEmBFBo+oh7VwAFxbclIdwxp+JKV4k2GZWRnoF/A
s8DVVwusZMK4ZPpVzTOIlWclexmrFJUISi5NJUk30YcFNIisyfyqw1+Gqo/eXc9k2RnknxwYNEo6
Wz21bX5MR4QbSVO9T+Ycr1KzJ+VxTgovUlGB+QV1kJ4SsBcClNNyaG5inv6uguEM26kCjOtmFTyW
ioql6Y+7SOlG+ENwKzol/EpHteXgJV91Wm3Rw5D72g6/AdBFrpgU321atsu2FwI63RDA4YGLtRgg
RwVMf47ydWcZWFyz+BQUPgjAUMKQ5J+zIP3d9wr/Sp3A2VBoJ5C8PuXzvBaG6pRa9NeBdWDmvVmq
QGpE6tN2ktGbjs9T0z3rZXON0opeenRqUp84El0I4PBQRitZ1tu+2X1kAO53JfVVk20GBBpI7j0c
m5UpI/QygB6O2DfVcBYpL+4wdxHVQTOrLn9yJPTBKQ1TihaT+Ky3GhfyqOzjzDzIxrgNM+IgVID5
cajJrpn2pNCVBK0ZaEds3VRusp9+pKkfOUYw/ZSRuGX3/Guiy+9VvfIeJKVMxnF0G0XpOQw7bS29
I8dKVlUdyC5xd6GTRWILCsRAjKY3eBHivd/5AxpvvM0VnhVbaebznPe/CV2oSCTB8uq/sMSnMiJD
/pZ/FzP2WKhn5qZEFHm0msBY6em8k4YQl6f5Lqd6/FSw1odqqLG1CAuFCMnhKFrPZkv2py4TEyFM
+QrD3A8U+9HJ47hmZ7joLbpVJMO+7yPzM4oi5AhIbiTa+y5jy1Wom7M8MLPSBr2r7ETNOoZ4aGBh
sIJjoO38CgEr9qIeqZWG41GYNwMtO1eWTd9Le5GON0nzMddHmWQUtSbeZPQ7arRPtYMjE0bqtZJb
2UmKhq1pL2+brMds8h6L6usUVOqhCw1WF1Oxm4TozNBjNrx6o1eJC+t5RQzHPrfmKyVT8mAJD22W
Tv5gfmpC/6aLxJUp6t1kBvLkNFkN4KHA/yEnm0gORdJcoodwBVnCaQwWq4F7xzKi2HbxjWIM3xko
hVVeGQlRnvKvzO/LZ94eMk9lci2DiQNO7JOhELEXSSalzWUMH7rpiqKS2K6KNX/2w6U6b4WQip+l
ohTlK54ymaVMZaytesixJLBd6IS9toi+zT6/o67FQIgyGuUVZH9dfG987RW8oUOBV/2uxhcfkSg9
LfphXcYOJ2IVFTQa+zYDZ9WsG08lbWcEng7+0GlGuAy2zmfeYOiKpXuXMZWWumR3FmEJIf5wCKJq
ZzhhlX3JVnpsNeUAD/9LbrWPoHnDkLYHqL/ODXmlqZyynXnxkw081GuP8n7VWbGT6wbMl8ThRPcS
1h9zkh2MGjvaUH/OEwGI1YhjTX2VqgCxffEjV/q2qaad3MK1mmKs9eVNmmCc6JxiyFnQ4Av0zCNa
0nO4JhSoR9cX5eSgml9597sNm25dNKAxMoQ1ZNYW36O/m5JvgNjrMGG3KAXGe5ODdgy0Hzbssjv6
xj1Kn8uhxzgy9wGxOSCAUs36RQPAdxVM11g5GPtKbTNoQoDJLD9NaWs4gm+gOS33uYJfmQXCgYqn
jBYS4xdHqQCUJR9xRNLLoDJJcVbuv2Yr9eA6vlDW/gr69qqjSDCXdaVYKbv8R1VI1pE4raMG6lwY
HUeUuXwmcOrkFs2xrKJ0FrYFI3iBVk0QQi/K3oUyOeGpxRFCLp65KfrJlapVjj8JB9K815r0DIO1
sKVAvLbSgrfLGFrGTLx0E11MEx0yeiSnHW9zVnfL4tTfmAQ02tj1YVKCZJopjzloc9cA4GbQ0EOO
ehjXBEkqJJkUOutbE+sjbTXHD6VbWqOG9XtpVVkqUrR+3aryh5W0hzgQvozQfNWkmYBZSXcIc8Br
OUPzVdRtX5IV1RTmZk7OciIMBKVoF9qK6C5Q2fl9c5CbWFq31Mu8Xq83uZpv64SBTo3yyYuAyusK
8yClqYFSLqybmCI5p0xEi3uZZMQYx5Kgk9NSDaQRP+5qZme5KtE0AKB52gyE6h/PPH6Oqip0EXuS
rLb8w8fN4wmZYy86fx7888yfxww59HxpilDd/udffjz5T3/+r5+Xp//2O0kS7xUZbSCkx1ZaPX6P
GZbgnMddxn3iBR93HzeVJm1MZQhZrPs7rejOhZGU8Mh44ceNtLRM//z4uAdV8Z8f63C67mgkk7Y1
UUwzP7PH33j8lvqvv/rXY+pOZJ3KNhl6W6PSMeyWmznDbsKKkXhoX6TT9njw8TuPG62mowTiJnMa
/VKEiGD+9u///NgnMLG6Fk9NlbKOsP88I6HuXFccoQeH/YFYDyuAdNKCj3s8ZvRj4gwplfhkjKjV
gx0clQVhHi562jAb6Wg97nZCsFje3axbV0P4JBwa9ZnZatYO7Cfi+Er+jU4asO2vmKl3ZBCPv4YX
5QyL6Fg41eD0e1YuuHGvGb1Bp7zNN1akcmwX31hsiJlyWEnvootUASvJzuYTsXqxvjPYBTn0Xu/x
0XrGijDfaNAgZU8v5klBJPQNqkouvBpFDuthB7gqFq3SLQevu3P9slfp4P9guvoAPx7tC5142E30
OTDwUBnL1vo6gw0INDlbt9+55iRkak+Uxt2i/xh9ktztkKnFVb6ag184jdOslRtDCfp8L6Wc6pAF
+lZekj3xcxImJFoaC+TZFc6VHXdMaQeUIq0nXVT0YDD4qCCrKx16UhY4JzxFJ3ApUWUn67bzRAl+
LJvZ8JjtilfsP8UrTL+a/HVMNU85ETiEkG5l+X3OEVQTxzPZo3DgVjJsU7CbOxGasw6Wjpfpxy37
Hn2HOG4N360RNpDb2LISp9fi0U12jKOtyQZzo8hEObKs60Q7YVZ31ItPzOwFA7t4FT6p+Hmt784b
rXGUfXrOPhig0xNSzU3hpOf8XL2EjmATIoEkwHQBCdoyi1wb7/Sn5b0bWNOdEeSBPwFl9nfkJXWu
pe9acSlj24kMbNzu8doTi0k4UfxJgPSmXk3v6rFcfbMxDZ6sQzu403tOEuEHNNcnNELayw0v2pFO
6xNV+hEIGNxnlExsD20sC6eKKNWN6Z7IruJhmr3LLbEs6NZO/o+57aFltRv1l38xt7QI1vopOqCE
/cm/+C/W4nt9I/zxK7riMvR/hM5rbypZmLHtn4IVsmGb5RcHAE8krIUP5CX+TkIb5d4xFNxIMT4x
KxaDrW+FFQInNqNu9OH/+rau5sk8ARFfOPurUd36AUJp9Ge2rJ0oIhk04zy6KKm9hqRnkF2+Kq7V
PfloBccTE1dxP4rnY/D6rpErAfvR2Rs0+I5GYacFwu2NPjoF1DIfLyRqa5fsdQcE55qeFGGqV4Bq
z3fl9TWiZ+fc23JVf6ETNAo3PqJ3468j7L1eEOqCl93PNuqXZS3yMobrlMwaN+NayrEuIltz4L/1
bI6Ee/CSH2mpPpVYHux5k1xpafT7iBFnPe8j+C58epQje6Dy2+LaUkz6QJf+n49S0PCCHZnLPYSY
/LUruAI8ysxuw+ENdvPsVldeNz6iXbwT98S57LQbaOL54I5O+dY8sUORrTd1TZ2FWo8zf3OyfR/i
p9Gr3d5DaxQ9d4f62J5bhSFkOpqHUeUcf4s2MMid0Lur23rzMGNSbXaN1V9nyj1x1paTske1jcmt
b9/JGuqQY16o+TB/52CmY95Khn3PRa6eHIRnIp8EG6IjVbvlcubL5Czbkyca7JaD2dy3iKXt4QrA
0rfI0ynzgx9sDWocuyDbizvtG2rh6CTb+aXEZLXpdK7kzVhto+fwBG3GMpziMNrBB0US8HQ3pJ42
kMSPaJXs4OhEO/Y5xQsLJo5csYY132cv3lDZxhc5CclKPMxbpGleoXvko2TPH0V5kl+630g5OCqA
ZTpnrjYIpXTQxwj+ngvLqT6b5+gVAidJdj7k5Q/5J8FpIr2x0qWUhXM5WlOfnF2plJD8eqWOt/JJ
IFtQ/ex/NDDE7aEi12x0LfuDjNLZMX9H4hGr7hdYSR0vqSs8a5WXXH13vFUdsnQegQWk4S8w7EWA
Z4fHkOKmwzWR3Yt1LTisrZSv4Z5r21lGGrxiCItWOLIOnCwI91coIHYLb+gavncvA7rNI0dn3lcO
bkky7r9wUc8ItBw5dxTTA37P63OmE+Ol9r+Kg8RX1DjxO7baHDgAeU026ooVOP+CTvj8xDUSrURk
EJtm3V0lF9uFikwZdPZrTL0GuzWRL6AhiGEBlLAa+eqHO3FQdrzMGGfli8mSKbByxj1hXAwOZHoW
H1AfiGwOVhyDah28REz03vg1sVIF3U5TlemPhNPlu6dUU3wCr7DHDWnl4o9CUjUnyiH0+o26nHsl
DMPuLVv3/vK1RyzxYvmVwmV6+WiYBT8Bd5xnrqhX3qJ4r8984OVDHxh6Rn8bhRuut20MQHHbeNBl
5ud209t//T8YtvMXLsB9sPKa6ygSp2rD61klzy5tZP8lPxXX4hoEVEZAotgcCXQnA0SqZDXq6/Rb
7DrbvM/qUWOxu4493gHxCzDbWYA3hUPyH3bFxImFtdzwNWR3ZgaGkVtHlDch6URHwaE8cp4zvfm7
yhZXxEBsOK3iH/O33ngaGRQ1c5THKdRwrVRrJiiPmZQPiLHsRfoiKFrlqEhf8h1kNcN5an0bmUNA
iU99DjJmfCaxc9aO0Q4oj5175CPYWrPjdqdXa5emLYnOYJiN5zhYtWJg+y/zNrprne7ETQnl9bkE
ON6Lb+HFAiLLOfCcXNh4f7U38cqFegeKwai+U/bVR+xWDoMnYwb2dyySX8Z+mDED2F6w7z71Xbnl
MngPPv0PYU9Q5D7wBJcCgOn0HlPsrmhOKJmpyqcn+TPYY3JD2AOf3lg9BiaXwQkulEeoWPp2wkJJ
JhNuaLxL/fOC5bia0ppD6EzgdDEKMWWo2Jwvy2larXuqRna5x8cfxbT97CUOyG5h2X6SkDEz1sEr
8Jo1kg2ufPjFe2D1DpsGQaJYwXJoLj6A7rLgWdC72WbKTmqf7lXmLyHBtOzq/lPfOrKCZn1jdGfD
XJfDmeghfN+wcMVtwFerx1sNIx5kz9fEMZz7GqOYsNm7KAts1p5ny7Kn2gN+21q25BGd2CjAY+3u
oz7i3LBO5cZYrX2Papbre1DpHc7yV3TlqKBWw8t49IdjUH2lpLR9V8IFLbMz/ijsJmXFOggIZsUd
pHkhalwjOEkdysAqWxEmNRfPusO5nG3MzyBGS5KC4t20xie4mmW9V7qtRCbVfFHLdCUiCkUMxs4N
Qc+ZEqfmP4EPVVcJWNf8W77Uk4OMCtq6DC3G1GVq3wd/Y/UfKsxULiA829hoN6mXH2Poqxvli7GN
+YSFtGTgboccsuwa7Dh7wWBVWx7LleqKhrwaKYxtWahy4R0ZeUKCtHbdvXKq62IGdMqSgcNlCcqC
uuwZPF4b1dVeK6LZGLc1UGesIFff8773aceQkG03iYvxEYZNQilZvqKBYWWdrHSuMbfNX+SApXF9
nstN6al39S6Um8bR78Maj1Ob/CqPXOfGLVm1W7Gx+y0VE5mUd97PbFNdsbNXib4ySQEAGAa3bomn
WqNSg+A8UoIGojUxVjhF40WMYlzxgw1a4wycmvUOlACNXgSVIHitoAi5WmUEJSosLmdOiZPwAA3G
zwFalUPyYbz7GKDU57H3OHz9D2lxfx0Pxj444F2yUnnPa+YEnNEc7fQosPHYkx5cnlm6UH4Uh22l
okvnwDmgoRMBVhh7jLdkFyO9JceGkGA+S2Vf1GGjQaICaOvoh2knrnoYLTOOztO4JxUMdJLltdUu
S8ljugvqUxytstz9iEQHRoDIsgjNEBnFdmIzT8/vwF265/o0XVFmD7InFq99hTB13QF86Fzx2kSb
xbPAO9BZpG0VlCDNeRLe/PGXiTktWAaXNLYB9gBsiW2Uakx8+FcIBHNkkNUjTGXPsDwiQVlgABXs
jixQ5z0AY8557Uih0dh1zAIiS4zYzdjUHdA5MfknbnFNz0Jyoamzmyry07faV8NMMJxSbyKfO+H8
gRngsjGTNn25qbMXRHuoFRT/ksYe2dns0OCe0XRDqshoJldk61Dg+FpiJ8SUiBgvVU6ddGQ5w/zY
loBWnOFu3ofRJSC1r124DJaxrlQv6ShJFZeQfOxQgJNJrJwjliuVQ3OkSRuQKm8wtjlDYSuE+Ca7
pN4YSAUCN4OZ0/1mnwDTzjxTC1mUW7kNWZYenUK0p0bx281jPEVrlJ2+tZqEp7xhJb9qDIy46+Ny
+m0sCJAu8nbaMUnmat9l+Bpvc2MjeZi1y/hpwgTBIox5RHPp9EwvQeWl4RPlaPThRCgnaKVJp8Nl
/5olSOLYkAgkPIPfYo3I/+KULD7W2nwB8xerwciGzQ4pjAVEcgKaMnUuwK8e7xHuFcZB9dM0TjVB
JeKOKVuSnVL9Gj5UaltfJQFk7GXuzEoAN++yvyEGa+o24klb6TS/oAYxl7OIhY1E5Xu6M9iIJPXE
3qB4TNO0jiEFqREkIScVrpoHNiq0Nti+8lstrbLwB+0Oa3cnA+FebKPxwptmzCHmQyl3AbUQpiIW
TIx1c/oyYl65MD0wP9ntkevG3Cm0sL2jxNPbsKIe7rHuaM/ZhvqVU9nVc/CZfLZPH8Bo7I/yR9mM
t28MATqxek77U0KdYp/GpjT6jBiYpgNfwg1PxoZT9I2yQGPXJ/ayG5T3LzFsAGrsVGbZ3n0K5xjD
2VnnIH0qbn8c9VX8zbILuCXTmPF0Kb1ScMkqqq7mtv7qb4ylkDpeIs49iZN4rNdNz9aIbhJdZFap
3ObH7JDs+EB2e9bwe9rNuh68ZeKl6v4VCx7DDTu9ZJcf83IzvI4/HeC8mkJ7bwfihuhVjWIEZ3W1
ypqPkbMS603hWTJ1D3M1EvzDmYkt9Ur/cPkJYLq6jcynhH7uKXSr4bBMJOOZa4u/xM59XV0ZxoqX
bs0FR3zskeRfkzHrKT9z8XJFph69cuoFjOkjY5Ats3waNqFT0wTfSk8IEDnLpjsBLj+E6YB/NlaG
7xIHmCwbWaf6LV6lFy53/grSx/7UEsL1A5w6u0cv2YuxL9bgX4nmPTzeT9Af429xNT9ZHtNecWCR
X5ab9Oh3xzz+NRu7Rvb4UAGOHYgbrhk/F5QQWBYvDdPuqrCgsm7xO3tyAzO9rW3kOwUm4StZ+dk3
ulYMosgblwEy9wif5nvIxxOnVntkpyrdWF7qTvtLEd1FgeodxS3fOE7rI7USHApUniIPjpDIipaD
Q0Jm5EjfFI6iBtLXimI1Hf3UZ+OC8NX0CsLOoFJ/6L8azJ40+Bj/YPzjX0WMd7kbvRes5Os4eGza
e1SxMD1/FWvJJY6g2LLNEJOVkhxr/Rhlv8k4v/HH28GDMSwwHVeLLCRuQe8Q6LYSL4BBQZQzVWtP
7Skw7O51eE5DT976dWizmlWVU+FvxF86tQ94B1xfd06grb/mM8iYhhyGLMS/87Z3k8/6qUY4eyGb
Wvj28fMqToZwoV8FnnXqaeLgrqbyUrnBk557t+pbWw9PwyXc+7f6OjBhsukcEAQ7gWmHL07QOufa
uBGaIRXO57iLieVm1sk8t5jAqjoYGbBKuEz2VW0nn/7v/gzii4gwqdxQ5kqi84BKXne5Egv9Elmu
0VK1fyr79+GT+Yw/85GtNdZC7a9b+TtraX5Qb2LPpgq/y4amqpN8pOdL4SjBU/PCaqT70JmuC0eW
4aK5/Et8RSguKDO2rGOpDjR3ACahwzVLeBkkGPGu7NfWK2vzfbZih0lf1O2oYcq/oNp7fJFi8hw8
T8MW7e6EO5SO7vyEVET22EwwPedn1gLZhzytLwbdMM5UKBPLho5F2DJO2xHVZ0CfbnWP63XqpW5z
mJI1j2KDFjiHxq1AQ6M5iDO15hXQSZBd2iYzrqW/GtQTTuryRs0XcyVrBQJhif/eZ29mexzrV771
g0gDuNtjO6TuABrWAW5SMBFU1ODioCQ6Yp8ZT+L0ToUu14nTefJzsqW++B8VGQsJzvKfZ8XfZ7C2
hvJqGS9js9eXdagegSlUNmWxuZD1aIY/GK+BLfE3Oir+a/93fuSs/6Y2YqlrEKr91jRWNS4g6nrs
8Zf6CHSqje9FOgMriX7Fpnk1fHwEfF9kQdv+L+p0LOFzah6seNktUbAsd4LvEKtCu8eurn5L+dxp
b+2N/ywVt412s16r/LWg4kzcqv6rEzZsvJ457/F1JUBFHHZvt57hZy5XLMMYNY7sNMz8Uxx6yF0O
INECrG56YETlz1C+ZtfGxRwyqrP8jbx6E3txSeaMaw1vvNgXm0so90h4umPAfp2CrrzXYidjt2mP
/4u981hynFnT860otMcJuITZkgQ9WYblN4iqrm54D2QCuPp5UL/O+UcTMyNpr4iOjqKHSfOZ17xq
V7ahCjVYBIHY3kgIDvyyGe0LqjY7M7smGe5323G/XJAPjqhTLKQ0wjD/W7JodkTQYYvi0+JVz6EU
F5bbG7l6fSvIapz0On5xteQrsRbLGpJI6SpeRh+LHnFp+D48x79IXYiLqeWyQCZbliV3b6YnEovT
7xxf4vfEvhFiphT96Al19B+/WN3GNzRuJe9xBuooiqbTBT269EZRg6l1JWrPDx2s/olqzN5gl341
sFX7MmhiI5hNaSY0ttnuQGq/GhOwIjsddPSrjrEEWdgpc/1V+oSdW5IFWnLXeYF25SInzTqlVmjj
hxMMF/VsBxMSiivianjzW+urv4ElO1PwaKjWEIB670T3OXVhaHs6TqFLDcagZkWM4HAPXiJyRVAd
AcGIAeY1vRtATa3gd/zJ0SRBBshZU3LHcEwFmLc3O8ISkBGpXEmqSr+VeEU0F6RVdEwPb9qNmihL
xi6Lj5SUOKxFn3En1e+Ics4fm02xwTmj2laQt+B6pzuuKMAUaNts7SRJ4fukLtYrggsBe9s7l01P
X0PiLPJvjwpNhlIAChdf6Oy8Jx9ZdGBp4GiK5/GLb2JZESTs+oodXg13OeipJ4ekFknRrVedrS/b
PJkscB/xDWOEcRmB2QvsUxKb8JJmd2he8mV5d2PVMrky5BY3ay9vxQudZDGdm7V6iRmEvL+Ozph2
918YMvu38cREplgNEuzqXRjgVJo8Nh9g0K2JYNKetQutH4o9JOpLOgJ2QwVQW1KflhIqyS+ifS2m
Ha02mqHkr9kT76Ww0xBcZKh3bbnv3A0paC4FIyUh0uoGLNZ9TMTXBHxODRsC9D0mQGQSisvU7vgq
vzxEFEfFK90ZD8+/90r704OOAchPhSk5UmsfnQ+0Z5xoX9sHIufOOhXiVWPp55i1cFPCdo32OSpg
+rQMnmTJPFiySa0BvwCRYFSW9H4D7gNCS/3dLEnbglhD32fD1p7fCExwXrZ+bEg4eo6Vb+YPC2rU
lXo6d7ehQIpEDyMSRUDrmR9kJeN61Cwp4xOvFu26E5vSDKgm8jcpV/Wsj2vbeEph3dkYomfriukd
f9fjNxd1UO98nN9Z0hX8gFc96Xm5sk5cVs6I86oJdyR3ZIMbMIdk0K+nBcbLM/CapZ/jynv2Qq44
18vG4dLfphif4dpCfrXiYFz0SQaKPeTFNXeREuUHo5PvdMYH9j0crSr9jbPOKTY22Qtlfx5w+FTW
+yUcEbxkUrdmpWTnI6WGhCDoZgpUvqlqMkq4Z5wr2WCIrxMTlqgMmSEc3jhoChoYizDj6XgDbam3
3HUYY5wVY6slZA43HD3HyC1iVWAohYIV7kHrbrg+7ZoPH0L/Nv0Vb8EnyGqva39syvYXL9ob1NDk
ljoJpcrBC5ZB66EY98ZY4SElVxNVMSbRzy/zCxivcgg2aTVIN2R46I+jjIxY16pdVHYDDpRznUAE
9STDAM0PXH5+no2/vE0zDevlFOiMLzc0WvMhzj1NNtxGTodBb6FQsWcS8Qpv4Xao3QilHrkpogDG
+4jAPEaNGy4dl4BjxCqX85/rDV/HmfMhjpdBsNykGtjmpgTZhnLICqM/ksZ4ad/oU3cOjyQbUc7e
Q5REoWXtDZvpoj74YXmjS4CsaLLldzkd/s3djS90KPOIK7eHunBG1mzbN1fcMSuEfWDKF9apFwdU
IChII1QbcLLg37iJfNkyMdBjYTKIzdDQrHtykeoC47PlxjJB+A3eyG3nDDnNxQd+I51d8xCZe421
YQ7m4gFTPd6kz8BAiX43cpnKyG3ska2aQ1Rg10SFxpOTnyieaBnFhBtjnh8PQT1rQDmDyb1P+3Wu
b/Cq53zQ5CS3sfbufOY28F4sBZexCDCF8jNu1SSnQF+puBPuMFaBdT6r36LdgRvlKnMUvI/bYHjI
LyAJuyHibt1LDGLSeuYDsX5W/pl+HeODWzli0FPsGmPHL9Fzj9HgSo6pxlSnCeif1DL7XNI+jorD
ns80NpgW6GH2w4lB1t8PjzRIo3a9zEV8O5/wzqPqUcNebAhbQOnsaLEhHO1vI1RU4k/8JDk65rGI
AyLHcdjiT6T76xqSCnZ0j2gtsZz4w4Ps31NgYh1MTawibSj9iMujSbrqzEvP189bOIKVfqA17lsB
iDGkyyKx1cUr95jDlOETc8/tbjzkdBcEF3pByZ64HFUSZGhabWNIxi1truXCovUPRMdEYxVIOIP3
8HP5V0VABae0oNGuvebZHg9/XWEA21q/B1PJ9cnKDblw1qJuHHgv4wGsG2cGtY1bwlzk+ggMsYt1
uXSd1u29/UINj6uB6XCV7Q0EaOhrFzcXb1Mt4IKV3T4uttw6LhRdawsHKEiIAD65sKxAPG5RASaR
KoOa406Bia8zKOuYPdsEGsvgYELCO6xXW2py35wf95VhGdK3s5f6pMpP/lfzEHJOJE4MxuTIhSXN
45A4/wUQ5AIuWsdOEFLMX0XVkpuCj4Q03RbP83zi55dBICllrvGm90bsn0Cc7GyqnGRlKzoXZhmM
Ps6UlNRWg0Qdw2/WO1bPdYO0jwkW6DFx3piM/in+BUq1eFzGq4bNNF7fh8nZIkFD9sAgI8ElB7bJ
2ir1lEE1HM/6GAaN9qqD8fyZdp69dZDBsKl5LisZVT68SFtkTXZWBxQOFUUaY4dE7LoGREWwXHAH
m+B17a/FS0zuwFoOvIsOI+ipDUrS4XSS1gOQ/uaJOhtIDt87GRAmjZIK0YObhzumwTJ/UC6B5mZu
auB36C4fq+HME9zqpjm1DUnFxqdxDoblGr5wRXXzArIrpXKPU0QcVKwhJmoke0fAf9i33tcyrq0H
7iWFVp2GKG1PFLd6CvWAXrR8y8waui2ASyq5rEAlZVLgXIW/XLcJPWDWYdP0Wf1J8ZsrHH2qij6s
VHrkci/sXdFvsihgea7sI8OQs5DRjgRaI1BngrYBZD7ng3S3SQ9+fO0jAODbSGfyBH26g0rBTAOR
iSxhpT61XyBWWMbs381R8/ej9wjzGwV57HIq/81tH+puAwZxGUnDAWS5tThcrRGA1lDmPLXzyYqu
dPai5iTj04QKiHyT/dPS9aKUEAdIG1jM0PbIWmVScuqXcc1czPS1/UkZwadNs6ubPQOTW8GQBfFP
SapMdojngtqn1keQ5a6YImX0zGbkVWtGO0085Z14iaV9iTniQ/egffHYi5F1WEfxk8Mp1AfuGjs5
LFfNO2rZY07PbFrOgndWNfrAaxSbauRtAUbGpxiwNZxgf79E0sx7DeznOxURfh4dUmYe30zHiX07
ZztdVyajkaY/uhYssOzZOZW0AysJAOU52ZTllmEzCCQVIVesw+6lYaHvtrU8Il8V4r+aBF3/iwFP
DyS0Hpi6cA35IQZUnD6OnBBgB2YFcnlzs3H0ndEf4ZasZskNAwMznCyxj9Rem7ZI68fRpsabjkYM
Vt3yhJwbhRwut1Y+YB7lsLD8LEZM1vo+f2fMMKU4MlaiWS43mzcxmFmMWDm4RRFE8fzATWPlKQCt
OGv2R97Gctl9AghhgWK/Q3qPtw87Rd5MvIyHPJi1Yl0ZdyxjQ3JpPXDGxOabSF8TNvBj/Cp7H8Uy
HnINCc6YLfpIjnpPB0f4lO2XJgO3lU8VEcQcMOMX32Czg5KTjmpV2i+Ys9PPXOI9vooQJNuxhORz
B78DgHCaUR2WjP4IV4jhwJyhnpZbn49gAmjJEIlx9u4vFvl7aqMk6+Sry/YN8oTyJ8gi7FQWmEHf
gfo7gLSgmMzm3FJhConI23WPdv7WG5HGg51slygcsHiIRbkkahCCtJp+5GIuj7W2pFskhZPy9Syw
6Cd1x6FF97KNUiIkR11nL8dHr+zdo8D+O7KQ+CwykJyT0pNd7dgPyb/0MP0Gp2I9BURV2sUBwtpH
2kOjKPrJPGZIN+C2jOi7iml0a5BaEqctA63NFAKLrjxGQxghjWmazCRl6dDiWcRHn8JZ6xjqOLXZ
XY2i1NaYuSOdsp+Vo3JE8jsXYsXIytXbuArFT43tkUgtXrze4rvrzuK7LaJPFbLJ1Ba7czwXO9Sb
U+KaKPKwpwU0vUKSEf9617iNnlVtneWTPx8PHWfahpl39/NUm+Ez5lv67ee1osim/UjlplxoQaWJ
mEbRoaOhmoRLNkiEscBUZv/6z4xmgJg/j3+EMwezxmm9YeK2P9ImWYy+yc9/VrcTomIrUVNDuKE/
/v2G1El/eZMzBNYi2vLzXysn9Gj+fvzzl+wYfkVZHKZFlyP50eX4+TP/kV/RqjrF2BwB6gZkp5a1
Ez4iiJVhSMYcScD7b/oQfYWfo/U0EKFtk/U5MDv+/Hnyrw8unwbZySt/P1ln4UG25GB9R62ndUFC
/vzyz3/pcmeyn8P5+fPnSVE3r75OJ3G0YCtFhd6QV7LT1cuF/flPLQ//w3M/L/w8Zw7x3kqdZGe5
6lwgE7YtZdQAdWnqQKUkcotQh5M1L8gQoJDcxC5+0tALok5tdCnE2nRAmfvnIfWcQOQuorxa/ayo
zMyAxYS3lLdTKgPl+KfL9ZbML/zCfTknIkCnJoSCqxpBY2QG05ZSQktdCYBAltFdqQGUseyZ1G8h
0sUdNc/aSwnJO5hNLjh+pK9QDhwW63N1X/dsyFIX66HMazDNEylRfm3HhU3oIajbSW/e+6P3VXS3
VlAQFK1RPum0QhLSdT0pkEv1mnQnzJpGCEUS3GgeJtO4b/Sp2lk2wNdGhat+JDxBWiPZiRYDZWyO
HVIC6nPVtLXiHDdPmy2tksNjB66ypmrloeZzqYvhIORBTwyLJlyLgNk40DXEMCP2hdx3uaIOVeOX
A7kvKEaudDRtu7LvNy0e9JvWPWeR0ZKRN98jCnH8HmGQQ7Utqmmmp1pGt55NCO6hu6arEG+MlKxQ
oysz53W3xZediwrnXknqo1ixbWsFIqQwyDCKKnmp9B6vH1xnFA1axEZWlesmB2NeBIOoMnsUCB2V
hbSJhg9ZcdHaRtlUXl8sn9yhHIk2Fxs5yIobWcBoGz/gByK04UoQ/xYCk/FbM+ElHA/4+rhDZSNR
hnkvFSBhZGI/WhqbV07wGJc0YAaKVU5IP2qmtqMnswLThmLYjOnZpWjMm7lkXVAhDh4lRKBeMGhd
kEc+1syKWSM1jDZi9V4NHLGmYULVIQg59KO46uxd7hAfETeeCewBe9Zx9u72RKO6+PJTX5yjgQ2u
EBBNMdd4NRwyQ3DMw0Ezp9MQy3HT6GV58i0JUUJvgbOJapMbS3hvVGEQqTK/QAdTlZIY9UoLPYb6
YVYDCCkavVBQ5pPhirfGtIASSG1XDwlW6Fg+Nt4uX7y3VHmHkqr/miwlRBH4yOueirE8pEnVH4Za
rLKwrk5Cay+uK9Q+a/oPJ0JWQ6kGrAqTd91o7gOab+x7yYSUROQhBzaU5DmI/lLNcb/RDVerWcFt
S237u9EI56LC2vYO8YgmkYVa5LICu+jKAyLWp9g1BCrOyJjOUwFSCb8KJFPfs0SjCzT36FYY7L+T
/e1GrtqrFmIftI+rJTPziPb8Mapyov8p/BSWA50jUxd0oqLd9FQ07lbahn9u6+YMn6bH6K3Akcj4
Y00dBJqawhlbAL0GAEm9QFPWSHdaKk2ma4CBWnPU58fegTzbda15LAFHQPM7eNIFxWZOJEl1mq9b
ROOPMKSGtR6Kb72oCkQ/nV1o5OwEbfes2vJDOTmUtgGLIiu/LiMdpq6vB0LLTaRKpy8vw5XFRG8J
k50uUFBUGqPbjcTftr/XLGOvkhpKswPVBhWbGZUJhYU6+4jfywRvE8jeiqx4AS0CA3EbGLCNcA/a
QLwlzErfmpF7LGrJxuKG0yZDTmUNafhgYNx5UBbqmHYc79NanBgixVcemthvAF7vq/HZKMjjBmhu
jqKzphY/qbh9t7txb3u9dpoTYBraQpCsR1wKLK97nvR8PFi6dW64NZQcQX9Hsb+eBuu3UOQ3MK5w
e/aJigxjuo70d1WUkgglYr4TtvWKRk5H5WNODm1iERNWFKLaqScnhITl1Bl4M4wQD5XhgBuM6SJj
Ih4a1qayoOnojXOb4L8ep8hWuyT04/WEYtqin3Z08gpzuNp6GJr0KTRQv2YxRsc4fXaiSr8iX3X2
o9k6mfSznCwxka6UNHWAYnW4GZ2U+4Gu6jfu9Mm+UMmfKS5WQNTj52oTQTk9VN6Hlszy7C+yq82U
71JIx7AH9M98gUhg3NidkB0863Wd4I0Xv5SOJM+jkzHlxsXQZpZNTyqkyN04wF3lhVG6rhutvjgF
ZhudVMTNvsiDpNPoAkbiZmttkM8CVY2x/p2O4TntMKGK4wLxnJqws1JJf87JdvOMtktj0wZC5N05
DaF86lOzO0QwdGg8LCUSuMNRmyaXBMF32y3+dK4BP8D4FUJShwSqFMJ2SRYIx3zti0gFsS3GnZI1
KlyuPDRiYqu1TWcrFOmR2yJUrucvhrTAaHTTg+ZGNMUsOQcF2ko+mtkQH/3+bI4WsS1Ly2DLRdrJ
HM4mRgRKze9j1d+1RUeNIFuEw3R5tpM62vVJLKlBq5tN1fAuRcc7N/AkMpE0L7Ct2riOKCl1TkBc
NAtmtBkezFHmpBZae+wFhKTOoajQ9Gb+BP3nTk0jCo/ZVUsdP3DnAhYEAX1TNw07Kth5AwfuONXK
bzycgjwVAfG7/RnqcJ8Z7I+lbVAqd71DQoS+LyJgHU48nLXJf0SkZhOVrU/LBDsSu95oVZfua9k9
+47B0q5RVTSwkUGozPuFBQ9FGG8AKuNQp2rN6ODolDSz0hWHXgWTv81GkkNDAjXpY5CmVU9tDh+I
O6Ebw852K1DmqbzAehyz8g/E/dXAtfis57cGj5d1hIAR2Q3n78B4mWc/uUzxnScKsA3D+2SPgFkn
sgEE2uf0hGTpeG61UQc3/B0Jh8A8avuXWHvEfoEqgo9NZJjK72Syw9ui96RXOKLZCF9cokj+ijo3
3GkHS9R71OMciIAjZYAZz6iCkD7DaixuC/tBZN0vo5e71iTcaDyK4FjnvSUhQIwGljBGiUzjD7fr
AjuaUX42JO1mI2QLmrOrMV4mK4nPQ00L1UutrTJ8GoQuSQ5peF8JEt4sRjazqrCdj5FOThD3M4d3
NpxHHFpReFwUJeqdYp4GdRiKc41j3WjMPWzzpcakV7cReb0DGk6nKR85SROCr6BAb/k27cHOgv/s
NEHbnAUKvAi0Ds0FYQLK+hMBCxUCL5ZdYIz1nWX0Dhr7tF5HiDhZjPO3SueQtSn78qowPbfhADoo
zRZBaUquo0DhQenVHvOb2NyQI4kTzj7d1p2MV8vJ7uZBORcjb1+grbNPeqA3kcg9mrgqof5McW8q
/fvM4VYiFAGqybTw4Irpc2IttXGMBypmfV5gNt43BTIB5aW0u5QKeE+tzqlFkEfdMZWyeemALW5r
+uuoOzw6Tkv5wq65ZTkBndTp0jd4t53n1i4h71W3PkX2rRMQ7mB0HRLExA8YYt93jZ7shxRxXoJv
KmduJ5+waqh3HTRs4MA8LLwc5dJMfOD9huSa3Z4UJGOKlsZHazd3RWX5IKBmRNuZPE6GElkRcXER
j10wuYSkWrEtnXHaoo8l4GMTRmisTPnQblRFHSRM7Y+K2DewCv130Zb07HVVAAlp41PS7F2fSVov
Vl3KYoCHtGtzNRiHUOKyYlUYGDgskyUK2YBo4MqG3ZOFFPGlkVR20fnZV8lCQwDwWRrCQK8ay0hd
GnsTcYg9+bSl5iUqALqOVvp2xLRvmwMII6E+GlmbPeBamu7igeZ6ttAiq8pFRtiZrLMeZjujkA5V
M6yefTEeHAX9yHMHkj7UEI55LmP2q4yaFHqjOE5YhCc7z8onqN9T9OIJCd40K+GOVcZb9Ja7UPBT
gvqN487ZGU1KgjpVsueZenid3GzhC9A+CUX+rOvURRzbMO5rDzKsTWizsrFQC8bOgylvoQVhu9EW
GCAusuFc7mO8jOAx/m4mNzn6c5VQOek+Bqc+zFrZUXLI1aLZd0S1jEYRPrbHljJauWgm615011vc
3A6p2kafSQyFTr3a04GRTWAz8MkU26rs3jQtQeDOlD4xS9oe2gk4OlkEJacE1H8/Y4kB/6Xrr5op
o4unp3emrbQn0l2LvfPX3HYN/lFoxydUbHACxoTgsSrdQ1iSKLgDXU09ZPvOe7ropXslGdqUmfUL
PWTk47NExyGqKGk7zOC3+jcZji+UHQTpk8cqJ7o9XuANBAq/PocDRiizmR8WbdWjW7esLU187Oj0
a60e7rImw3UJUWoPSvNOm/HS6JVYslBdYh1qAZyM6BkOhM5lDjLUsGCfGKo4uEVv3dtKHiTlEYmy
4gXPPKDtfoP9rOeynKYWzrACBwriNMJtR/s2YRacPCN5wzmgX+sxs5HRwoQmhIU+NJbb1sBtCdhr
Z7CMTg5WRnVke7yhfa8shdjc1H7oSrQ0FROmaF1T+pvfMCR9jjF2pCBIW97zVQj8n1Z/OE0zDerm
I04aI7DGiCYlWPOuBv4fN3Q/4hjPK2QXcaCybpqr5E73J/wSvXnlfakI+PWED1SQaE5B8NDmQRs/
5PP0Ms8TFDKfAvBQFdey657nuNxreRTdcvHaSflrTH1AtDGpZE2ZY8Ph1iuT2q3Z6ccOb4jNBILE
qEbwCt5Retklbs+WoX+0M5IMheWfXNQGVr5wPLC38rHzC/mQ6eq3paCReAJWiEx8sercLLuJJH9z
1EtdVeJ7tm9lkj0gtNschnKmDZSOS9OZTlDnU27N7MvIhhRQjfojG1/ue59eHro1mNSXs79DQQmZ
ZgNEI/otn9pMZ8FwVCAnuGcYIrmBkb2yYMntkIYgJUvW91omv5Iq/67dqKGq29y3RjicS7CUkl3V
nb1vv9ONwFmkQZJ+fvkcvMWIbdCw6OAioVtR7RorBAeA/2xi3hut3LtZQU6j+m3JCr4ejPEsZWQd
EKwk4I8vc1FJagkurYt63o+oa6zHaYJ2MCAckTiHwlxqLgsxUS1WrlNfUxAfGsTBZ4Ips76D40vr
omHuxo39hjf3b6vQqm06dF+lwx03k7DeTbOz2CFRkU5xcNKIilxyu9qDSmNrsAGHsoGiD2B8XGTg
fHhb3HWmjx1vutEF65EJSgUyNlmwoQpoSKJepV9/J7Qp+774I0IVgZCHg9oCYGalCX39UyuAExnR
PAVTTh85oRmn2Q5dmvarNGBBhd526prq0NoVy6tNKhfK+HXourdRzvNdLu4xuOxX2aDlKCvKEuwi
okoaornc8xljyYH72D30GTYeseqGv/zl/7/Q2/9Z6M0z/1uht/I7+Sw//4PO2/KZf+q82f9wfdsS
run7VMAxzv2f/+N/Sb153j9QI3eRZzc8If566Z9Sb8Y/XOEjb0g1xLAd20Pd8J9Sb+4/XF7wEY/z
ERAUrvf/IvVGBLkIJf5vQoqGheim7/jCMolPTQ6w/ndChIPZxckcjxoSb8FsD7vcsRagYlLchVOM
/rivr3MCiGuXEgM6KTVjPEKJ+gzaoTbumdZo78htFDCAJFppPXE5hsy7guoXCe5n3xXoImXml+Oi
N2WXxkPrmPZRZslng8UzFaAY9CSbyamqKC7iqQ6etADJpBxwBczPYK5okjYsx4d+fOsHxFN0eHT1
YMnTpKJj4pntJiuaEKlTFjgc5M5+XjINJnmWk5/BGwHFl3v6RSCeR18V4GLTpF+T2aNNZwOl7jDL
RhGD4kU/PGooNre+3a3chOAoLIDYDRPz37K8dWgOKKjHyBAJ96PSsCibCtD2dZufqEeteAscvEjt
tAgY4yANmHhd0LYVJAi7/BaOeE+RX6bgXgf4/v2R1MCNLW2WHM8SqkXMe39jxpTPUvSp2XfTtaPR
Ng0jm0s80raVBkUceAY5BbYgFHCSq7o46PIzHvzfmDHAeHPPRQ7kszTu9Cg3dw2rw2yr5kU05aau
s/2Q9zH6BWN/Rdj53A6LH0wS3xdYyQXISn5FqO7exbaD9FjmNPsq0m/arYgNorEORSqrqAFVlcPR
i42AEoh/9cNRf2iGP2l/55tm9KpQB9kUCo6M5Zq/Btt1j8oZ1nShWDb9ZL7a6CkUs/s4JXT3psJ2
7pr8IUOjycXUCPBNzpqGrjyaTuj2Fv3iU4h5SFNl305D91zOICN8Qec/1VSERW3xWEnIPrFhYFOd
kKCmyCFtDNd66DwgpKgcsU3W+a+w8vNj6tY7NHBwE1EKoSW8v/aJpz0nyKP4i9loHMNTGBCO3iZT
VBLLcdAlTfHupRor52DCUaHeYGysSnWH0KWkZDo1lndt4HchNX2rGVYjmBtTTOo06Sq6UlrzgyGc
8E7XnZvCaeyV7XGCX+bl0bCp88omfUINQ0b2DKAq7zdzDNKHQJxi6wRgdlD7Xktesrq6dXNdUoWH
mmp23VbLXZhMaKTuHX8y10aGOyA7oC5soM+WNiBmYUNpiOerIz5cZY9PA5g4P2T3RAV5OqSoanuD
pm8mfBc6Nnlk9Zo7lxLvesQ2EqEgWt+mi2MqOr9IxQgkJHKF8WwRnxO9+0xmhz1qgr6lUhRthg8z
Je2fwHV4GFqvsr5+1LxInPPmwVWpd81SMFppmmcrIfV0I93fWZSkB1VIRMNJLgzbhTLZR18aYP4M
ie2dPxe/0K+7xpY2YevZ7k3uN3DImJUGvR9LkJPptABK8KZZjcyBQQvWwpSHbNWm3q4mqs6Dcz+V
OlRfuxII//XOViVr1dOpRaTyLZ2aUzp4sOHABQ3e/KvMPRsFDOcSpTVgSZRUYeL2D4MYfmd65K81
swcRkkzoOKEHHeI0Be/EXeWIdj42F4vLZfdoEsgSXfnZihDLOptmd40MRMai6do3MiLup0dQICDg
hiCkKsTu3HrJHkTkBZTl99iYXjQLiTHLwc0pl8PR0GEC10YFYK3QXWzazwajA7fWEQVZJHtwxqTW
XaJOUbrTWnoE/+iUj4hGIizP0p74lrbqSWilYT3qtfsukBOj9VaclPaam0OCUEX2qtlUjwhP5HpS
Exj0DM1Ev4lY/tC5zOBu+iONJr0vWSMcOGe6/xYrHGFKA6bbbGL6S4j6GTXmVSYxAWZWoZuJY24n
hbaJM6QuVPLbqCr14PslAmqz91RILdzaWu/dKqD3ES2tnVVF9+E8PI4JpLHIQZDLaHt19FnHDcIz
IOopsRkFFd/7ExkJeCJzeK77pfST/Pb6sd85BU0SJXDL0EaxS+3hbS6AP8/OG9X1S6XnjxShHnu9
+ba9gekoi37rKg8jQ7a8ZBr64zTeGXq39QxcP6J6JMbXaglscoSdP+yiWaeDQDuk1q+qS+q7wXCf
y9jAoAozXlB9gDWs5r3UbSrqhna2Ml/bZhjcjCj07mYj/m3N1XhO3T9kSkhv+IdSm7AJdqzDVBtB
mRrDg2vlMA7nOytM50c7ZA01szAYxsHkKqTTvsUxYtV0OIomStylGGiuhAsfU89hds8YzQUd5ZUI
lfsRNm6EZKep6fqd0y8ugriAZPlA8XDQahBlGAd23vwZ2mV6zOrsxXF1vNFqgdofFVCBkf1jMRIq
Zx7sN5vVgE4XDZdIXNqmfFBmDOwchXzUwepqVbZajshS/bv2S/3cZiarf4LnjOnA824dXFlgCniY
JFzohaMx4pnDTgzUHXI0cVL05baOsPDtDf3qZOnqa7bogeGp/mI5bTDY/pek7Bv0DY5nbmrSjSvw
syur8l4TztGI2G8Tf/7O5PCVToMNuB3ectOX04lF6ZhGFvt4gW2RJ25T6o8bjASAldLRWg+zgfJK
3zzpGSEOMTvKJRZCdQa4mhH/S4xT5qcGlftg6PP7Gk9lmrjd0krV4YgbOBD74FUmlrO+HtNLu2jY
4XJ7GNsCNEqKb1id4fgwp4gKjcYfc2zrnVc7F7fHb5Ky6mai0YqsZ73KCjboZu/PxrTPrIjiY+0Q
fVm6u0sHNtIoXoyue49+c0kTb3rrWpQ2ewc9SHzULoJeakH8dCLhv4+oZ0Iilva1R3rt4ErzM2zo
VDnu4F4iqccru9OMnXDBwel2/20gjn9uaEVgLVuAruJM0qeq8eu1UbXfI43QbWVUz47dfPS1RXOu
YxuJbCxyMeidqj6/JX0LZ9B+9AxahLVWvJKp2yCQ0cCbcsg/ssR1TKc3ndX4npva/JV0aBUaaXlt
KwGuVyx+RIn9YvaGSTcFEnu+lX77Ut/robarvAIIE9JnG5Q47C2+EQt3YfGrRqtAr+ZfsaLxYxLp
wYsdgPNBKq3dghW+Lo+qzppdPcERKmbjXRt6rFGLloUN21mMfiFV4Ny09pNpzURp1iEQ7tmA1Vhp
NRwZqaOzCXu1gljFFjEcpEjU2ikxSxh0xHs0YpBqTl88q0H5o7jEmn9Lsp6addJLCqRTYDcKjZru
VKTefOynBKrJDMRmJKn0KUGw0I/IsYGDUVsv97bSMCBaaqm5bWlxw3ggCnSRSekB7Rz68BJXRX3N
bJ1iCOJVE1H+ShSg2FIbceZTGItmN2o6AIzyZrogXcYSM0x4wGBEXCyvMPDTERut64XVC3u10Ayc
Y/MWONYQPiV2/JSEFBEm2Up6shmAHQ+3raCvILB6IdYEOH8OR1GBgsElHsjGz+Of/4ixjUPWPlrK
R0Gttb0amiSLKZ9NgZpyvlqV0FoTWPgFnsIZ9udlvJT1rRj0u2aw6yO7CG5Ay1//2cP/7LlRmi69
HTByP5/N27wFCOzU6//yW37eFzYGPHtnHHIQ4ujg//1ukRVoJv79uCeG38ReDvzs71f+3Z9/H1Tk
WPOq8TDP/fvTGuKcK+T1TcpRBFN/fe//7VnihEnmhZPPminwMTUOwiL/ukp/ncHPV2U1XN/C0vy/
fvjnuaotQWS5mQdGDCk2n3ZW01fW/kd0zW0tCHU/L1TLCPg39s5juXUt27JfhAx406UDvREpUlIH
IelI8N7j69/YzIw8+bJRFdWviBu6JHVEB2CbteYc83mrTqjho7ca/+MXSDWmuSXOsoSUkrnSNKJw
LsKICcuOOMz/Div2ogz2WAxmW+RmiaHuP348H3PIsqWTFauzNIsmt2mTtSp4ca1UZiBIsDQ1AU2h
2lITGrBZSSB0mryq4oAGKWdoI0KAnXRI/5kE/Lz1X4/puo3ZqGvd0WLdsiNPh7Q4B4bNmLACNApw
FCIp6hmkrBqCASdX7H6DDHN4gHO7I32DbrDfoTfldf7+GA2yh3Pq2f/xWG5Se0d+RjmeUCdJpDP5
Uydh4Y33oYiO+vt41w3OasxVHMWkGbUk0jDb8JrPP3IC8yVQMjyIz8Aw3y+pvz9/o1lw2dSuWv9N
fn7e+q+76ji2q0nfcUbvn7I/8Q6SugFfJORbf4Vbf8VdAWT0mR2grjfrsdxWIuz5qUF73v3nY5x3
eAZmbrw5j6tpewZFcY4qTjRkoPrqITszN6HzUQcv1bJfxXvibA8P0hFn/mZclYt6gV8H1Kq17snT
MlbnafvoVy7NmZlJr5pkYWpue5JlMNV5V7eLt+meJEfXu1ZL4wLQcLUHKTyHqTCnm+RO23qBkG75
Ll5sz+AMeuQcV4tHZM/3Aiz1yKzFw5ZW5mn85oF2wQvCGbgalDnyPwp0k/jKhe2m+4f3zARhoUOz
Eb40UL4Nq+AL7w0rIC/u8tyc279Uy/EBK9tp3i8Q8PQL+lF5tSicazpBl+a7oGTJp+vfwvKgZye+
FrSH9XTODZKRZiP0gGkipv0tYR1N1/+UOT3uSkT/6rasIesu0WPJ0qpu4esvnfFUTmeT/gHgpGlD
l5BFzpHX9g4kOi8TVur9uV9xSIi56ml4R/uEDG9awL+w46hZWLABg7mMx7qH3unG+9amEj4DtVaN
dAdmeLGZFBCw8bEm+iPanAwp2yeTds5dR18VZHgAGAuoEMyadKkTGOnK/Y42ZJrDx0GpMjedg82G
+ZtOnopgomc7vFY+Om/Jo8QnFz1esEUVX/sGegE073obJisrO7L4Fy82EChDC2KWv006+ZcUOOe8
OlRfyVyEG9PHODXTkoV8mpjXDrSxnRAjJMuNdp6NSxPpCPVq+nX21T6VG9smd/rMjLXkf/ojX5Ig
bM/Vi6Aa0alLFqRex/dxBIimnTAnFXOwjHQ3XrKDqsy7Q7CV+KQQrmb4uyE/oQC0v2RATqjcaRi5
wZd8TsDekHP9Uwbz7INvJx3v3guj4sxRsaB/kuq5Cm7dIozn49e6vsmr5cDIuocFUR0aURz/KQhq
lDbpXAP0k3xl6SHqUTvEd5RyFXKGuDzIL+3MWQDXnjm/HlDAhcHxmubH4kA+JbFSr0mxlza/OhdO
2b93mwFAhrq2oANtDEG/9gAIDaTcdCThlF6zTDUNUe3MSLba7/Cr8c5n+T765BRoDWklWxv6NYto
2V6hNMKqnld3JdrYjZtq8wKfKz3pu1lcHCFmLW5K6vrlpc7e+fOmmkEn5PvQTwC3Qalz1BX22MD+
ENMlgNFPnI8csnb+mLbyt8sv2zdqJR9KtIYezeY9gVm+5ERKpnX262DsQf78ohSA9068NnRzMsSS
Xw5/gSeV66aYU0LUiwMnlx8sAku8JN3Ryb5m0yG48+F4SpH7xoG16hcC0EpoJbA+idwlVpu92URT
upsJey/Z7RXS4p0uoY65juovmZygrT85k+uKQKyFI+0D/8BJmYDIpyulr3gQMC5vZmfX2+T5LQmi
iv1aFjen+G61P4igcOYA8t7k1UbGk0Zhq1rxlGG0l6ovGKw6T2DYV2AsqbrvWNx34GkzxVX6ca20
n5p37jSWgFh+y0s8AnkYPsrsXZbRxuVntTjY10nZloj8JY5In+TgZx5Khho92nTsxaFu8hRB/ueB
FDy/I3PwKxZiC649aoEGgbQLL17ZM457SxrZXP+2ldkIgXnTTmfnwz5xhFVwki2j7Wc4t0/N7BgG
L4Y7fnMFg4BmeOIyYVjoqzU9VGudOqdeX35qF6wTmEgQRYKtJIdHcbnF4bDcbtstxdjNGPvOqcRr
uMq2/WZcHdgUia4Io272a3BnyVvZZ3fqTCP9vjlyej6p73wWYCev0k9Foe6DS6VGIfstr4olzs1q
rcesyY806a/mCWfac2gKW1ejYJAutS0nIe+EfO830CtHvgPqblQx3El/a8m29pfeaVz16sy/MXKG
ew4ckE6+LaslogyiVsHOet4t0RO92cNqXBGkOX4z+jCUDlxrLYIPpkVvrWwVV8wcur+AFjgH7p0u
szuDJS0ecaJS5Yto9vIZLNcO9yb5DcyknPXSq9642a/0kTO5S6tuy8GijKOeTAXH4zLdwEPk79Po
412/SocfdCTyN19du+BdjMqCK4nLUTx99KCSwrBrhBsEyFzB/Jah+vnyWupK1jzfW8X80/ogE2Em
vVoX3A1vWD4/rAvTH8fRcvmCgs/+mxsuWqNKzCI4ABBs0BtkHmZilznQYibU8eLMlK302gUcKc4N
LTsXKmckEiqAF6vpMnFEObV4r7CO5umejT2nA4mLHA6Nr4ulZLwRH3kuf39y5jFdWHMUy9tyz/xl
nzhKzoWrfmImrlcEte6tS8rzMR+4D+uDbdi+4ImDHijfgkFBc+WTdJBelS0Hif8e0X2Yf/MlmFfh
RSUlhImEb5ybfH4+Fic/U2i3FdepsSuISORDKhemF8NcGPk9uatXDmO+Z3r2rtYBCgmyS8Yo14kY
sviurAOzn3HhKsOjT+LhZ5DtVI7fnAhCaVzzipPLVIZ/Fsuo2zucM5ws7En5S4ZK6qwrRtH67Z0/
Zo2Scko7RP6SPrHJpnW458Az+CR3hkFly5VHv2TPJ2MMeGNyNw6IWmfaB58GuQNzKN8s9LolySy8
lPXxXtX7kAn1gx9UPEdsLgv/xmmfbkZ/iehW4oQulhwXzNTkQ3xmBpnjnM7NUscmKk5Wej68Acvl
G06rhQa/SfzVIE5S8ig4zZJf3haTPy/BVnxatwRek531zWXtWS5HBZo9U/aIAguvGePqAXdYuGEV
Je35yxHyp30VZ6m+TBRX5UTfazJoN/TRx4HFgr4CrPVLLd5mtee/EKE50ccdrtQPAgqv7auQATKm
lh+VBOzH6M98BYTrnaMRMpjboheHgYtJLSNEYSNq+pz1DbZQlSM5K+BWWHR824P0grQVVipfsQG6
yqn3FD86aiVBXfPvqnald+YuCcL1hAkw3TTWiqYWYOyiPlcYccxbQfsgUTEFK3Pj8Glf2aTPkD8z
NJAhmsxV0DbznrwU6/U8lm8ZrGII5R+CPClTDZj7gLcIqZvjzYubZkMK+158+Ur2XKKtwv76SFIq
iyuWTaTytXO72yEtV/ZmemKIsihL9N/DFji2E4oiQAHUOnpnOu15mj7E1xkJl+qexJGlt8qdQ5Hf
jQPZLaBVEhoi5FB6qyw7OsNS78RpYOeHAgoFr/Tq1wood3AVq3E8szKXe6gPh4DTlRWxDu5QBuvD
4M/KlePz4h8IEdKQ5KU/Nnv9O1Or9Rqxo+QE9pca1ymYu1PJmkacYPuScYS1/jfnrBA7zbhvpevB
WfRnVJ/1ezfOwTQ3xkyR3cRYEXPSbuQNdmgG83Yd6WifVsyBqNwDmxDy1XAZ7KMiz+N+1jkLU1u6
rssg11Qv0msFfEdf5m+MV5wBAx4xatrDqnUOKcshfxEWBz1cAP11czSNjAIMK8ggKYCRkmNiCxer
lWEuY4N1NdLO5VtP5KKDmWbBueUGOCvY7zC9CqCzSvLnDdkzdUcW6cwYdbtWjtDsWRuQmBywEO6Z
oObaYRhx+i3Sff091L+Ah03pQncPCR56cWOr3pSPcsFFabkkuor0m2qHIsBmacyAjPMS04lHlT2R
h3NJRRo7z9r6IimbDX/wXqoAvT598NBsZULnmkRgY++xyx/6bFGJCniZqh1fhb1JPyABDtZWNxbE
fQTtLGjmQH4TdO6n8CItWVsuDU6uNQtb4ly7XVMlJCXtZRYk2qF+b7jcIZ7bRFrNmhdzTcsiwaOI
aX9WHHHsf3PJ5dGSizhC7C7z3IJMwfVIm4GFHJHh2YbK1wCmhnrTSD0e1ATVoe/ml2nK2jnZEvuR
RBDTjIMb6G4TH/Jo4UvrRJmnh/5A8ZFmZ32Rw/mUwjSflVs6LXRPgpVMAZGlSyoRAzqTyXI3lyi5
q6VJS6ynXGtugAK1PbTFoaJRe7S1s/xeSuIUGriUyY1qCfUNZudSgqWwSiG280BwBi2UtfeeTreB
1f0NSxy+vEE7SCW4+O3Izvue9zPjOGYrbLM6Iz/I5+FtMLBWN/N6Ibd4XH/QQc7G99Ygi92NMKTx
G7pHBF1kKxmqd3tpghNiEhrqfBTcT0W29lk9mwsrX5ryCpHU7cWZ1ytCGsXCRGXXBi4MijyCnRfH
cNMf/3U8M+E5KKHCnS5Dsb/lSHpif91RF2DWTVEat9k+0liGuLDO/vgU6V9aoM+7jGkQzB10cAdi
881bs+nGa98GWr7IzWQrRxb0saan2XMxXmoKwzrpv8Id7ND6hDDyYTH+lB9EO3Gs2TkFMAxZw86c
am68eBfUWNof1Gjp3fvQJYYM4h/AqVyR2mUz48Vp/VnxhVa/yzZF6fY0IwFUzjRivpyD8uHtnZem
VEgitmNOSyJkMaVrHxxmvduErq3uvYbxZdgy/nAqAJBnqUretbYurb3RHCsa7dVu7C6hcfb725S8
6d0yD0Y3CN413gAV3RkUmFQvsWkhOtgroG1OyfekLdpL9t5/kPyKkJoZmFFyh/90Ee7HBVAWZ1vv
mZUBMHfNrPri/8EpOamvzZlGDMZmcBUUo83uBKkW2YOnL2ByDYwX0VI6pCqc7mVJpQ3hwScjBjF5
EQFDkIAo0dZokpcAgfaQBdxxK5R8aN69j2k17I19wOgGqtxXGAlRGrI8+LTdg7+ebiBysEw5QUYs
33XoNnh8fPMD9QIOcwg0W/SPrJXZ782n4BMb0lmmQLgoNvo8/3BWyooxk8l8Wd59e2EfzFeKLEuV
0rB80A12GFtIw+CpAKbgy6PTTuGOPqqzQuNasL9aByuFNQo0E2lWJTgDBNh757Ogd07SbjemG9oY
5sXfwYZ+Vdt1CZPKxQ9lUJg7MZrq7/Fh2MHe0NbAfrQ1NvQXIiyg5AYMZ7h8ZuTinJQFFW9GBfLc
18M+z+h1fsL3JSuBiOK3bAOnJIIBVbqyiF9whXZuW7j6vt2gJSzPV+8I2GJvnSRKCjPrRPr4Th5n
wxW9sbQMWIWq+/R3YHsHcHsx3MIl5kBMCdOb+e5/tK9I8+RgC/MYj/ia0efAwQKTBkwPBncpaH/F
Q3mBxZ/DPjvm6i63lxX4NjJcQBLCSwNMhbA+XNHa6qV1hRDYZ7Hl5gcYK2JMxHbOmH8sIPhurGX9
Fj0YRSHeEbXo4i9otE1IlHO1y8EQWwJe3pYfRXgzwwVXsfJS6meClclRmHQCf39ZddnVmjWCXOHZ
wqDO5p/8O6qh8uydrRPTHysEqRObmDRH9FFBZ6AlLP6fAzOUWBQtor29xBKz9EHebKDcxIyZu2CY
JdRVeC/+JgUmb2OJg7czb/f9m4UEgTWt/Uj3oO4NG4v26FYPNAo5PLsEITiJAIW0o5nFroqWDq02
G2EQQZSz9qLbi/FAOjbO7RzJqTmToUM0m6xdq4Nw0PcKV2v0ynKTHfr4FuOCH5cs9Yul5ZBCcaHU
L28ysWdHSbIMeRFAjdKKaoZ0GFefnAUqxElmAZe2zRh9AElK5vihjsG6/0Prj10TvD6LvsnMf006
9p4WlDWyHpBYzMJ7a4EnWeuHHKabGL39V0B+jFer4S3+DR8taXyznPL7Qvk2qJ4snDVJHB5YhRFk
8D4eP4B1gdvQUEwwjgNp5uNARb34sL9njHGoC1hx7JUSVD2kmJla7ykHqJRRgmUJpIw2E/ogygco
gFghMMqj6IDhGb0VV9BKtQt921jbGxb516kE1AUtQ/hSVl7xmV/gKGKKN+OdQIxNC+cYnMCPKdk6
edjMVT1qVYySM+9PlCnLeJPa7b7WDG3O15hBktuG7ygSqRRpYvcS3DvFbfGkQzJ+wWQEuWN0yvfi
Tkn1u4kurLQkN9XPbbPw9aOTb5WakjB0iHxaM3TEW6ebeaDiuk1/VB42fLsZgQts76H48YV21+Zh
vgeMorTEwazjpgWiNKz96By3qNcA27Nz/+EbYBf4mx7V/MeA49boe+1lYD3xagEY7w7xp8q+l7wL
ThFUvJDB07lXLWkS5LSXH8VX8ZV/OwdjW7Gzp65xQi6AWkArrwkXdAvWcjYsWar8RBhGACKHZyCC
O86OcI3023aN01BcfOoL22YrK7/eviFwo3gUS7EqO3m3TFv7DZBugQFUBmT03k9ZQwgyxWDAlJSA
41Rf7bCZ/TQzQmCmtQ8CN7WWqrWUlgR+sEUXh4Uto9t9NbDzoQ7CmVkHNN12w7pZD2gR5uJ7JDkD
7j7L24NzBOgG3DU/xtYbCCN7Ba8OhekM8cb1xTn6H/SrAjIE5Hf5So3t/kkDyBSj7T14sIRCPwxO
bk6qRknYB7ZacHxQ4Bj2O8CzuEypi580RvJ45lD8JBdAZR8Plcp4DH9UCr8f2kv+6m3AilmPcDvc
OBN/yujcocIto7vub62Xmy7x2b7LOfkkM0vg3CEkSMd4i2mQGZlTwTsD5QYo6XawGwUhE8ni7BQH
a4jSqvwGzG9ORivuUfDV6qXpvXXcbxrnZuXSvpH8sy+ap/4z+ed5s3/mAVUja0gZQLTf5xocNGD9
vej7jK1kIfDqaH30dICejzlluCvQ8bixaGEF45TRChWqLrWiJBlNPUDvf/8mFbf+3tV9/K+RfGvk
DFaM6M49//754/lPGx1bBaO+EaC2LBkH/vffx2qlbPx+G8rgBxqRRfX84Yu7z8e8QmRaBbbx6aAZ
Wppsh4Wf+O8//a+/fP7CELlOf/9JXoHeTeL6ahg24r8qWNKoXWNILEnz44f/zM163jRo2CvL5037
GUtlYT6G+gYy9d//vPv32/z7mOOLgK2/95//Jk0qMN+jv/qvx//e/eetIA1gSIhn/fubWA80FDJM
TX9/YWsNL/K8n/esy5SicBbPP/mPl39+bBShAORERFhMVpitck2nhdMtUUZR/BI1XBEt1hVYyCti
VqOuXBuGFazo7MuuqpHUmtLzCiNqV5N2U56hZf21BuTVijCzWNM3Ei6eBZruWQXFtWmY2k0S0EJf
wrvbEDdFMprVuGOGjrKRKaNJYHlaKPda1c81WhaOBC08EEFro0TWJlreDIcYaKcwst0uVRQqxp2+
6jAMyRWygtiznLVmIJMN4kcigt3MGh8gSW89iW/FU+sTd8Bb9OFVcxThZYiuuCZ3qcfyTCY4jvy4
SAGj6QABZ20JgDtK33yfdQpVjp7Nm2E7G6kGtpPD1gz6BKh9RQ4ceXUYQ1a6AhhPI8lu+iTnemu1
gA6MSNrqafVahNKnTP5dZoAa97/6jsBgLWPfzIBDWt70jM2L8YdJOVF6Jpl6Vovu3Zwo6pC2N4jY
vYH8PaRmmE+qAhhNjDqSHQDdV2YRqHi+j1iv0Cno4HSXDkFy7En4G5sBy16h/kFJcpB9i3ROJKwq
qYBD/K0oW79PvjMRGYibiUWAiBFM298gs79oI2e7ViZoMBeRg4HIHpTWE7lyFKHYTjcqMt0me1ik
FSqNAlNj3CIm2aQpfZbJ25Me/ILf/jxiwQ5JPYSQQiAhHaEK6jWpiCmJRFVvshZjuPcqVI26+to6
bmffTBGqmOMYaw0Sj0x751PzJHuRr+mrRvSnkMmoqNGXzmorGZxhNikAmPV5X1D1SPnONFIdi6gF
W0/M4zDprPaY4wExihjIkTzIRgRDShURkcFEQEpDauso4iMdESRZDJdSBEtOImGSpEmgL29pUVEH
dVqqqaRRWqRSKj5+uKCVdj15lYOeZzj/LXcQUZYGoHmbbMtJZ2GJbWzEsxH9ydO5rlrywk/718Jm
dh0bQ9Bz6mHTxcQcoQeCCQgCX6oI85OT4hjW8vtUQJIrVVtadBr7yVS9D62Sb+p0+sCryJCiKmhl
apJ+LZDraAPf2evTfYKqR76nFYJ3d0j85ExaKkpz90gCbUgE9ehKTyIidJKH12Hodh3ZoZUJZNbu
Up/ctcNo+VcryLapokE6dih/aL36MtwrEUeaiGDSiF5moTYw1UL9VRPhpaWhfpbfsub8lnFKtmnO
1zWUHZPsuFMNxVv1JU/ujCOTFyGajQFTQSrJSw2MrYIZf5K9FQpf74j4decQsKo8k1bZPCREr6Im
rxBior4dS/8wdcanmSFfGHLW0XTEptQpYfBAMbLG/E8EGWH0tPaEjcwmcOKI+PmklDHrjwpnsO57
v57WR/u+fTMUhjmSd7dGYppLRaO7HYwKOKXKgWed/lY4DBunZxa37Usl4mhhc8qk0+qk1KJ2Jt/K
F3liHojWiCxbE8tr2LK7SNUegDOKXjrWNDsSG2xtcU+UFEqnMR0LSboHIiy3pG0emg5YT4mKDHm6
hLbTqwTd2LbRx9grjy5A/qVWje/KEjvmMDAwJ5DQ28RgBjwREFEDXrcVIM5AYTRSfdOAeN+QnN/8
p6uKP15Dn8egAZluNREJXOohqSQW7A/SglsThoIqAoQtESWcR3RcRLiwQ8pwLuKGDRE8LDH2QHDB
CYlc8hyQTmwU9WuZ9Ue+8+NUqeuSBe3QRnRNJfnh2xS9Yufm4a9KRe5xUZxDHWiWlDExVNYkz7w0
/NWHq5YPMNU1E3NEHpxVXYuRBidU5GUQjo5gFqAwnUtGh6LLJDJYj7Hidcm3lNtg6qfmVzcpb5Ui
v5kc51i4thot+LKrKdogDR52FqnPI+N3ImKgixh3P2PSaDXXug1/GxyfZwVAWDX5qNV1B7u3mAWR
PeSr1CZqOkzIlY7q8i0WMdQ1edTaWaMSQv7ozE9/jFRV539MnXZBGbwnzZcJlWmuy0AA8lGGgYf3
E6H+Vk0vkleRXVLWR9TVQlVKQV3JIdOpXkU0A2EDXpPepaD9MvAow7wTrS5Rq9NJQEuThJgLgrgB
J7yGIppbojeJ7FMlEhc2Cn1PsroXPflVCTSswYK5ImK+M3gFvQj+LhqKIDba3oFMcE2EgyPFBXfs
9ZC/nHEW6qQfiCjxbFBrNNXGQ65kVuwicLwQ0eNmFd/kSf3OMc/mdbsFFDGIqPLCYPUkwsstBR9X
JALNNZLNx4bdZyDCznMRe96JAPRMF1HopA9qW6klKNij3STTZvA9csULMtSBz3gHn5Ij4e3pwtLG
byehOiXXlIxSMtiljoJ+bB/TNvcWQdc6vFv6JJmIbkclRqG9IHyuJk6p06GomTUlAFvdyh6mTSUc
hkXoYZKtFJI20Aku67b4VmJz/fRJ/X9L2f/FUqZpim78nyxlt5/hs/5PQ9m//uJfhjJH+4ch27Yt
mwonuK5ZPNm/DGWKbP7D1FTmR1tRHQ4ZVq5/Gco08x+6Y+oOcnXLUWTs6/82lKnGP2wN/5mty7Jt
2Y5s/r8YygzdUP63oUxRVENXbcdSdd6QpqvO/zaUyY0kdQwi8kaP8HyadXfFzE5t36dmklsm3SYM
IqqHotz3qGFM4z4jZzcEG9SN/BMVcYvmTTnEOntl2AhIjfSzqkm3kWQL8j76Grm7ObrC1tsJLgVK
ir5R9giHF1UwET7VBTi/J/0VBB1YWQBge0OrPjNiXCSKt+xAFiy7aKxbADpp2EfsWNvCA5SJMKmt
HxPejBlIp30Mt4vdiHEpNQajasCwnPVMBA65QVKpnZPWpN1Z0yOni28MzU5tG1qr0zSvpO/IcfyV
GavWrK+IBsUtqlqsXRhkaNSjSZgsMDRExVuhQpgnfjaWsveUjNNJoamhOZmLG/1WO4xavYX4qAWS
P5VMlX04qLTOqMe16cr26o/SVlZtReHSonc5qMHGtPg+5lpvdVul2uadBX8PKecu78EC9qB45kXn
q4c0HeWdRS/reQ9Qh3p43lIqTAiJLB9sS1eOWKIhpjM0unnsa3wKvd7LhjLsaolV4DhMCoovRzpl
hvBsaBNzKa2RLO+BN+AuxvsL/NQxSmTokzEtbcakf95lbCrPuJtiOXRWmjqynzRC/WZ1tbrNrY56
X9oFhy73Hj7+eULpfWJF/JBOhmR7p+ePyh6lE2qDa6d9pc5grb3JapAxEstO2izK7yxV3UJPeUyG
9yx5HOUolCKQrqTUY0pkUaoZuebj5FACMtAsjeGZvKBGiu19DxpvX42UhKSh2BndYO2dHrVfwvMs
MPsG56GywmMIlDAdW5iMTUA+VyWrAzLI7OyYsnSAJ9Fe6zEMAK4TrdZaRnPNKkO/KDKe4U2gK9Wr
LOX8kD/Y53jX5x3VqFY6CLOzEEkrfWS+dimNkEwK3+TESvBEdOggzDp6mwqsCyMGMKZe7W3I6/Hm
ac298/LuK+pJEGVdr18601O2eZkNywBOB7V7ud2NnNOW5Es/JX2e3h6KY1eywO8SO1/Kso+wNmuN
m2pqR8eMmiPQGAiilXodpHz8Y7Pd9fuChoyoqyuSGbxjh4Ob7rhVrJOMYw9IWPs4+lA8hZlVyUmX
igwqXTL747o3Uf5l3bRJogZQPMf5MnlZNw9j2/iwJ39TdLH31dEY86Th5AxN/1pblAIDXKoru9bq
t5isycQz1ZPhDe1M7isNlTtJBg6G0DsmFaSLaa4Lpo5/T2ONZDEDOsbzt06Pz4zgaZrjlr1GKT0+
rFp5jHTdz7VOn3GogDfZHpsDo667P+mnpBTeSzyhIRvscpeknXPE68+CVjEdNxloBQWKCv03q4tb
YGJliXjppFakZRlN3c32KmQSnfrqqBCni8Snf0cjqcLtd84VeTxg5SAOLGV9Z3Ox7cpCs7aDjQIz
SZzhmkv9cM1Udd0aDoubOuvQSfJ4z6oBZOuoLJ//wqorZ111YPy7IJ13Vjpe4soaLobe9IcsDLd/
H+JYxq4vh7vQZKVY4/R7yAXSoMnOpeXzLtvRgS27x7tK/V3Vd8kD4t3Jy+P6Ykxt/DrmI6yU/sMs
7YmGRJDd6iw5hlntn573MChCWwwSfx1zTQzjYN8YgVDppKO/H8NYfqS02e3KMG7j0LfnynDu8IYW
lmwmL7miisCvzM16zDK6ORpLGc39Qa+G5CDFYJq0NlrZvkqbCBZpuPPUm65q/TYPbTSQlmdcC110
UhOPAErHBcuFE7i0VBpOwJmnJAZLgxD6xPFDi991tI1GL1vLiOV8HZq+lEESapkuF6lHKo0FWGtd
mNrJl7vwj20rJzuRpW/0AgrOLcsfcc0RIdg6CbVmcXfB4k+HXodDo6p16y3hrEoCEAsga0BATAbu
ujS133qHOqbM6cXev9CWFriwt5ZCrlW9yVPv7RIS5mkFg3RgJfyimsqpwCp5NyUNlUKopJuqAw/i
ODSJdV8ikFShxOPUGoljjYUwsqPJQw2TxqPMJVxmNjo0BzJg11be2tSD4m7lHJTUasLdEGZHLy8Q
8k0tdRvf8re85ejVMuBSBsn4prL6XCm6H15TOW8v7IBZDMvBFaQiY7VnFmsjz5O9GjX7uLS7sx4X
Epd51D4qNKZwACmISm1IVhe1K93KwGGWYYicn/1eKPOJnr9F42nFEiuCFMGQL+NQNK1qOhtme4Ge
0O7++Zi4m3WAs4pUvnvF1Bxs8eN5q894P30HO7gZ4m43WCoCBXELRwEY5alA+BSgENZ8Zt8hY3iS
qxqkEiboWaiqxSKKcQqmTlqeE6UHWVH/Yr1E7NW1aLB0hJk4BpgGaXhjGvZpZeLioLCsc/7Ya80H
m82Jr1EleddMpd/Eob8OEsH9zcMVnm4mdowH7FMtb1+QIa5kTXRUt0VcnVOpYfvDKEsCcaysJPNH
mVgQ6UwKbipP4yxWQVx3cQF5PZSvvYeeR4kgz0+ahwbAJl0xj4uNppXvvkPXyqf6PXQxAWd99cUg
DPeklJyTP+JuN/P2UVox6iZ9+NRLIJZt0c4tyDhEOwI8LMZr2FG8owSBsb1peNlqQGaiN1vN+qae
dZuikhGVkrhEo7muhotiUDiqq/LXC/HMt4DiSlNuZnWjnKXGg5uidn+0gVTVClJoailEZ0hGOcv1
qFzbkQXqUa/fJnoEcoQEopITdWWZmK2gFMJ5DghfRWDr14i5uVphLhMOx1UD1gCoqo/oKHTuWql+
K6l0aCz5KMkeqn/93S4CWoH2pc2p+0ZJ/4PtDaN8iaQpDM1Xv63v4Gnd2vRMt2xjtFzjD3RBIZeW
5m0zkLJUfHc5RXNn8ncsNSytVxbySEqL0FQFwcWH8UkgvNwjKPE67yN3KEJlf9pQsEUbgKJVUbvg
jpE4VorbqPqKEnIwNxKjxmHif6txBQQsNS6FM6M4/R1G1duE+mZKOjcbq5Y1X7qH/Lgte/rnk6E8
8ka+4uV5yVvHWaUm15P8S1u07xGjjxoFJ/DUvrH2VGnrd83Jm6RtNVoLzqblxPpv6s6AluZ2lSIx
Bb5G1ewz7ml2+PKmjknqkMz1aBG5yEhMbWa4wfmipCph/Y3bnNJkCySStmIu5Opd8pJZ/U0NJ4hf
tkKLIkIYizIPd675bfZhsLKFVaGKNqWK0EqL5PnQp1zZmrmn1kTLj9RzysKNw1yvbcOiJJcPhXYV
iDZoG7uMalbg0XwHMKNmPTUKva8X0FUCj6awI3ulGzjWqXbollbaPLMyD6sPt8SyOwRCvUz9N6P1
siMluXcrLXf5lH1nDamWtTTeZK7HRVNhYcd+vk4xzfQFNAmj5EIE0IDiGWVd5lAAgYHN24eI1dg0
oQoOTxW0hG+ku1Sm4pbZcjUftSKbeZWy4lQP8JObwWLy5buca8dYhv87OBqRQgb5fiV9eRgHs6aG
lOWQPDw56sBCrrvXqfZei+dRFOPdBwistYRSjrao8wc/pc41oknld1dgmK5bam3mq5Ui4LWVr8iG
y6OdvarirRYhxDII5bX9a6fjl26qe7URjKZMcM7D9hzXRs88iVZFGj87zb6Piv7Tmf3PGJZ7vfip
ax19Vo6sNfsfxs5sqXVl27ZfpAgVqerVtQ2mLia8KGACqstUpoqvP02eN9bcd919Iu4LAQZsY+TM
kWP03npydBfSDIjZ34mbMkMjibd2mw+r9hAUJxPbFw0hk71Ip827l3Etsw/sA+awmAXPFMy/rEG/
xgppkOfdBE14X9BUqmsHjVc5vpmBOtetPInWuKI0sld1l3wlFn2N5QIsBUqagjxcrTJc9Y132+UA
JxnowznyDIKx0abWgbyLqpw3ZUewKARLdLMowAdjuDOs7C5rxLtrpncx+69nkBlWj3O901Jdx1Ic
Wg0NXqbpmpFm1pV3WsMKUrOPUIyed1eWt7GHSb5Pdl23sElBEGzaIdk0wTvYDsQC8/ytgoGEzby9
kh5hARnY/IgoVp0iu529/OAMJH4VNu50S98FOFsAYL1HoTrWhp+hLMVvUkB1qMb0rFqNw7m3rL2X
0mkWrXmYWhdNb/1RV9hOhT9aDFkNjNHMJwUIEuoNOtXC43xsBbwG4TwmZ5FFTNplcud3uDnr7ief
JABHjS/RKejjieB3/JA9Bsp59MIqfcpr5zUCTYelBqWAESFMdJnaUGVJnCVcUlWoxsNsV7cg/V6t
RBTXQ2cznE+nfJcP6Dhpw0/JITRAKrWZ+WAUTymYpJXtNmJTOAkkY33LyU9s4onVJNa0pNqQwMaJ
9DamGEAYdebujTFAFim8l6RP660bVLd+PmVYgBVSucgn20+qK4O/VPbJcXI0KhGT4GIDBWvrBrfD
EMhDbJY7LwszipYuxKe/UEpZ+teOMb57na+OnBOPLjSX7RwE5aFz87c0q23CSDjFV9L8svpusQ0Y
8KdDBCYN5CkKYsT/Vt/+kmW36zuilDj4P+YlPXpImx+2s4BJa9a+dxcOJ+kP5B70Aedmj38+Bija
bUQR3idTtONYG6zbLnhgHsFhonNecHixXXZYkA3cOjHubulW91PEAk+f9yzxpUIGiIKrkIEK22tQ
hv0p6AQH9GYynmU0rQ0dwk0O019uURS7zh3OQ2X+JJNTsJWl1aHJy3hrtYKDdUzC1WIe7TzdnLIi
Qab+9+vLjU7oveb2jLpo+bmhhD+PE/D//bnLtzMzPXEaa/eXX+3o2kIuJAbjn4f4c/vyYBCNjZ0Y
SQ1a7vJy+9DqzdgiM5gDNtrIAb1i+qh8IAGxLA97tCVHoF832UQjqRq+k5Jitp/MXzQ8zulRGiY5
2UZ/rGV/C6jxGND2wSIO1U55v5igfObN/O1n03cL722lpmgjQ+foDMP3nKOmheX5xCZ2VZKMEvYE
UpXUCq7NTGwW9jeGMc6UyaZrrHM9obzSX/Nc+/Rz2QW0a123DckvKQjqmonG2u9p+sqAqPiy7vtT
vnzQU/5/PpsLMDF6aHEHKF8dFPTdyzcvH5K+J6VncJ/bHGO8ttMPRhREVPbFQQ+i5bgKZ2REajLa
xMBnNX14U8Qgj6tSnlpbocgNAiVPl68bzvinRh3A+N/XLrJpmZVMcGUNkoxu0hQmBPp5BQxJl+ps
tsvXQswEc/pYVduZrneVZO9zkOB0dGL7ytSO9eeD/c9nHv0/SqmYN/FY5leBtvPjNDCws7PHosSR
IJ0bw3e/bI8enPnY2zG+nvhKEhPdp9Y5dLvfiYye/XSE3MMLPt5ANx3y8npAVm0bGHVh0OpsPjvW
UAOMtK+RCGyFa6xsZW7SWu/TseU8synAB0RcGxxSCHi2r6IalIRsSJYTHPX99F5DKkC4se09RFqh
8d7CiVgNGBHTMfxqJkC7knAUSgTXpZyFCumHBTxy98qvUEG092Oszk3V3hgp6UYpTQ/TeO8jRglB
Tonfbl2I861K3q3ZPDst+mQ5M3ZrFD4ds4OLKcy7oAph1T1geCZ1WoHXGAEUgI1iQknwmLjSJFHV
KLuN5lqYBLdBjVgpFK1TYN/aUXabMxVBGKqQG1TDXnOgJgWArEKguDT32+KpVjQu6+LkcooKiqdp
Qjso7OjVMvQe+RTni5Hp0K3wSWE2mcFEAaqSLotcBO/FnZ1B18ZqJZzmJ0f0FBbGKZgCXNM9Dn+P
jgCoTkaVYX3TsPATvEqHJKiPNmOFVdHo5ihdfH9BszV6dd2W0XPdeKggRX6btT5Bfs3tJKpg34m3
KYoeQfxURHElpzq7U24CoFI2TNvcBG5hgKFAoUCsZupLSfZ2Xb5GS1CdRSh5kSZ0WJP0qRF7VfpI
sltOARQcXPoS6Vb3OFPur4KQoWvnxQ7u9ek5cVm8hSZoyGjfEtoOAZBNTkyrspO/Re2fkN0Ai0mz
31ldBujeqFhzJkX2cBZ5gYZcdQSwc3EyEtqKoTmQJZ+sy4YgpzpKvqbJUTcM7g6lQ1J0zjZWBISs
5i7wLqWespT8PU/N9IiGXy3W86wvvgcmoJYg0TCff/ch7gFlMExzwS2tbfJSy/mxsIlND02U8wL7
lGsaz8hpMK0ki0BI2atOuVeEshRF+lD65m1sEPTcT/c6boyj1f8SQhJd86ogpjoJuRiqPZqFeMiq
qV6bvnUzWCpdF22K4FS7Px3DawPfZN1mt3ULrrfEZhwtlo9lhqraG1lgep3TN1R1jtW+gq1qNhUM
FKpJD0qyx4rmuv1OD8l1qKP4TTX1b8vLmboa16NQtxHIWN6IRBD85Iip100Q3VshBo+YUsSz5GMr
zVfhZrCMq8fYLjfES7BH51dzS4Jc5z+WcB0hK33kLfpXM42sFexegtNz2MsiTPbNLD6jDBW5H0zz
unTBEyU5zuzmJ2GhsOf2pyFW3oz6+8JkzfGt61ESX11Xn3NKmiyLgmWVP0FonXtF+rvvv09Z865m
dGuoNKUAVNvU9P7hupVQoVlWcpTsqILst06MGbCW+UkGFmrAtYjElnfXc20O90UQvDN4JAss1cjq
VIiGja5ZMI6HcHpWJdmA8VSfqqVUjZrqpzf6PcByrHSR89yxBajYuhUwb1emQpCDg6Ce/R3wNMR0
c3xm60OfFt8X1sj0+TdkG8acCkql/eZYN4rqzZuqm3pG7zbG95meHzxBUTbTKVa0PfBFkxxwJ+ph
4E8xbse+PCEfybB/n1PLxAnl+I8tITTrbjq6UGfp+AZ0p623wQwfkqRZkdRgb31qQzO2Sd5o7Q7j
OX9uXcy82jliSHuigi62XkzBA/XofnmJVYlftsDX57Ei5B7Z3X3CsHquNlMDBbTiT0jestmipywJ
oprQv8ssfLZH6zyAUcEuOzOM7lg9y9k9Aqq5C9LfWroTzp2EYbxr/CrS4s1Jg+VoFZLymb+QcYRf
9nmoaotfS28vb6S+4NJvfig+nssUH0U8FpusJ6qhDe5ar3VWwxTSbTeYX/vQ+uidGavJHF/9RQpj
R9TsBhRQOlJsk/mMj5xzkZdfMx7jvoDwOlwx7OgtZsCog8RsfkZJs7Hy5C4drM/CD1jkw/YutlAv
2URrTjUG7MJeZDUZHezluF1PhHLXMSavxqQhmIc3/PePRF5gzmW2vAJlBRFI0DZaEBxx4B4m9o61
53vdJnKf3dZ7H92W7o71jGAVldzwQ437oopHV+l6l07BJhq8esO1hVbGGXDPegn7CmC8jRqTmDpy
gqwsWBTy/McdPHPbDgHg+Okhbnj8Qmm1a5RgQ7XtzzLwWmwKp2xiSg3W6XkoSOWVZnszt2FxgNCR
k1RzBdQDgLjHQTtEqVyqyaXlSl0qaT6ZJKlri6EbfuW0rXdJgeyfHT2jQ2e9zdZHOWQvEyOYVZlH
9BmWFbKVb8aoPzwHaXQwQK4utXUNzweTFagp+AY8vRGpOutovxkj9lY9Ep1oI6XgdLZYlQiWan2y
lX2C/0giWXUuCnxdKCArCdWElREx0PS4q9MkvvMNggzTqV9ar3lwAp2/GwrfQqudPHfKGVmxsPP3
5Nib094Z+t8KED3xPPPEey6+9YvwXtp0SXvnsW/H18YJb3TMLKNojV90bF0Tjd6YIJiCyMMwPknZ
Z9nQIFF/psl0SOcWrW/e/aAOrgDNcmZlzreexsXz47MRDGG2pb8ekj73Sdue/KNpppnek3Vnv8ml
m8K28TWSdCQW7+OQ5MTkNmsdW/4DigDMG4ldvyRCbeueJ6ATE6BOR1d5JpLdgs95TUwS5l8ucate
pptL/lJbOvtWaHfXW+FvyptngLdYVmZjE6sZOF8x/YxJ/xvW5K5PfWrXMEWYYXkcINE0VU59Y/Xq
xQo5Pyl5O5Zb/r1Xfkw/aaqHW6NO8NpoBsES03HR5c9wxmlGbSiWlLjxvXa80iYpkEVcW9dJWS55
RFHyYoJfpw0Sh1smbCUN8g80ce06BqrnR/pckY20EcHMC5cg1p6B4Qf8l9yBczozqFOAtic1Rphg
zdmPWfPCmgNankDSCpsPYTNOSmKsYSNNLP0dNOaeucprbqE5QR38PA45LEnid9aawFQXYnmVEwRS
k1Ey1fK7Mlp3Z0gH/WT/YzUvqAT9lZf6NPPS9LO5GmWpT4E2kQbtEze79UpsWtDJvpVEiaKZ61W0
qw1jWQFKwQiaNOZkKndlWwIC0YCycrTYWYPrqbLDV2/kFe9i/VEpdK2gIUKrI/TDQSbPxH4rpX/P
gfYpiYYPOw+If+wDgsdAQfSm89aV/rSPehWv9di9y4L+lpUqoPojgdaWkmxO1q27cMMi0BpJwMrn
GPnZaNKdHhNBUz0jcm3hMEds6ZTszUH6iKYa1K9MVINDQxrdpJD3wQQEAud9DcLkBOPjIVIOiYem
hfnSs7C7y+yrZWRGQlf25Bccm206AeuuwiRBhmDHI9tMBDaaMdeGfIN3N0qw/TkUxmZE7otPiqDV
zS+xQU5GqWwT0AdMSK8Kpo0yx9/K5yY0S3eBSkDVYRpj8rKhMcatI2ZMNW9h16Kira80SZtNh6Eu
8vDrWRYiQ8hLq8YGIkXL/WGSBGNOUP42TVv1Wzvwys2QmouogGKSFG/fuRdjjFE6pUsYWMEm9Ku3
OiYyVb0oYg/AQ4aYyHVkXTnd3qp8glRs8Nndk9/Y/kazwJzKubhhediljPW9m6jgnczkyTlkvuEi
xxcmrkPt7NTIJtN4ZL9ZufWdcvhbJzi5CPOCLlazZK+MoQQqP03XQKSHQ1nMxZagl+NAciSrYXek
lr6vFcOebEgAVDJtSEnlSfOQGV1hHuMC/tkcUIZ4QiCbm8GpSyI7SM11MxKQK0mJILpxF2h0+hJO
3DrzOJDP0vhVd/4pBXW0a5qNbHFbQV1cmzENFacLyFedMvukC42/LZ9Zi+oQcFs/fdqIJ86FCVyN
WKCNiYklJu2wNfxzpPKRIS1vjNjc1nUGVSJKHyM1UHiQfEV7lq6dcHGkWsYhTeA5Mp0EaaIeOMfu
FAzmLSktDFQrvzjpqt7P6Una1Z1bMVhoOGcT71g8DDoOXyNCAFNYvK7xRXduO/cEm2mArBPbjAjl
bWTjwDMyne55vI9EN6yaWrFSl4zjRVPvHF19msA5iXLBCp74rLGG08Pr5+WKsxu3sokaNB8a3ztq
vwII0ytM7AKpXuZRb0Yo61AqKppt/m/0P9XBVSVZIEkGTpQ9yqulva3tiKHD0slhHhn71mdlxPJK
NcZtm3fkZfnPwQRjJIqK/BaTiNsR0MGfdIjrODlyLLkyRCGYH9AOQRpxzEmNRHKEpccs7yY1Xzt+
WmwY7qzMXsITzhl1EO5n2b5mdyBw1td9zHCJExPCxi0hKo/4KsEWxRXQ6bQx7wNAxyvXcJ7bsH7Q
Sa84diQcObXznEYtSmESNQVDx6O2mnrdLewkev47U2Ixjar5rjBuBPzpPdfd2clRykbYosyxuwF+
SF+CMxzinbQ9ubPx0SbZc/CLhv5VYbwMgFSdehEGkkmztolkI8vDGRDC97J4yYHLLr0gJg7qw+Tw
RVgUqpAhv9e6BtUAaJJD0kjlCpcQR7HBeNAZXrUdMH6rnN00N7gq3fmQTc29nkA9JHFYgazuCV6u
vYA+Eq76UOidNKn27Co5l13h3xDYdBVnLiIoJ6e1pt5S1EP7qQlGLnPsie7ZNJI3uoOcRHoCVDxC
420VrDhRVGuBQYPJh7iBHbsgqdguvINflmRwM1wmadwjYKS36WSz3V5phnTrRupPr8Zr4wrs047+
xdqORbCyviwZQFv28aGVjhlsy1Cdy30QaZxnySEigIMzL/VvrvQ+LOqW6nBLmhVHKpryrVPZG2aW
1YYzHbm9uYDwlbNiuwA/O03j2/VC9ucomm6cqvDZs8ursSGxPleAFZCaHIQvf2ILirOV/4i6CzYN
/5FA4+n32vSkkMSwD+z8RHxO6XAbusbJtrJtROQILmf93ONhyARty4RUk2genif+Glv371P60bt9
sy3QoWwT094knl/tRFUVcLhMLnU9LP+mDOJziQYf/Y9lqbsoxKHOf43jfvmYixG+w5wUe10jFO6B
VNsJUx4TOG4UjQdkE29AI7OVJJmLmbD8mLPkQCVt+rN/KGLNvLuufxhUvcx6x1LO49O1BfmtXnyi
iOQURLtool03aHI6K/TxKi0+CHCxWTntK/CNXxEZdEiKc2i/dfBEmnyiHW9XZwO2gvYmDHv8kmly
QFijCBapYEHUtiTgUX7l1pBz+KQCLkwfpkcrrlLfDbfYDnatb0SnwrIf+/6gmaowKDRJjU2iVwZT
3Y5mBf8bSKSixmWby6Zbl2yego4GAbnluxf4PVHUbEtBMrLuh6eMfZykYgJdStKLDHZMd+Q82Xgg
YOtSfjOKwyrpILyKCTXW9OmqCWB3bDn4XplsDwy76GiKtae54LhrVoZMin135fktnQ4RPhpJ4SK+
kF9IuzhEFT1lgDdhoHEcXNISNoML6LpOKTYt62U2jS+AW+Ik4R10Zpg/BNfBkzVCb5ExHI068+h3
xo+e8+0Vmbyrs/k+ViRI1SkI7mS8IcKbtwgnLklQuzMQsTF58FXM9hzNpT7XvezIy2mIVw1ic9V6
PchFWb8SL2r+wnfz0DnuZ+3mv+LSIuU8m8wdq5r2H1warHsHnuIV0qiWSQ4FZ40g/OyVLJA5ySm0
mbqN6Wu8bm5wHJvXXM7jMWpI+zXd9rOWuiWYD55bpO5gtPYsDJSYtaLh03Sku3U9gcexu096JJKT
bOJt24pVZRQ30WTkR0tP063lw5OL++4UpZ159GbIwaKgmw2qsasx9rMYm4lqD73Aspymg7nt6dCv
ZZ4vbkVJgT2APUuz6CspGbGNRLOShbY3PDJwIuZLG5NoetWOC40q3Y9udEOcBXuWw2UQ6OxmmrxH
wimdB1HUR9DPYj/G1uOSPnwYzQqLSg/32fWsfQVtUTPYPxFzcDbQ6m/M0Xq26BC6Qs+7HBseWfaD
dbKd4CNraDtOwO53U0nivZtDdrU0p5Z+3loCA2peNiRNLd3s0ExfrBmSbhT0H7IQ4T5hpak8o9xM
HR2yKIGS4+DrtgqBZi0v9MqtQnlEB2KylLwXSCrW5VAt1DEfCGnKGIjPJvYw8062IIGjgbBnVXxo
t7VuLaW3Q/kZmW7+UkTFfVo4n5gttn0DrSIs8PJC4snbEODC8FBwKaCo7Tui+5bTr7GJfO+r7/pX
o1XhNvXgTPhJycjUdvct+7LZdF9evJAjQl9yDmxuh95mp9SnoW7mrW7jI+sUp6kqeR0yg9XXQdpX
htF+XE6cX2nQVzciTd+amn25pF2dGhV8XQmmkYv64ODmMlEmHZ2W2nqoR7Xptr5D+TTF87vDYXj0
Gbs2Wb41a6YYaf8rsrsUVEz/Ju0ugnvA1IQK+XvommKfSwCBYd+T2EgIFLdTIKthwqzjA93gep0H
ostdhCTE8/Jk7QofeJpiS63IItL+VcNi49cgUXRrvppU9xtf6ycz7vDpLG1iUafNRtX9U5mG/a6X
3kTPiXgZN1HTymdx0lkeAaomqp1EzGeAoOXarsl7b2zy4ztSp3ZmwsqHlqTdxs700RH90mN+QCjl
39WdKfZeOLu7grnDGuHKS55SAg5z9aIGXjfhqHlD7vCNNlt6vPY8roNmeDK1ng/thlCJCZhDgAxB
kn3OiOqYhPHIHyqSqwuE1Fx8qJfP/kU8/V9vAxvKfvj3ly8E079301AKrb026asrMMww5xbe6eVn
mtZDaHf5mj5+ADL1H+5qlDd86/J1OiV86/IL//Hp3/v/8x2XxcYOjv/rs/jzJP88IvudnHHcLE/7
zy2xiLKN3wpVXHmLq/ZyN5dH//NELo8GirwuD38fuDFySojLj7aYwbBMLX/Znzu/fPr3Xi6fmf7Y
8X7gIj2G+j32BFEXpayPVbkAYKwRc3pAkvrlswjtw5/P/t4WkDCKquufn8kQWdFV++cnL5/Fy0r9
9zaJxWMkSO5wuf3PPVy+++eX/z7W39/7191gO0LWY8WY9T366NtUWRZ1Q3z794m0tsEE4nJf//Fp
LblWCaDn+VzuvOqqeGeP7nMORZpMitycdgE0Zt6FFTHufMgWb/PFm/yv2/5+efmMCPlrPwf78a/b
L79/ue1yJ3+/nKlCOfsQjXz57t9v/H2wv7ddfqSgkUUHfnlW/7qvy23/upvLl2GP392SLgxMxexl
+Vsut//5cy9fX+6qUk02r/91N39+6L/d7eV38jk8hbhl9t7Cw5YVZZklDKBCy5f+BZR9QWb/31+a
Y+8Uq399ezB3GV78LFw6Lheu9vJLlzu6fPjXbWatF6g/9BX3n0f4b4/6/3ubFUY8p7/3hb6wPXWn
+XLz5U5EMzADvHz6907/4/v/+nsuX/7720ZYNocpU9v/+hL8vdu/z+O/3s3lB//1M5fbMKkTe+w7
3ypVYo3OFxmhxQhtRQQZow+rBIN+F/dDuvuzXAzOi0HKSQRH1G6eL6tBvRj8k6yujzju/IQdnO4D
ASQ5hjGUr3rnOSQUhTRPecN9kGBL6HrbwxFChnTlLp/RresER2yv2WqMW6BBmxsbRyKxJeWTGXXm
IUyyfT7qp1altBwNWpp+VTFGlKj/lBfvmkjfSqs+uzMbxyX5T5YT9Bb9JSJszQl6AifDzlczh6UH
2C5y3WljBnBtKqIX96VlfoXF+GQ1hCElLaKIEjto32PWnawo3dolVRKhAWS/JKsuJTm4Ir/i2kMF
dY6XOUwNsGuYypvSQgvAENvdhF6FIIBSmCl6s8VrGN03rTqO5uSv/GE2YbN49mEeeGYex9XRf6U0
4WjT54uzjULHDiSBQv1SiTEDJ30dPAiJQWSz0LHJboVtkc1tTcY2IhiEchApKN4Xc5ifHVEAbWnO
qHQbQuPFWzu0pxqD4I4CKt267O1UKGBbmUiRfBOD4anhsVXHifxcuhKcMTLagIZZy00Mq8l0mAJE
vUh3Q8tr5/bOIQqS5ImYQIhv9rA2okBuGg7mMphuMcf/SJ8XJtDhGzN1xqM6vI6nHK8cYJ+oysjd
bJpxz+zs2iZbAdETHKqpS15b/ZNFFJCmSUUwzm6wx67qG01/6G3G30YX7FMB2mUQtNMbCaqC2viF
WnLcEXO6cIPkl5/ekQWcL7pAftejlbx3jGl6sI0YVctgUJnDCfaj/F3qMNkyvi8PjUGDoCFdexcQ
b7EXfbEL0GhsbcEfHqNrPOTB/ZiGEF8lT3okVpIZUm2czIp/dLNzEj9cM4Nc0D0B6aUF76Xe5mSf
GD99ROZhN56XK8jOvP5cJPM3I2zKZMl4oBXvveFH4I1AvZY2RDLefmtkgJBSJqRySQKJVJiZ4Dzl
XzOmGMAUA6iWcgRjV+4cARdmzuFtej1pNDRkmeHY/WuUAvPxPKzoFcIrMrh4wjyWh5JsU/UzoNlR
T6dOQYxujR15rtH9ZAFEaYPPpiB7Ijbjj0kbuz4wDMIvqcss50w/Aad7hZUrTL6MRflajwl97XH+
FbYTzC1xsIxvP8RdaqdOeiTXsVyHmXk/9xFRrlOxiRL9hCcaf1oIapvquzbovOa6W7VG/jtvLdzu
LYUxjcdmZwTEHvOGdrMywiUFNEfoil6IUV/PvKXXRNfTFLes23ikO1EyfVXmh9sKyp7Jh+bUPcq8
fUZMX6xDOpU4o9+sXt8wQyvXMC52Ra9fiCVZkNsZnfHIJJg215w3rBH0V0xAUT8x7sj8BLi1Aa6l
tR68TLyQ9tkKbGtFwRlJli2hRVlzcgLoAaalDpaD4LIoptc41B9R3EJ3TjGSz79mG+idjzrUJNxw
IwHVtMmzxn1wRaKDtRuuQmtnejr86EcVbGhXjRNivKymIPci+4dIrg35WG/Z4N6gy3zVRXgtbH6s
tIazY6K/62eRbTWSlr6R16QD9bSmpn2ewNNN5yo5TJ+e3mOgfcor9U5MEHOhfrqDnLIZFJ5Bj04i
JgnWbsEgrAXOTxwmDVZoyDHXxLqrFeq47EPzIq26ZqErO8axWXI5sGm1654zIpnChe/j95EE0zS7
rnSje9QoZPtGYbZeRsjeWG6cSrEQGHQciuLXEBPjBYthUcbTjpCyfG1cy1m7/bQpxjwFUDaQU9WZ
NGRGJmKo7Lfkqbx4mX2vx6U5/ao9pr5tmmOlRBBBHHBt5F9lav+WrUOXAwKXMgGJKUBV1aAo18jr
XacWQhpCKtJVAqbLQqUwlug6ycN6JErnppXw96rpulE0OiUNK3vgCSf2LpRY78ze7raj4dHXNJtb
5lbgxryFI0YoWxuPR/zJCf+RKvcAB7WETrs9IajEfXRM1X3pYx6CxlzmNLYc/9i23odMmy0O9jty
M8qNMItDYvkt+e99v1FDhP4jGE49k/XYqwRc3sHaKidD1z5oOEgGsxvEfbAC3WrcRI7xO2gZ8EV6
3Dupw2RgQKPkQ8AbuydI5nufJKh9Ley9Ow/nPKmeKwLHhUWmWJAgD5na4i11ucyM+ldo1tlJQxJf
cjXaBzTAT6VbvEwzJErRyaekm3/Xo/dq1+hqaA2XXrvz4vE8Bxvi8ejwS6Sslued6wYZDcQc2kYM
ZTwhj3mEQiX19kNq4C5BqfbG1P49jIsnr1HXo0eytjkgcC0OUhRvhNGv3YwwGltRGzj6OiHGu5jw
uZkdTS0ICHepAXu34/0JVMgtDpy6UR8WzPpS+PEBzxBKJjHX/fgeS2aCfoEkNCAYD/P+myzz34Of
Pjvt+Kbb+TtjSKtjZz/rFPRS+cR8lYmcWT80uEpVajAdJ059xevxKGYEKfWc6m1uORC8MbyKMP6Q
gQTpiy2H7ua2CgjqIlHtW4J72PTssCvVI2Go8Naz0/JeAh7WVibZdYtHqK/uSavmlIQwYospaj96
4fGtlNnSIAuO9ciY3hyQthkTuNKFqoJ19aotFOflCEG78O3DoqNum6haNX4OJOO3WWI8Modfiid1
NJvXlJyfFXFDL2FnXLHyPaZd1ICK9Xnp4xuroUxw7X2fDYexjnbyIGkhS14WFgmkEimWq9XAmPA9
mRgMktBxkwaLeqGXW1NO3mYMr/O6fiyUg5rBrjCp8O4dgui7AClR59ApSat7RRVybYf9nQqAoKvh
vunjd7dETKCAL66zoXjzQwg+M2bPtZxpajmC3vDMtZEL0wPESdnQWTASiJIPHPOat+ReqIkMCZzJ
ZBTjDUBtgxkIzwxvF/Xq9bTl5gLMiIzr2yKjQYLLh1dToOd0yvgJUOd3sxhXlshspNfqOaURf+gS
pioIenxcC3gM0J1DDblCupWs0DC+Y4MBIqHsnVe2O1/qs9OF575uoK5EaOmLFM8Xo3XHQFeAhZqo
WqxfsW+snBnevHZ4kX1eRt/HQQCVqNwo2w9XRIQjhcWnuikf0VND9swRM6GhXrmySx96gOuR1z+x
wVFJ3odf5qjUtTVBRe1ryHVR/2SIidMcwYNoflfTBLvUGtR7J0F26YCpBnneVohkrqBJ0zEVKeq6
3SCb581DEdaiCWxjxmfM+hCklvmhnHVwDObi1aeob9jBlW7QgVMbTwNvzxqMZpZeC/xYOh5uxzDj
cmnTB4vlZyMV77WIVHUkK9dxWv/4MqU9bjEuz53nSAY3CE4+rRFVCknhlN6YhKI02DHuJdiivfIo
FmOabDqMbyhBVlnnnu00f6HWfiEXrlm7MbjT2R5/05Vi2BLo8SYI2Wq8Cfy8+lhCADPfuzfijPa4
1yLdbnl3kE7V0bt1dcm0ySN6UQTUYF5B3Eac/uhdKPort7a6FXN3Y2WNw7NbD1vLdkcKK4O91ecc
7Kk7bKgMe438zqE3zsz1k5ZYtWfMdtu2M1PMOdF7dLmOZL5tBdUzCqJPTsrtmlgdZK8WE3+fi8b4
sSP7I60BoHtMB9Okv2rETdmYYh0miImLkkJ0dgFvSKI7Qkw52eyeOxU+lYb6ZrRDwu11Cv4eyTuE
EgSWWI22pPjcZVoIRCTt29hlJ0KyH2aH5oxu3lsBYGsMEY0Rlv7cCCSjYxM9B3B2INrE1J2Y8tHK
YgAP0HKYIAQQpzBeIYbRA/lRuR+ZIghNw3ATsWfvhDM92SbmpYx3YMIrnIs0XiRn3y6Ckg0cKjg7
xDB4KEHG93k8Mfd5LnzepWW5ZGxavE5iEFBOSuCfCPs4JMHeneRZ5u6rAWNAYCNDrqp/2fLKsHae
OTIGcI1HQVaoFhzHWKRqjIEBPtDpJVi8u0O0bQjKtBrDuXISeNmJ82l7xrSLbP1oEgA59QA9phhC
CrwjBsEhV39tTOGWwgQsfgKWhBq/T5H01bnz4zCuWHmj+maofVk3od/+D3vnsSQ5kmXZX2mp9aAG
VBVomeqFceKcR2wg7uEe4FxBv34O4JnpUdlZ09Kz7hAJExgMRh1E9b17z4VWPJr6bYS6fhVWcpN4
9O41j70EJs6r47ofEf0lrILF0TL7QzdC50xMYKOOh3TKIDfGs7DOJcRw8oRtFDlqgwAL+HtCYxyq
joEoUhqdyzgAbJrhIeFB3PESG9Wx9tVZQ6BYFYj+mrR8jNP8MtQF6OxqMxWMn3vl0YM3wDyKdLb8
xZtV0RB9WoiX0n4fkSSV2RRvaFjhE2vIV8z7b7Lpf0SZOkw0tYVpfEff6WxKqwfwMoF1GWpsfVNP
Q4Cdp7Tvu0TetjRDSSrKLjscSxo9SmDW3rfYQX+C/unBV9CSdRqhTN2JF3EBRUqIP2F+mTr2hW3Q
+UwCtRXTgFFDl9cls44OsMQmpCvg2f2j2WmPugfyOQjHOxxu3Qa0wW3mezTCY//IVOvF9e5cau2I
TDK5yukjr5WKGWAzwBQSX1JsFpuxd07IxlZd3e6VDNEP4XpOHyscoJCa/QP75LouQ2s7xAYzsQ7B
G36DfKuZgsrzqQnmjPgGn18QTVuvxXuay21f6S9amp7cujX34LH2xQBFvksxvVSyRVKlfoRVQzyy
dWR8gSecAUYvYYI1+GOq/lpPjoyknaM2K0+Iukch0wneRmwZ72v4PryXvLLQ4Lnx+yjDl1CFW8Ks
MnwtcHJiz0R0NT4XdpRufXOfgiFZEYZO5hSuFhHT2rPblySnw+7T7dz44KV1T0CibTyApbWBhVMe
2CyexVcigenF1dspELSWPUOOTqi15zZAoMI2RyTknezivfQliKawvFJBuLMSJ8L0OpzLxHwDBHHw
w7hl0oYeuVI/on58TFCx7bTCI5mTI37raZK5oceh1PfNFbhAoqm5UEE0NxtFJFFCdpFW+MG68gHe
duUqxmS3SX1qIVH0XvjphS7RNDEFc5jWO+VqippDOBQgsxhnr+rCfO8tTB3po0Hveo/w7btEzSIn
0Emjlx0Tq3wv6AHtZJG+xylW377rd5VJCEqAULXiZt3M/Xt9uq5D7yBvBq6mHIpXOJVfCe3cwbn8
CZLlyvfweQHyujRkvc06+eQZw3msNZQcFbP4wqqJ+rHRldH9k3SvEs/ca0swXDlepI5OzleUt7sI
AaOg2bwqy/6JYxQ1iFEicukhsdfBuOd5UKUIAicrGBKz/ogHVdtEdP+ebOJP0Rf7UNDfveG5cq1n
9DMPMoMk10JdcdBZrBsIYytEHSiS0FJKZgsMeDk20ewW1b6qxc76pgsT/4f1NGQtTNCoviv48SgK
WrdamowbZVsvHdwPI+gJZ0SrxV/GCy6wEDwEE+lWs+7NDkif5OzECECwZ80EMzRnVWsB8CxwPXbm
jRcGt+UHJ14/QMxXWRdD2N2mJPyCViIhJe7Jarb1l7Bu4GyZxZWT9g8DOoXdGJJbIbsLy0NH5tKT
tWnDbpgEXvTYvIfRujdekVK/SpzLjc6OmThPMiTKS+SkmkSXoTftE4UFJR1PTc3REmCddodDY+kv
rXLeNIkkhO91xFS1w41LMSbm+i+niEgssztW7VVSicuGE4BnR9m6VsY3f568ulpwMdVoNYziIjHB
0mpd86OsQHpJ7SmdUY5USHuafwy8dQC7QCMvDUYxbV54h0nHTeXQQS589UYA020ZtlDoY4c5TXsv
U/uMyII0aw0TS4DU3qVjyQfTtI2dxR8MAAyaMqZa2XHxA9bnIXYSQLzhTk+c99CtqVPVNTGuKUHl
Q7Q3R1IxRTKs6yo9lt2An4TQ9apwXhOjOdUmnVjPibZxMsd5Kest9PPbOnK2fIRzG15LaAjN1F/k
GvSbRCDdiMBf9NadrzTcGf7PKdcezNmzhmPnQUu+d2gcnMlca4FeMuYy0XZm5cZSxg/ZqqPpRfcQ
cYJjkSfvyp9/7DD9Phrdc5JjVcktnMZNwXeO+qsx6UkziO6xULwyhHjVZ5mzLLqdU47f2zIgpFTn
Qg7XDLLuVJAma0rkze1SqRz2A6fMjTVSmtUj84RqnWpC+J20x2juqZINH5xRQd9lbg+qT9e+TUF/
oVfeKfTIQOMUDhRlrwpogFlvoqpR26iPXqK0ttc/K6f84Vjpm18Si92axW2mVSskbJxcBO4YH/OH
IO4g77c+tldBRS9NjPJspdk9YshVLtGQ5Khfxh4LU2j4z3GMKhYOZMfeKM/RZFu0qRHTa0WwFzDz
1vpaTQMxXjIiJimQ57TIXwUJAkjHr7vMd7cR+ylHyDNuBxjI7cbLi8uodYO9WRNI3pMXJzUy6+Pp
SvPzU552075yrK3TQvrhkqdtZzCzydGFirI7OB0K81lPPbhY7OYvVVre3SAp3oBpYlbOiI69OL+0
0icIMpuQOK46VC9hh/Z13gWnEWR4zvBoFwh2FGr5V9j99lTEX3yprqjcXvuND9PPh3uXVsbWictz
amf3KjS/ZYMg612FDGt7YoE9gI+24sKYR/eoF7gO6xRlKB6XB2Zj92rMXkoV/2D2+9C7c1QMfhAr
n/wNBIEXp7yoS/8bw4P2GIYMUXwK9Reaa2+huqHCGZ0EFJN5qDXCpXQS2xkyVMFFNmoXhSw1Yi/0
5yGjtjtBMa/LKN+gtCDdWSHEwVBDZdwmajCvL/NCo0HAC8Cw0n4w7yVFp3uwI989DJN2VTIrPwZZ
QhHTDU5d1DNp1OqdNTYawXuI7suRWLEmI0EqRctcTVVAJ0IyUXNDfZ/5xn4EFH50NBc5/gj6FQdY
dkfmMpoayBz75e7nOj87xByXtG8IgiJ9r85Lk2uVgkors2IPeo+s0eHFtaNLGj/tTkg8VZU3HguZ
JTgO5HdBHdnAQL2SVqsd+D67yWCg2to+lT6DvL5GPE1p3ew7Ruh1zzWsqylARuq+HIrXVoGAiki+
hXnYE6jXeXvp/5RyBPaS0hqqqBtPTdUhl0RF0OBN0dpRYWFiaC964wM3MAcNI+zM99+seE7tFpTQ
oSrZHhb5EMIgdjZOS24FsnIesoWA8UEYSV/+CD0T84sNV5CTMLnuR2sij8WmYqU889lLrlqkCHiE
L6v57aK5A2MJo0Ig+r333CfXhojhAqvHf7PuSOGcdHGXlddlDIYBZc19HuBwx8h0rEubkqa8xsO4
qqX7Xg+O5GIIyctJb+O5deBpGWXDoT7betDjgrA4IjzCtFpdndoO3WMVzPEHI5I1hG4c1tYx7+wP
D6TpToefgk68SkIqocIH/CjLhj3Lgs8+YrwDIXVdx93LkDUMh4YYW6OV/eyjqblUidoHlLd1h5my
FXhcYEcgLLiqtl6ov0SjvPSCn6ig4rNez14EJpxl5OacHuP7rH/yLWwpncscLQyQxxZYvwfw84BT
UWZ4MXNniSwPhsw+jnTjOfE4WycKSF1CiQUalLM3CFRpqb4IgraZYz8IPXtuMjcFt4rBoDNAUAQa
rDDX3EezFC5GkckfMWDSrh9sKocUqdBpUvbE+DvNUVFYmkuN7BpNXA1OkuxRBvEs82zRC9vprnid
MCRmPaVKv6O50gU8q5kZb2pgDqdZEJZycpoSQU6wP3UPRlowULUqnMWQflYWBSunfE/i6qb28v6Q
jrO7KMUzYtpHlakW6Q6NqWai+CRl8tpS5ONqU2iYTamYpUV4DOJuHkCb3xyB/5VqZQBqf6hv9AzN
Um8ib5tbT/73igoLxiWNsasipWDENIihMkih6TEYufXBvACZo9jZ6iCuu6tOmxE0WVtuvdypGfPT
9hBd7x7biopfNLUk9IBRg9obJDA4aoJkaFsOddLeVhlNoMZp+NP0xZm6/GXgwFVoqdsMKXLknrIm
Y6ly5nUna2ZT+7CywQ60kX6paLvjKOUkJk2JxyYiKVK/9krb2tt6W+26sThOVYxBI8m3oWmD5Au4
OASB3Zx76u1go1HGJ8OTyPGB6uqRrhl//3wCNkdF1o+a+JQWlNWZtxIfjL6wtjoiUqya4JY8grhM
/7SqKdqX1qCda/ZiGGDAAhVyTyYQLx7ZR7kzjz8L5Zyn7ugknEnTqHjKxWQd8JzFnMKK8WQ3c0+o
1gkzMjJ8W5L8R2WnzqpoKavZIbuF1tvmmX5jpjjQmGYJ5wnWeoZLLPfXrr3OTSgRTk84ms0h2pQE
Rgqf9HPeglBKDoi0dta2bVuo6KoL/LXPSvDb+oYSUPYSNDQc9psMGLLgG1cOb2kmGMyGQHBaoyUj
3O7Z8RwDKXh24VKUPAfFrU4JhT2KRjd/FXJWGiiPIBG2Pu9tlOPOqjiFGvMoS9Lr2QoXJXgcdAeb
iftK1zLi5Fs739MstkIn33nIMMOw4/2qV13Y6i4z/W0Xj8/gGC7KTnZQE+CuEpBag9qhRTQBEBgi
Iu067aedafwCTvBWWqLdSLc9BfRQKRx6JiTWYKRsLsp3U6X8RCORBbNT1/XdpzTs3AM+pW4bVCUZ
kGhQN2ZVHdr8XOfsyY6Pa4oDCTILQWMjCOBiyElxMXF2Mqxw2Ofs0ngfAudVN392w/Te5tWtV8Zb
x6lupkbopybCWN74r2j3eLZNMIqePviQpTZDySkzZcQjtL4Dbw7fFf9UHJK6EGrfvNp2kSrU+prz
HZICW5PbdHJ/hIlNT4e2F3HBjHSY5wD7ZsTKvHZvFpwrs2FMNly2j7Hlj3O0Ab0Npj523jKYDYph
p5XaPi2je6Wl+q52b0xbY2Coj0/dAKCq0akKD/Wj6uiIiB7fXZA3YIA88DpDOvHpg8uwUd9SQYvM
+ml20Y3LbJ9JMFfFrhuebZPpQItfbRV6GmN2EnGc8DoocCUUQOIrxip9g5636L4Bj0DT7RPbmhCs
0b73LgX9MqYE3wXag6IoUJipR3BtDk89th47n+lhnJLxiBbkVWPqXs8s7kFG9jGL41vNLoHQONBt
5EQwSOFRvzY65nxQ4yj+l/mHbvVvqtMZsYj+YHDu2Sd5AeszfcNR7vNczCWay8zYlPUd3yhmr8JX
BKI+3YcWGM+p2iRafMh02EK1b91UjRefCnTJa4uIY37k1Vh6Z/YjSMmAsLeh6vurEmuWXSNkGUBn
he3rOBbXXGFjRsHEzZRFBBM1RwdS7kYo5Bc4y6j6e3F5o0/le9ygBVFhfG/qnr8OK0qvYeFA6Kso
nGCga69zsY4y7Qe19v47UGu6r8jYNfuqa2izTUP+Q0r4oNJmalQ3V9XszIkNfdoHUO2uo/nGofqW
aZ48LavwqfzoHCoPZSL4to37ALhgOGQIxFcJEggKRKTSakCWRU3KQFlxHvZL4yFuCTKKIv25KQn5
NExTEglwcAWeMXvynoMoBCpTU9Mumqzf1j4TmayfGAut6qGojtXQPHSynPYmBqRtB0xpSGyynXO6
c7BAqj0HDy5iF4uScvH+GnTiGMJxjhWo7Jl5JaQY1k171ZXuXZrzg+YTftXSqK+UBzA8iUBS8nwE
8JqivVH18XXtjxT5KTPiKHzrWwMmqaQtH7fGkyUqibrje1nl/j4cMFgXoMtqeZ3REdtgYUdOjHLe
L0lEpcVqpFqzKYCWxZi2fNFhDS9OSd0OuyyrgIf5V0DJLgPBXIVpGTpYUnJ7LaEeY6CH9koSuKPh
g1MuMDbp3hhWfVu1CWUYAYljpP9pc10KUsVMAG+m393EPq7xyCFVTeVZsNNS8G+V4f6UTof3UD0N
CqWZXTPckCMK22bk/GxN7/bgHmoLOmv8Uwp20ClLf1QDJA1dksDcaqj+8zE491b5WCeIKRQ7l9k8
DElz9moUPvg0t+jMH40EroH07B92V+OTtwzQcp5prX1TXphBuUrpv2y7QBw9JD+nMh4ejQkLX1Bq
dNsLfgBpv8MN2LehRgQERN/Bd+MNOR8PECLom0qc/MjIUdKN151F9wCQ/rfwBgUKZ5W130/b1lQb
rasvAY+le2QZx7Hzr8uGBrGkFpEYA1IdyWtig3rOcuejnoZLG7wBo9RN6IdnDMkEGwihIQhqdomN
TyuZR2f0Ua5FHGLpThoMm511qBx1NCAmtdlwr42TcdmiBTJLh8tAdIBLQSKIZ32YiQXOGFaEVqiJ
OlfCxYDfzazWWYXoqXbDs6KXRs3t1bSVukD/ydneHXeaUt6mgaPs2WSSgAVPC7h8Aef6ot43tnEU
XcqlHEAymavl91QQLOQP2JVM7SNw2tfETt4URGX2fnPfV/xd7Khf44NKdoDVwdVShIzjbKtpMR00
Cz+fWYAEsXGxUWGgY+vwM3dolhE+cYY9xSp+5O9/J99q/JLQzB3ez6Xo33g6vkOmVU7wMTTDXWPK
jzJVz+7Y3NOFgEIakyikSUXfGXdZ5TMdsI1ZvUMfVcNzLWzwRnroEaSbTRVTfp2us/Stc1kZbwZp
DujH0YnN3axcBQhfUhdYWF4eu0Gcu/o0WuNecgTlqPcyTty+0F4sqPf1HKcCy5rUNUDNvY97vv7I
ZfPslQHV6Ly4ruyd4XPl5JxOGLp3yOzucgAogXe2p3mybd0ISZ1ul7uAgWpVynTrzDYXTj7v0vyg
oeluw8m7HJCkbXLD/pFmwS1m4fAEQ+g0ONNiKCekVZMM3LMLASgwyatsr0ZH3yKbI+iXwk+bi73R
D8FFo8pqFzTVHT6wre4UHP6JfaqZlAaq0jDKgx4gAUJxhsdIFn+EENcwLaijlWt8b3CKxATs0HuT
v5oQi62NPRaI0DtT2SBuMJ+vg5GxHWT+EJb1jdVamwGoAx8j2vT4aDcu1fJ1Tc1PAMxdVbTL19EI
Q09ayUUsqtsA1u3KHEo6VgNNjCGLKVal+0ppAErILJ10A2pzt8M1AV4tYVBWNociB/XRUhOOcsg7
asi3bjhdRvCr135Y5Vu9VKfAjYlUJgIMXMTZAMC4hV/zHDFZTAf8Lh2Z5TTf4cAx6AcA8R7Q0Kti
wAqk/kQbbTRfhaqubV0RZp6OW2Uw3k0V7hDG1do6TwtY2/2NCqy30j4HFmfNIeol7bCfHhqHwnYg
VnbehxzVK8Uvu3Kf6KDshzygV5KcLSalYcAwYgjMaxkP12GPpLpvUXsYxzJIs51BeUBk4mYwMcNR
nqr3ZaWf4MqANqvN52aAd1NRMHUyMCuqi9deLq7yybr3rfjO5pyyc2W7T+pp7xHH63Mlt12CQwsa
ZAJkUhxTjcQCF2ORMKvB2iCj5J4bMNghS9Rt4BnrKjtGBajqzthJpRiVUGz0cpIDSi29sIf63Y+7
96ShVxFPK6O6S6u25aAZscIUL+ju36PB+Wi7YutDOrcIZ9nr2kC/bARkWDFrF+EbJVka9hjIKJ5p
11YxPYSOfIrlcNBN64gps9poyryIem3Gy6LRabkgOg1e24ufaKm3lV5ywWjqdefZO6fiCqv3b0jW
b9LkzbZmwEFypKh7iyXM5O9XPE++t6lBH2B1Mh49gt2ryvsWtkjb6XReaGASVgjtWoSzRGZm7j1e
Kwrcmfuo191F6xfXC8r/f1IP/ovUA0MYJjkB//s//s+P4d+Dj2Lzql7/7SNXkRqvXrOPf/zt/Jo3
/xx78NtTfo89sP9OcpSUju46tu2ZBqkCf8QemH+nOkTH3bVdw7Yd64/YA1v/uz7/k8L0EAY4Fp+h
YYob/uNvlvi7581+enYs4RrCNv47sQeGrtt/+7eySMegyI/v//ibo/MGli5disCO5ZpC6Dz+4/Uu
yoPmH38z/lflKzeNA64ohk/9LU7B29mtfiFVT/cBvzkoAsEcsyRNErrjOWrTimn6UKD9d9zy1Eo3
ZCocwUwTEelJ87pk3mZZ6qK2+uVuYcL4RsB9WB7M/e+Rb5fHfnYzGHM23LJkzUt121pHksm+Vn89
tqxLp3kW8/WwKppkX1rJuZYgWqA4VD19qmDrkG8LuPxblxXGjukTQiztOM02pERHYGQJSgfu4sdo
Z39QzhQOa3gRbmFtlIfaAw+wJmMsD2jxcyRv+lALz6kZDVshxM9OtdWezn9oX9RZc3AJNIBW6+in
5QZME11TN302Mp15qTXMDVd+b06dm+V3lH7OeMfV9oynypOZ6kAG55s/3R1KAoHJu9rilgTBQrXf
YQ60Sqf2Mm3wVxiNfypBUXGlzofTckPTHhCeC3/fJu8s9SUVYc8h/dokXG+50SaDXtuy6OhteaAu
ti3QHFOUQ5z89TGWz0Jh9LdPtdzlc6hdAyTKmw1BlYm76OtmWacQLA09A/Q8rvxDxRDQmbMK59q5
KEjzcakZp+HW1pjAWS7SpZXQZMM5nxumpRsC3LrDoKZ6pbLZNqdSytpdeD94ETq1wYlOk76LjHo4
AR2pTqhdR8jyJ7qo84UCWHY7UcIaJgSkttMl9CWaCz3u21OUAf2SVnEYAI91GF8q8sgsI4bd1DJA
swq/2OhNR7a0PsF1CNcGeCWcBZ5+skuSoIpqrmX5kX3qDYeLM0M1r3AvYhf6oF8gz11uzDbTD7oL
EnJeFdGY2oHkuIyLFMxPEPvZabnxo9+XitHp6Bvf+ZP9LFGEbQRHVTShO2UaI9yjBbLdaxGC+tEB
lEZ58PCfeH4BK0aktF406Il9SeEtKWhHaToIxdAlBl2Z3k8Pfcc6jgKKuNNknEhemLcus4B0omVL
u2EA+w0iUdTo1qGLbZ9ft721W59xopT61ujMH8BeRnbRetgUhiTcNVb9qRJM1xi8Mu0t6cZnJZfr
zK9JN59/DjG6HEsV3PHPH8WhrbbTy/LuT98djyu/B77PvfJrKAQzBk/N5qh6vlmWlmPTWaxdy6KP
FElvc+eAFjuzOu9oRxRRuircaYw2G5pxpnK9dd94iNhDnO9NBWPSJ7JpO/lGv04ZuNNJqxBxt6Gz
8dvyQQzxyC4mxUnW3WOqiREnvxfuwrzaJ0lE4WbYDSbtmoZy66mX/nQS6b7RKwHiCB7oJEGECq0D
LGUGIG2ZBqD/d1IqoAP8IjdH+eSPBLNihaEIFVP9rToHUjsaPrSS9cm2TWqiOWcKNd8ts8HYjhmx
C+agTnXAYNGsvXSnDcFbMLKDFh29tlSJ6NBFJEJQoaJ+HM22lMbZKyr+Br/fCeUtjRfL/G1pWefi
HdgmAmjgfDZwKwIzqwrc5opCeLbthBGswrLDQOwg5owaEtEQt9DEM+wOOBP+nM+PRFcB/DCD8vkc
tKySHnlytgZMpktfjXboT9Z8k7gpMe1oQ2Mq8YyMi4PEjIMviOHMsi98Ltqg+IC0dAcqVVwQEkK7
c3TSiQWmJPGgAgTmsTXnZs1AYtsGkDo8+sQbThRSr0KItztTb8dTEhgb4L03ngFHc/kpIc12I1Vj
Oi74r53gUZi3EyVX5Hzws7LQ2+hpPZLg8/upNw/182CL+PO87IbzHBt99UrWsGh1tGr7JOhvtQhh
esicw8bXExXYycvZsEX4QoJgB6yVVRfJRp8gIdeDrDZOTC/TFP2eblt70hZ73LxkoeshHoYhfAsK
3EaNTQlEr0+AC9gr5ru+2b7jpWm3gOvK9Ti/FcNATnuYxMbEIksjylJK+XpyRtnecsA5OP5PQ5zO
PNh5cbmRX0tmA2lCcNqsg8KhZYfwNUTnneLw9ddBas9KOCs7T3qanUejJVeixwmG9Dyn8O70W9gN
wSqfSa1D1TKFQaXpBfMJRSEtOgHAmKwMwZbOGTZgL9rZSXaXN+2mUlYBos69JZjyUE+puV9gs1aM
VVVK2nDmfC1Y1lGkxmKcElOW9ZznGxdPoaE7R5nPcX5VRw1WccTvfa+8ztNeHiORXnaUpg59P0wn
qMPYBmK6nb7tY4YeQR1ZTkAdwzi6FOMm3w4A52vdOS7JWphJltWwRf6zMZBZopYvNJzF898nq/WW
0jFLy03IQGhvyeFke+tMTUB+g/ZumKG/wr5SURccAFKgwVXKSvFVbkhZ7k/LTe6W8Q4MxdyFL07R
POyBofLbDS2v/OSWWXx0sNfIJYR3eTT3SMKE3Z6lH/XQX2ey7C9MA/xlCJcmMYGxNrVxFxe9ucKr
/mqSPlnP2axw3p+joHgdGwZvVl/PkQctUplR3w+2gclK3pMLazADt/RNM0Ix8sutj3crnVGyvmjj
ddI/j0naIDzwL6ANdoSr1FvXmw9pjfNLaJHw7lTPWSceqB8lq1BDZe+GIwCActvQ2UcMj9VsjC6V
T83YZBLduhgcKLjXa4fgg8yge9RP40FYFo1e62djiqtiBI3YwrsaOvJMlRFNT7UXKFCB3c6aYp8T
dPUkusihVPUk1YDDjzGeNdLgixAKO3FoocWSV02iX+jAdndREH6XhapWE/mvFuOnLcl10NFyeu9y
AsEEmGEeMR7Siqp2yiRyU1BSxWM8Xwdey6JB0l9WJM4WZrJW1dY4DJR+b6pQPOJGOfHOQAvKaz/C
HOao+epDsQKLHYUbfwAGQ8bZjuFqu5UJ+BrZI4sYcC9EpkfgQdRPu2EajKeGaxLItJ/CxpVAGeAH
8DKxA5i7qetYrPwJVe/kM/obxLsxaz5AADwYRoqaBbzcPgA/p/LO2ODApZ4wTGKbTREEqbnD3HDQ
GWhoyqOPP3KVYlhZRXr2fWisl3HsjVvidyBwwmKEhLsSJnqbcfheOUVIuGd99CDUcE5ripUj5TXt
6Pxo9yM/r+e/uoVzshWoFykpVZLMkm6sG5G18V0SITUzLVxjAG+PljtiF58VdQPoFEQCpODEl4PI
8AQwcNhpDjpBukqP9JxQgo9zVzhHF6AokXBV3SG+MokyA9qaDvYmnGQE0TD/1hUa6jzg63yEbS4p
v9aEv2yIVcYKo3Xf3VbRcA31p94BjxCLO5rHsHkK91sy0vKXjn2Vh5gZmkth0sjGLxtv5VD0ly0V
ybztNrIcqQdbrtoZk/ctdftLzeOTdg9tcJuI6BwK+umc6XAMhAiirDF8tF1rnZaNfpiYSs5Osxtl
AV4tEroEds/mw0Dp1oma75L/fUz/aqy3ThkO7KK4sSaiusopvlAOYCGLBsKmhGxl9dZ0KMzulv42
QAHKE3FN9PvgeO9NUHMitOcsiEImAAB9yHv6IDYFFgZfXBM643EU039OMzgsGopEJatoX7bIAKgq
rH3D2VNYx97ry3ETBv4N4eGI/YJVn3X3Rea8a5D8SoMvrjfuzkrjLWKF5wBrQBC2fOzebdfVRHRO
yx+GgnX4Vkgce7TJvxm6nb7RXn3tKlAhTJd3rtG+1Agxt0I68Vrl8W4MHLnBbxaOZXY0YPN8khvK
aoY4LBCGbogJG+CywRTLKQEvLkbnr5tlo6+7+fLMxQe9rPzTw/+f67KovvQAAw7koCiL0dESu27N
V1xj8Ctmy/MsZ7mJ/lha7vZW8vvDgjHjzvTkZe0D6U4mBnvLkhJ6ecTjSRSDuNQy5gzL6uUmm7f6
2vRr3bIkRMPo7V8+/PUyceH89mbjPYbB7PONlxfXNSfAbKyDa+FTfW34yxt8vQ5BZ/Nw0RZgWZdn
Lw8VjJz3fqqOU9x5YDmr5y9QQUsS9wZLOU7cL/rBXyEJlnXFOM/ul8W/2oYeOlxIbe67xsUvm/1p
21/gCF8v9Sfiwicw4XPLv/xkLcEn68TNh/UvL5e6pFwnfXxb2rUFFbOXN4Yb9LscGf+payh/fN2I
edS13K0AW616n0SHaBlrdQiwmPj+8fjn/b9+zP5jq2X7pCYuTQ0Fc1lcyIzJ+XSkokUAQCCvz1Nh
Wk5Jf70sTjbtTjVUGrVwxdhw8ovTsvR1EwXmr+t0NKIpJ9PD1xbLEuXtZC2aAe/IPz9hef5freOI
gSvy9fJf2+ied1vOuZi6ZhmnEO7tKazzD01kdN5Kzd3/TwlzKUT+FyVMyxYmqan/uoT5qF7Df8pt
/XzCbwVMQ/eoUupfya3UD38vYBr233Whm2hddCJadVt+FTApbRoUE12BUcHwDKqUfxQw5VLbtHTH
kA7RPqbz3ylgmo5LmfSfCpiMnixLtzAWzqGtwuLL/lrALKoiCovRHS+Fge0vTeBpfpYmf1kUskXC
s1QjPxeXAuQvG9jpHrWibHd9AyhjXcjpJgpnG7PH8ClHYIxEwnvqCqR/bWFDTuDimY/aTSgJW6tb
96Kutf4EP93dasb0cyi06CYfpxqW5hjtmyGJd0WtibVGVAUdtoA8l9oE5CKDK86f7Qnk5bdQm17I
rsPD7vfRobQBJiT9sDczJFwZzWU6otT40kokm4zAr1UT9ZCml2/iZkiIr5dFjdTK6X5ZZByZdmd3
KvoNYhGkl1pJp395aCk/fv4Uv7zM8tAvv9JnkXIu6VLE3kfNZOwJdO30rZxPIQZy++5lWYROmu5s
O3xYzi3LquVmOdr1uTzyV+sYCsEYWh5JYST9tsigjRrK8szloeXpX3eXdV9vky9PXO7/p8X/97sv
L/T1ulylneMY1cNR9RQ79YWENC91882y7usBpha/rfvaLnBKelPLNl9P+Xp4ecpyl8iaEJk7heW/
2pgMZEwhyyO/vOLn2uXpDj1z3Fnz56My2U1V+Plh//SZvt5vea0/vdVyN5x3CvJ+0Jn98X1KoMik
gMz3wTmYlGsQTpTL5Tj/vCjP09YePgHX5z9msPhrT2lQF/tl1eeGy4T2a5PP11hmtJ8b/THzXe7+
8nDyWY6f58ifi5/T4Hn7r5dbXv1fP7xs+MunDJRPUcuLEK9hZapW8VxaTObPv2xZBdo8Z+q1coNt
hEiU5X4xdwSWjZbNl7uTRn2jv1vWLiu+XmkSihdZ7qfzyy9LX8/Ml/Ll13NcDT9BmzHUrUN6irNk
Vhk5zkTna5Fkl/qUzYOK5fEhh75XOggP+hmcBaXT2nQtI4Be07pNYt9mjuMclxQdf87TyaPmAiW3
tpNKGw/ERazLpejmznXnz0VczTnJK3NdGhrT74vL2lDJsx0H4X65t9wsT1y2+7r7y0suK5eHlw2/
nres8805BDXOw10VTBS2acm8dWNF0Jxfn6e2sEC3pGiaHCYQjCK/u/OJZ7mxln4TSc7zcGlea2C7
hvxd/1/2zmu5cazL0k+EDnhzSwD0Vl66QUgpJbz3ePr+ANWU6s+onpi578gIBMAkKRKEOWfvtb7V
2OpcYOznroBqePo2m0QHmed5UsuHXKMyLncziG0Z7uva3KQZd8SbpXswStC35rWfxfIYE8zCyWW0
1sK8P6YKdwKaFYjEQqU8q1GZcJ+Q9G1QlcrGD+iSeT6LBF36OpykhzAlJRAXeS3uccOi39FuqB7p
FFTkKTVhpZCaWobOsplW5QoLOLLCjmrLOMQTvZm+oYdsSmSAdxGBGPM0opg7LFQ9LFRqLQz6st9J
7RNqp3fFbKV1WuPDxqVGj7mmzAM6lTuEqHjrQZruPQSskBvELX7nem+JZNVpc5dlWavNSkV+29rK
fI02Q+i7ml5jK57Hick8xENAy/htWf15kGHmRekD6hbzGbQsAo3T9WdzWatGTMBKOmvvOJGWRYxv
bGNk0g7G7og9QBfFveBfSrERNnqlF45Q9JwCY1qjsPTr2hZAZGdVe5Wtrv8+EJWlOjwvfg6y5bFy
LuIanQrN2RDRV+bJBto1nY65TKnBXf4rZWrZXv7nO3pqtKpxayqJg8Ns2JNVNf/CSgFviyQpN1y2
A2zrlDo9fpVe7gBEGI3q1l4L4h9hHVWtXkDEP6nD/nu1KbeEvsm7YJrWXl+pe78yAYcU85TRh+8b
ZBZMUsn8XsCgopxS7qm5kclQ1fhYlUl10PlXWGsUIEnDBHfdQNiGfYcQWE7kAZ0gI5qtNN6IGhrv
gWAq5JbdD29msCGA1mRilNnTU7IVfqOO8BViDmwM0ByK8WeIHucK3KPwX5B3FoMDz2tsX9xfSnEu
UZ/WWxkOTeB2g2y7BnwqmSKgH9ijsUU3E05nX7xKo1uqn6333qXzW0ewZDHGZm4yOM0TCYOV4IrB
e6ocW+ZqeG+HQ2tuE5+GikOwiZ6/BCNpQV9YvSIsCkWAPWTNFBTzhwj4FJBtbHcmkhr1EYSRqpEP
e+j8Z+NLL3aj9gjul3p4JW2r6JQTuEeCQ3JEjYcjPR0PKtD04AT/tRC3Jp58mL6drQYbsjumtsEp
vanZnbKAI1tdqXws3DWowaydgO11soXfAyl/BqXVnkLF4BDawjt6xYWybpoBSrKF9jiadxiF+/Y5
hYjQ+tei+YTkQz/lYMCXINYJsEAIdtA2BidLdoGg4Q/equ2eqBo/vqPYTbPAE89+t9fNbZ3amI+U
996fsBRsqDgX8U6Oj2lNG9zORUjbNm7kgP2rPIQKjp4V+HLkUFjwLNSVqwa7qy2+VE+msB9wpPym
ZAgPo71Ip7R2hGTraa5OWj3OVeK/J7t7ig6D5fYXP3Skx+YUOuSN+yB3cUYrKFt3o74blE0RICZe
adUXCP4pQep+MmNbCrfAR/TpaMofEX0wg8vkHJhBPfCWC06ub0wyY6Z9ZVzj9hCF+456vKmsBpR7
Ufw795/U+uRzHB0ItmZ/o8sR/U3Ed9NXwm94IobmcA0TOEyHYF/4KGdd8vXUbjMRaf+bVp6KexKn
2eCAITXpgP/Oq1sW77B4KRBBSpv9JNCoonPE0YkpojR3keCS+kSCE7kdvFnzlrdkNkF9XucZSH4b
VyAN8izCieeCZe0JAjAPCKukwRGPxZ0mANoFwU9rdKsGTr3Dfu+hyiR3Iz8kk9sTZdkc8cxRjncK
nTLHSj1ONJjc4W14DCq035LlJtqtkXeICHDFH3Eekg4JdC0CHACJIcEit+unA7VZ6St6Q4upw3JH
YiiLTi/f9enRQDD/gLFYFV7x84XGJXwBeKFMVPz2El0Wuk+vlrKvORV8AHrXAuGdGN5NELMmkDSc
tVW0E8MCchCMx7VK/XO0QRv1oIh8hxIm6uIq3rNOS2oExAzsXzhG1UeT0vJCnCw9tOYF506F6tui
sm/rn5T5rUcyJDRXOYOqJtRt9lVbhMkygnQLdd2/4q/TDaiVkGHWs4ausvMXQDXUY1uYBrojlg7v
UuNwBxOWOOzzMwcz1qezcoAOtc1xmzdr7uMIqsAHE6m0Qsk4GDafJATekbtd88jECQdUcWhfNOWl
bLeIFptteyd/evQQqy0fjVSCAl0w2Pqq2PCZPHDi6VFWVjqWK9t/LJ4Rr6ohDOtDchChjkO2lu+x
lTQiurUKE86x64+6uA4+2vA8WQ7IHuE94ecqG3E1Cps6PKPMowhswNV7zJ7TU7kPLuqD4DbTXRCS
UYg44U1RLgFO1Lxd6fhIJZfk1q7cKMlJGo6CSlXw4NPzKh7HfF2ayEIPRPphph2w/dxoOUrqFu4Z
2JkRrs/VekbTZ/3Kn7CZQqTYYpW8JyO2UHf+bTrE6mpC9/hs0VkYN3CM+tgFU4EYj3Cb6EVU9vrk
hsQNdNa2TrjXwRABaOLEs0l6he4vOBbCg0ag9PSgTuj6bj2T0vrdEo8NnGSijBFPaPzI6E1pvKx9
goRxxef3D23wME5700Tp2dghZJOEpF3AkPd+9LsfXzt6sswnAak8p3W96pqT7EPsIjmDDZFcCVtE
xmzeETyakB/pHfVh23FlCfcFAYrle18cJYFAxg17iLiMylzBRw0JkkP+GKxqsCP0X1iXVt0nyRXR
6hK8hOqBd48PTGjoECndCplk8KDb5aa/Q0iB+G9qCColF4ro4Q1dDBIBaKl8kGyTb4JqQ8L0A91I
3db3OKZX0drAJ+j8ooJdPEN10a+xS9LbTcH0u46c7DBe9cpV3rxtA7EE45/LkWa44ObET0wh0ZNP
wJ4t3hvnPnL55JLNyRA8D5bjgbmAlfKoXs3PYotO/vRVPeP5184RsBPqw56No0LgiGVDcAWbVIK7
2hlsb5va7NMVqpVVsNbufq2+Crf9RSaNs6OyK1+Vc7aVryMXBQYAj8CtOGOy5+hZVFZ4oKpn7Q6A
CzKYVMWQ43ogv2DOuEFy4ql9vq67nQ5qfKMgur16Boa/xwQfQbRBL6t5gA5pD638wQ4ciyEUvbuO
jDd3h8MU53sAgf6t3hSX0B1anPYbv75jujSriqmbV+vRDfeq09nwtWRUqRBjsvO0VxB4SM4HzVmb
JAoZnftaet6pYFPewE8oR5KUtwbis7PwS3ySYOsDq3v3OQ0wqt20bXoTH/19fIJzhyeQRFovOuP4
yB/zTcSn2oQ38xWVNv8ngX/CaW9PHwaf2oUyAQ0syHew6n2agwzbSFNl32LquOHuQgVO9rf2jFyD
44wHxEfpQSZi6F5+qs+Zk627qwY7YdVd44NuK0jaV+uWvHp2mq0dlWN97q7Vztu8oXiZjtOxPCtr
Ah78LX7bIxDME6c3fcAYLtZxIFX8ofG4Z6xwnk6rMbvnGfkKmOt5Omrr4LXZaR1ffHTNvbd/q9+H
Y3oeHBLIzQ2jj6O8z44Bdvs14mY7tgU3ceBVrJDxnDwbTbCDU/qUrK018QzXZqebdvEQn4sH4SW8
G5z2PXogtvUBMffv8ql3i522KgibXDWv/jM8BXibD0TvAaPQIodl2qwqR1pz13jmSsahwx4GgJgA
cMQDh5h4vob31+muOpKXXOzis7DVHOOoPRQO6As721jXzA7XxqvAaxsnOAFDmV5bW7YJC7S5QpFn
BI/iVVC2+Fm5ubymfKuNv2FQsksOHA5P0UNz7H/HZ3PTHcv3hFEPla8X8fdLeg7vRtf7HbxmnwC3
2RNcY7QDMW50duw5lew+u29PmWyv2zfxMbwRNUAyHIcVJ1W4ehC/MkwXtjjY4yMuj2H1YH20b2Sc
qW58KG/p1nxXH6tXSC2gThmzvFev0S/V7s8k5Az38SE+yI+63V3Lm/oIVN5mp27kE0t7cgT+wEcB
2mQDw9LOoEqvtKOx1W2SM1/mg24rPGPT4PLWMqcFCf8G+rU9YTLnwWGV3qRtduGWuC+/OFbpXmer
3XSI1vXjdPC5xjTPeezmJ+5O8ddy3DfP0SWAFMndhbPIGQ4pv1fkNKS766ARbEKDC1z4JJ4yJ/2i
cdE883+cTGHr6NLBZI7CriEiixsWu0lAHrcaPqaP6F7w7Ii2Yr8iEUUSV+q40bDPYMZ8FD7EE9dl
3dbWww4TDGfLVd/722E38IOM5+GzeoVUVK+UNcd7BibAVn7BIhnt/Em4EJ699rc5d6RI2uI+pq+r
vOAx3vm7cEdDkeg7IndcZS+cFFz7oWvcpV+0XbTaCazPGO+8j3yJW+ZwjZ9JCtOtdXAb78SNcZmO
7XiLTxURASttiDlXxFdsKG639a5f4a1nV5MIiOgUzx5D5X10CW/T87BcAJerBAY5LiokUtSP+ZeP
6Ye43ZX20fJCevQEInL94Db40Z90LgRPzS5zhp3EVO29uZR76wMZwwx2vaMfa76zVr0GL9qxu+jD
/Kmnox/Z9V3XYBtDqb/q7o1n8bG64JqKp016m8cHb9JH+cZHRIcHEKr86sbj9MwNsfuY+BnxwWXz
xZgLG0MEos65LI0uXFggdPvR/cCOiqFwNdwpZ6gDKwTldmD7bnXhWspt8m1KT/24gQl24ZKXXPoT
+zXeinbpCocWb9pF3gecoQyBbOlN3MH404+Wa+448VUCh2xIJk62Hbjc6BvrIm7Ec75Fa6E9+M/V
Glki9apVwGXsyd9+0PJ2NbAg3NOGm37sVjk3vOjC5x5m/QXyPxsz2Sp9xpfmfxif02sD6u5TetUu
JvfuaG2ds+fioO+aQ1Db1p0cgdR228jlliZfGQ5Sh+GgfRy2CpfnatfbZFIcpHtzU24YofLOm6vp
aHeMKfovc/72gCAOhGlt26+O68QWIaCN73wbraP78BbftAM0xbt1BVzzWeYQiFeD4MiPHWfmjXPW
e6K2yA+ofilYZkJXfBrfx/fiWj3Ed+m5OWZcBcnAugQPxr10qRJ72nl70nvO5k10iUl8/Ygc4W44
IFdaK9v5nz6QDLRCSKM/ye/JVdDcqFj1M2Bz1XS28AKtVAlXMUMoG8DgixmcuNOIT7V3RMrAuHiv
72M33BCRVuyYL9xInD8zzOSolR8Je8WDhkW33w0P/l7dWZNDl1423cn4Esc5wBPtw8ivSFqd8dA8
ILH09zrHUcUZm99Zz3yID1z1qzaKunW7VFs7Bla6bCjMjZgfLWU3YS5ELk36ZfH9GInWs1KdWgH1
J3PuNCxr0lyiWta+q1GICNY5LVhmIRSh1Lk8vCyWStTP5rLmj725knucFksVavk8ppjs28AqnN6Q
7qHZDrsA40jp9cVOAY4nEay5A8sIqSs81MJbRzFHmsOOks4tQY5tse7jkuGsnuWroYCD1ojzrSj6
F5ma/KZKfCbA84Kpiy4K+s4vEUtjQUQgMK9hGAYZiNZZnsXVdTRX9SFH0Veo6vSv1ZhEV+4CPZfL
ZA5zABoshyYVTPPRNysc9j5GfII57vIJpzpEHia80yxzHpXyWqnUBkOdioM0PzTMXeEgkMjPGuNZ
j0H1RZ5h44yoi8GnQTUM86A8tYc4OY2FzjBo/pxUtegIiJGIgycOLRR+Bbk3U36WFYULbilcqNFu
K5ieXDj5TIqv4E/Mn4eOSOgWkQ3Mvjl5wpjbI8tqO+iUNEKVmJmlpLvUeJe67rJmLM26viwPqeen
m2gWry6LcXYTyLOg9eexQmjR5hL26mdjR0llls42JSqHbl4sm8tChJJIgiwzsKUOuiwKQShlIoSo
i+oefK4WB9dSl/2u1S5SU7kMEZz2gU7WXpGgfplj5oe5Mjz+vabN+o/lsWXxx+byvOVlRKSjakAx
9iaZOYXu+isWa9x0JpxTgwtATNCFIHKfaaT8IDWyvLeqc9IUfK+BIuV+nFWhEMCAeeRYlL0dpKDI
kVtSokqVqngxd22GWX2wrMUmBrgsiBGEDVccVRk4jZIqY1pCrzgAxb20UFrXQCuAdchFuSd7EwWo
qT8ZstnuvreW/8CQYjihP4vRl6csDy6v+95eVrsB6oUBOGmi5kpeH7cVisiNP/f/a4zj9MaW9eXh
ZQGminN7Xvxs/vxviathKLtkszzt5/Hvd1HaqkJM/PeL9T67ma3RrPMSSFIn4hntRlE7hViFp5WM
4ZcqA4GtyHrZvZyDS3aIgKaMLNHhNU+0apNbAET+/r9lzZ8NDv9INsEHTUzJ8l/LolzSSVSoIsQo
djKcYJ6/vIjqdTPZPzkm8Jj4ef+MWfneXl6wvHR503+NT/l+5vL/P2/685rvt//5899PHzQ/W1dV
d//HS5Y/2BsVAI+KmvbP2/w8789P9o/t5UP8+ad+tksNC7JsEWj0kynzvfrnt/tHyIy3PHd5k3/8
pe/V5dHvL2i1zDN1IO//iKb5H/fJ8mXA2XIALm/xj/368z3/+DL//gl+/sT0NjXqI22613rxC80X
/8VOtCz+eOyPzX97Cj0A6lqLBeLnbaSlafXz9GXt5znL2+aLwO3nOT///W+P/flnlrf4422/n2Mo
011Dv229GC2+rVF+NOabEgrMtxljvt8u//vHJggaFP1cn/9ybZhLFxXuM62aZXV5Pr6FrWxqRGfM
O/CPt1g2l8XP23w/ZX7yP4xa//a65S/9vOv/+DbL85b//Xnrn8eGuQv2v9qj/xftkSxpkvx/0x6d
whpfYxX+U3/014v+0h+ZyI8wpoFG1zUdrdD/ER9Z2n8ZBsAa3TR4MKPVizkS36QuSRKaJAyNsqjM
f/zHNymKmC0NniCaimWq/1+yI1mefZH/4Zs0DFlSRU0zTcVQUEj9p+yokvSobEs/2MtNi8LbvxVS
RrDePGZNAvK3Ec5rGy32QLixtSxmT1clitFWHEkg7qRPbW7uLgszH2tQoPO2WJmFLTbTGfm046kB
Bb0mgU1k5m+NSBSu5WfVUZo0BwTLlw4wyg8h2tHXRf1n9eQDWuAjxQrCRxodvcF3/IEkU72VLl5K
nC0Y+fIoMo/Kqr6wM4spEXE6c2l9uu9GCRPlNB1QCtNpj8HbezOVoDTT2ZLnlHVQ4vOUNAcnEvVC
eYgvZAjpvbEvyZJ+xpiRlSPGfisBT82LM++jLnTdIbfjOEFOV0IIdjXae30qU6q5sWLL5pg5yMTI
v55b+bKGD83zio4gB2pKjW8p22DXVUyTaZsDLcXXKQsMQxWRtIjaIzHEilFj+/gRZO8y+MG7BCJo
1VZQ+YeCmAj5waqlcR2N2QyVJIuv1unGyJpCoQ18Cib40oc8lG6nonssRGTwmBWwOcgjUq9DQSN4
E1G01iPjjuxgwtRi3JvUr91GMa5J4F/NYmTYENEm0gs6e9QQ1bI+SDKxsubk1uYE8CcJXeZ8Ri47
6ZgfgGZRPxt77wQadc6v8D03Ko2rIRhAcxsEAFZcXyoScIhSKUgVpW1O94L9EXvxw5RF7SokjmYf
+tE+ze8iqZ3ea3k9lP0XBklgyx4NQZDNTj9WiVMnouYmeXKv9ZZTmJhz8qxWseLA+LB86sJQ4QYm
dh442Cry1mlTgcwFnE7PknbXcBtNckoS2BYrOCUPVlrhSGqEndqZJP4Wwo5dczDKXDr4mvLVTQBw
Wq+RSKfh5xU0gUYzH1OD5D9KmwG7/qpKkm5rVLW+thiKrnyUDluPIbBDg7y2J4byuz4fQ9o20m2a
JGxhkRw8mECfshH+kgwOEE6x2FBpbISLKM/FyNjfaWL3OrTa6KDMNmExzkV1PXN7VCB93TmmqmQQ
yBMo+DBe9lmdfYbJjVQbMCTkxV0mjM82bdrHDlYSDTdtj2MULaAi0hobmp0g4zhSlOpO9yM4nDLV
kYbzzKx69rimjXcFIGb8LZ+JJ6VvQb2rS6qKarpXR/pWUheD0Z7oDZnweLNXYlwkxwtDdRuEHoXZ
/M4vxnCd03u3lIzcVaEddzPjRwbzEQVhugbHpBDn61hAUJ0yoIHWiLj0rIBQHEgQayloD6B1QL/D
Pc7p2jZlFcx8dmHT53ZXbdrJv2JCho2sr5kWImvpYME1c9oFaGVx06TRtjCAvpT5uA4KEUAzSA2G
iIR5JTi3W1KzZcXa4dyNT1iQLhAxclclRVXpz+n42NTCtNEKHNWCuZVTwb/HRGadIjM6i6L5ahBS
UPdIJiSB1KRUvYLRaGHLW92hgLknWgCTp5wYOsjO9jEsoEWErMPuEK2dHz7irmkpfFbB2k/rmye1
zgwu8tHguMqUgwCDqQ0xTyCnlSSHVapdx24mrtb1i9AFz5GK66GGMufCsyQ5F3x2znsUWv5Rzb1y
UU+Y3Juu7E80FTLgb4IlvvsSJWiSytOQIpbX+27dpL8D/Ix49T69ePTOONa4NnWU17V4NtQNhm4X
4xQ4siiYWD5VikdVQ0WI5gRANFtVBSqshVnZidGfGiHcapg+1iCAD9OkXxRsWJtcLwo3busPWG75
Giz3V1iqL20ZVZhNYbOEcnGRRoTpwQCDK5DFxeEFWp/iLQEHlPVCnSpBK6zHkTqTSisXltTW64x6
K6Z555J2dGKifiAGXuFONJB428rwZiA0mnHKfKyjHxhSKJPdSvGwSYn5BhBJsapHfy0X/nhGQ9dM
T8bsbfVqET/ZZH72UENzQPa15LXHoC+vpeGXW1zPn2UX/ooyMzp4XUCEiZB162B8NprYdKsRLJFm
DqzQ4lC16b0KK86XCklaLenWpkADBDOe8HKmkv2WtJTf45DnrhSrJxy+I4FsBBxFA2CpbBJcAkzK
HbeWm6jel3mufRr9E2iCl8aI4/s+BLBtadw11Z6OTiL2X42Vdrcs6u48DcIf7raROop1qCfsuKok
voXVsTfjU5R5ezEfHPCa/MZw21pPoudOePZcFkg833IMSaHFUbCXmq77lWrPfur792IwN7Brrirp
eQQKtRGnUbIHS3xS6lsLy8vVqYJh5gIbOfh0DawPyQRUQl4W2KO+24yhck+SVHyWQQJStYy3TTEY
a0NCBjH4c4gxSF4/L9+IVKPyncg6ErCesOiOVkLi5Yob6APBFhMdUOyjeojgo4chxfHxlpuy4uZi
89ropmlPOnX2RiJFAjjgmvC+NcEqtOwTeIuaNPm2FACBGsMa4LwUviiGHB00XfjUzCZ2Y02s3SpS
Jkc1aXxoVlmew5Hcn973wlNvwRDqu52ZNsoVyle68zN+VngnMwYI9j6TMwfHp6vHdUf5YMKF1VGo
jguNKiiDjaQEi4eqzttwr71oqF5NyjQ0lXL0r3Kyw9vYw8iyimOBUg7KX70tKz+zgVHoSDTEp1bs
XhSo6BnhXq6oUJQeYupphEb8CkZMgJV2FupCBYkeg++RIJnqXM+LzNgZrXAH9fHacxhBdYHESky0
GtbCLzohitoLD5YYXSjF+Sc4jGcRS3QzNXsLaLwbwFjipJle4oKTV5WZ/PhMp1b45V+462jrbKzI
WcBPguhF7KEuTQKZYfEKlzjdDdH0L7lP84ngH8+os70AuhalprTPCMLBOpHV6w5FVDXUb96UhzZJ
zeG+0qSvsGGc4U0ZwQFltNHQjpXK7A2pTXGn+enkammuM7KDWW6oknSFgQcOQEseBykFCW0QeWgQ
w3iu+mxyGwtolWFM8TFG+OukjBXs4EWQlBc+5YzCmrhWS4L/VGvV6BrWRvUNZdNSuNKB+dmkGgdu
nGrRntMLN4iIQlLLp52YIK7QuFs7JD/hUTWVo4p9mpwW4gI4kejyhABki16Ob3kh7zXM1pZIyyZO
UT2SG8s4VEdV0LhtLWnbulOkLVOSc2SF8kEcvMTpNfWzMq18i0PKmTRGLK32wPEp49mhBz7qYkyy
Rrony3Fmh4M14ubNkaE0KIvIuzAtWLtRuVXIRDxYytwXaEsGMIL85cdKTSiK/qY2KrCLigZ8Fvc7
gsYgNiOliXp1XBcxXXM1hy0m+AhkorRGbjG5I3qD1p8vnQkQNEGs0f+qb4PMsRKqiGEtAFNprL1l
ZtIQ9lZ3D40YiJT6uD0umwTBIW2IOBubUuQOYlnXqGVwis1t13ByOG3UktSUEJtGVCX2gXA69uJ8
/U7AURdq0c3oMLBnfX5XKjOOC4dl3HXlEwiQ/aAXmksMKMhJYvgOIlqjqGHAThWvtsfSKcsbdcpi
tgghM4gneilMU2q9jNAuYYVijmF7AjHZCj95GnHlTovQ4yDMn7oy1U+TF16UdHouBLXmJiyoB4k4
O9kh4jrfmr3coxVBdIKfdIPGktFw7gF3luOPIZrjxQJ8pjoqWyex5INKJfvIQORiBbhcyV7RHZ3E
FqUlL5J68UkP5elSE21E0dmNa5C4lsr8gyY/c476eUogtce450fE4btKzO/zQfFcvM30QPvsQClW
P/bxRLwdWC+VjDRLA8hnyneD3L7WIdThwHgd8xxJfxygmMo1BVAnsXI9l9FBQldkRXQy8XBOCugm
eTgRPhGfRYkvYmI10XxUJ2ZdU8t/C1DB75EDRx4zGCYOL5WpRpta5rYqN92GS+OvsErVWyKlhwom
JkhhjPo4oGFyZvpe1VCL7AP4lJvA737hvjFPEjd2cGN0JkfVuxcgYSVWXa4hqDRIp+46ksWfAk1H
CRF81gKBc9SEh+M0RYeE7DJ53KNppcvXvlpa2l2YyoiTFZ6Msrfzju48Y1c65lUHq256AZ6hvY+R
siqHOPs9E9q7E785IjFRajeQVi5FY3BOB0hh5U6WMfJOtDeIhu9dDiWs/SKm06SS/V0F1qIwAeHz
g+uIA81fsk6vmDw1Kn86V8ayqx/9oo62Gm01gpvcIIPOJ48cRxN5YEF7zCCkrSKK+9vSMHe5Ko0b
1azvBBFwrjVY6nsaaW4e5W4YCdmnjBZH72YRTFFCbsdwz4/Dmcwc2PX7+DyMw9H3w0vVyMkD0A0u
0Brfv5AEMgSGLrEF2dslAmKoKiNgk3F4RuJCYjiTSMDVlEjAVWmgiGN9KfT+vg0DbpFh4W9wDh89
4J0oQLmtjnlzGfrpVSnS6yDK7bGjQr0OZbruhNcTBJbNAyv4fp6acToiTIXPRCOwHm9yR4hFJiZP
qYF4RmdyP6gAdittRNVkdLuhK3SQSNqwaVNUObouPzfQdN3A6/udkID2t6RftWkmnKfp7ygu10EV
oYvtuovMZJtRZgyWOZLrXed1D1YsgYFWkQQEMff4QTEcn3HBMZN7BmMpsVmK4jG0zP0TZN+vQhd0
Nw8akguM+xCqtR0pQuLGpiQ6Y0EFwMqK8lSi/xv66qkyfDJouA6sKdcr6Ac66WRWq6oBx92VMMyb
DC9jYqiuhaE0rMPnSq9CNG2oTARRvg8axCl1Z+DMN3pnMgzGOjOZzUCp6/PZ+Nm6rzqUHuvBV3cE
5SiVfxA9NWQwxxRGdJEYCmTgdlxMCkrOc8rvnTqqB5ngNjLzauI4BWKAdQ/eKmjN/CDG9d4YWwLt
YpHJeY6aWIgRaRWNjGMhe5Tz8GuSZ+65MjI9RlqRDMkHI993WZ4t0F5z9HuO7SznbBNT+q9qRcAY
UD2Jy9FWHw1YAgzeSgPTiGjwFTLfy1dFKT5jpu+CwmdwPxK2VlYXwXwI+5h2MB4Q0ojba6bTSipF
Qd5znTIIwJy3F8PFsrYs0F96bUZovI7KeBRuZZVD5BUCab8sSq2U9vm8WDa5eCN3lwlfzNJEhlXD
Ikh6ldtRFZwhY0UbMOPowRLrqnuxt1v+Wj1/hGVRKNgQOlSIs+tj+ftig/EZWk4NpRG0TjcvlrV/
26x7dPGZUO+M+QOKM3CrNt5zEV/BsrE8PMgDPI+u+hIrKXMYgjD1Ble6Xz7xsqZ04SVhmL9uB4D8
3/8rgCzisPd3ybyTUr9FOjWvKRFhq8DiYhwniPR1kAuMRRQDZWNwbRqV+kwjq6CVUAy3VfbdVczn
1uKP72JZq/iZlmc0DABkV4Zy6ei9SnbybBChZtLsFYgiqCCx7QmAHci+ndu3yvy6YaiZgPIzqZ4l
bqvOhwdadvtpbu0ui6GJLRKA/36w447CUYIwjrnuVajifu+JRscwkjVrXvw8ljFa32bEq+mDR6zp
zHZaFglc2XVshg+DPpfbDOlu6Qsvnexu7k0XJFh/d7GXVvayWDrZDLKLfWk1vWOKPhHRuR7uJGsW
Z8L63S7t3GRhxTFG54BGDK5WdHezNENxZJJHu2wKsSg5VovAczH7RFgx9zFn4k7SX1vf7/ei5Geb
MgiPg5L3+25eLI+bOIZS6qAduiRz0uy8yeYRMFEfe+wn3b4EqcXxHDcuns9XKTr1atXu40FL6m0R
RjB6IOYCsO8nGypmM4eL/bVIZiYTAgi040N2Wx7n70d7C8KaOPWiDUG/JgGBTmiREZBItU4hP0sq
iLoy9oqGZicqAlylCzrp70U2/9FaBRzD1V5v9ldlfgep9Jt9OL9hOX+AdkzIIF22oR+3QD6Nyvaq
HL8Tx12kItUSCGnzDS6TRh9SKGWalGWijimJtk7QPFk9dPzQIqwrkFQygGCV4BWnLjLpv+SS6qwR
Kbs+Fk5eV+/MipANAjJhPMRomDQhnuaopNruNO/VNPKbjzS2EwlmRZF1XyrW85jOWTrpGvl+sCFn
9xqO3cBUumxOQaMCDND1z4hQQEsu3QH6kk3r/wks01GJiJFqGa2vrKAnsWUkLnjAxMN5nHZU6SI5
OSeCqhEBuRK3fUbIbsakYQuwjFxtk9igNHJzUm58E8WNilAtBlHatFbL/MLH1lIl93lhKo6fNr8Z
0rU7uomkP8ZPYYygSo+4XoobsmlBdAPhsfW5XE5nAC6WR+KkabSXKOdtTcFEJ4oVgrSDDG9YH6+j
KkPW0gPOa/TV0CqfDTEVSWMxn9DpiUWy8KqKHBf5iFmiQfeteIPndORroUDT30lOrlNjcrRKFzAo
MuGSwbC0OmEusAV2YNW1PTg3iSSPSj8ZWbWLo+7JyrpTVwGULheCMd8M10HZXus2sGtBeSxTNHMt
g+W0F57BzT8IbQ6fp5lnmVm3kQRPW5GU4k1a5uavnYVuUzGMdbJPs+o51BI8KDpyKQaCO0OSXluF
u6qBgsfNs0He+f1ThI30gUoWsp5+E1tTi3qf9IrSS26kAJAtimZImxEf5Qz7MKB+dBr4jxYOCPvp
nYZN8qFDCMlmVIgEM6SZ4SHFBEbkv9k7r+XIlTa7vopeABMAEkgAt+UNbdE0yRtEk03CJLwHnn5W
Vv+a/2gUipDudXHqkGyyu1gF85m910aw0xNL1SP4HItPXvBfNswRP/N2QQeh3BMlVBv7z5APTwmU
EmPA3QC1ZNH4kqln7hlANOlQ0pHhRtKJJFyrIaJBafyJo0EovUaiMH6/J0Ik1KgUV0NThManBBqk
gqAl3mdT9C2UdFeCgpzdgp6uDY9LbSwHCxTQUvd0dmblrSzygcnirDeiDV7oEEghnWgx0b5LCC/M
Cj7GCeRL5E7lemTCyCqEW0mclA+zRsQoDYsRUGNs6DFDgyC/9RoGVcxXgeDEZ6wczWWx+cUhNN9S
gr8vGkgjNZomh1HTwaqRGlojNL7G1SCb5pZTi6MLvk2qQTeR6747eZIfiv5S5qh2JzG9mlbukDnb
fYQGed+GCzOH6hFZKywdrmcUPtB14rh4jzRupyKnoSTpZpd2JmMbOsYWNk+jIT143TMY/3oJlYfP
y8wzDV2/BB+YEu3houBN/ZVeZWQEi20djQIaNBNIw4EyjQkiDg8g8EN1xQd5WOQYbRHuY2MKrf3f
kV+aN5qlSHvu3lc2eQZuGg7rnlHfLI3oXKcfs4PzKawg1BCZ2sDXXydxZj1aofkmU/XBYBsVXgSc
HoFXpWFIXFu3BfZ+irht3JBZZRBXgyURemSMva7XUCUXsyUxd81zzGKF1gQMDv8PYzGvhslwV9y9
NkATCbKG1+RqqYkHwamB5ISgzHotNdwptsE8URs9Sw1+khoBNV1hUBoLlWtA1KzTJDUyinqa9DqN
kZIaKDUZyPHgxcfyZdTAKfPQ1tu25MgLK3BUpQZTKQhVBaSqAmKV8pBTKg2xiqBZ1TBA14UiiTOZ
iwMI9gDEHfCrIiKBIdJ+iZEreB8PO7+bscG4aI0CG9YyzY1NlhQhLlup8Vpx9upq3JaEu2VrAJeB
6qzWSK5Ww7nGK6YLXhcHgXtsrgQvwYjW3lUCZ2UG48uB9aU09KvT+C8LDhjzkHwPG+F20IiwhvLT
gRnmxfNnpCFiqcaJZYN8pvD8ZcaAxlKIY55Gj5UwyIauG0AZRbdJ0rRbM/jVh3MKYBpdMd/yGkMy
YxB2MjXaLNOQMxJqnkaoZwv0M8cmICFlH0PD51a0yuXvElYaLDhUd7EidWYg6RecWtNYl3ZCEt7Z
BhLnsFnnJblzBKbco9D7Zhjo4FaMtb5huBriQ+a4bRkmxyv35voH14crfSbXCsU0Alk2QDIiA288
XR+IGa68nouun2MvdOciOiDauxtRQJtBc8nzdtxHGCJqKHJD0+9lSWVwfQivCEH96Rx2obmOrYSA
o9BCzrf14dklFWC7qgdxN2vYnc9iwreWI5FB0TbRQDwAn+GG9SeRsaz8InK0Th5s3wNBnre5RuoF
sPXiidt4kFq+tYa+NJ2qzDkq05yp8HFdg2JE8q1RfVlJ/cpNsqVCoYiVGBxtjfW7fr2+ov5g/lWw
/2rG91vtwxwTdYGHg6lN0wKFDCish/XU4Zus7J5JIWwMhj8w8Txt5JUtMuisAz8I9h2Zqkk24qwJ
hQI7+XnRmEIHbBVXFRiGV8LOqMGGtUYc4sPm3LPBHjqapHOF6Fw/uj6QtEBLdf2w0GK+cjdomGKh
sYqTBixmqfVd9U51mn3O7YzwZjorjIJMy/5EmtPYaRWdq2GN109p9cCowXRs5pH5h36PvCtB8PrR
ADXQgQZZayykb2vfQZOqja+hkVmYYOGm+YPOzz/lTAWz86hYLbwcaTQ+mnli7IUjdW4cwY/a2/zv
B1FQKrZ2wij3+uH1T2ZZk6ZMv6BUnJ+hBmL+LBKoZ9W70sfkTEzzslagrYxi9Hb/+Fon29vBWlJO
VDo/uXQRCFQYXvqI/zd6mX10d+yL1zGV4sSVU5zyIeJMUCtD6xkcrf68PlgTQtdl0XJS0BObQIBM
rrUe9r9hhN10sjHbldUGJF5ytgeMgQVz6iRt8G0xzzsZ7b4I2+iUBA2zPIET0K5qn2mzLusdzXog
soZjTJf61wcv6TG3RN5drpu5LvG/S00e4LZ+JO426UV8yltKOICjIdJUynAvaj3aFpyTV3gRCztk
ZFcIUl8hbLXkjBZXS5L//QAjJztYRONOBYwPolsnFLoJgUwDB46RxvXfh+C/PhKE4mC34hgl6tUn
AJQIUy3h/asW6ettpmR12MzA7sz1iOzl0EkkzLpHzHW3GLiEDpMwF62vb0mkPfh/wdht45Gww/qa
yUc3ssSnJK9K7Eh+U7hncK7njhUQA8p8MvZXHViUEuDL+X6IPY2xiKpy2Pezc7jqqfIqvISkeO2u
/86Y5xGaWFczQNoWSHAoxsfOB5mAdJdaPSR6xnU6nuzgHHzoAoAnaYQMF8eYKt9aTQQWV6lL4jKC
DjwcwP/FT77ygq+fOkXT4cXsjp1u8ga+g1hcE/bF4nChFFotEsR1wp2jpwMB+rvvYhZPhNieHdF/
Snu+pEva7q5c1yva5i/w5/r5FA3MPJuE12LACOxldXIEPfAXUz2RHoBWWT/FUh+fzVWqzY30+tTj
+m2WGUh+/XsQckNDJOzu1iNsZTcoGwcFnB2I2NmG5WyAJzI5l+YsjrE8XP/KudeKxOuH1wdTJX//
bVZV/6Kl21fgxb8/HwY0voWzPBq9+iDpjyyq2N+3w8xhZuujiyPEgnq+GIdw0hcX/bXGwbfksYXY
XH9j5yqrvr4OqdG+LY7lb9Jp+ov6jm8KxDgnNKry1IFdKEcl/p6b16cIpgPt/qwzsnVb3uT+Zzjj
L9LjkbbGhg6O8/76WTgnf4YpH/4igkLWh/juQ50ONHCq6Kd1PV+un14frtzksY/7zXClB+tvmWaj
3glh3wStexc5GeoS3t3U0yJiYuTWldiphCZwGPvjkOfqJAWnfN6zD6/mN+5guDNlnu0r1Twa2S6r
qyeB//wQqP7OKizaB+JUCnqazcSsZdUFze2QmA9UEAwjuXLZmbY4D5nNtjWaV0Iyvq4tbP+jcbJL
XlW7Gr4q5pp46fOLX9lvaSffJcbiurKCDR2lQ55FQVSt694QarbsqzTldm52J7cqz61Xvbu9YN/h
mhfDdSBne6hyCFAG6pR/RIG9rPvBzrdwUtdFHLJxZbI4COLm68R56eezqMPbEoAQEdnjJrH7u3TM
Pso24zrr3PZjDkBWlV+M49vLwKxyIEGwmeL5koXmAaDqjR/VuHLn4ujV+Os83ww3TSZvGdM/+EQp
rbxHi5ArfL341yeZ3E8ZlXFSdUSYzM5WIIpfU6RSqHTjsWrKL85I8LoGRZlNhip3ZtxobWo3oPWR
P7AtwA1bu+RJAw6di7r/LM0HEvOcrziE2UF/wl2+pEYd8mjjj+Zr5Bj3AYOLbWopdZRj90MoFGkc
RFFPdSvWbWkEuFE5/xg694c0TVm+NeZ+BFN1Ra5jwk6Xv/R1RXjJsZ6Pf+Hrc2fdW9ligAQFwTHl
nnn8/1rP/xutJ1EUPhrJ/zNn7kxuRv+l5n9qPf/1Q/9T62n9B+n0uHsDjsx/ij0RgbpEVyIsFK7U
SRng5P4l+RTBf1iOHVgmEcKsLMDV/VPyCZaOfAsX/hwrJlf+v0g+BdrRfwo+Hd82LYkwORACph1j
n/9V8CmkiBukPtFpnLZpoetFxdm+6eVkHMsqvA2DCCD30pzYSzznWi23aN2cOT0myOhSracrtLIu
0Bo7U6vtMq27m7qArMORiYUDKmfTVbnJbsBnrZI+KaNzt+OU41FFzMfJCxxf6/tGhH4NayGt+/vH
W/LwV7/6PwizfyiToiPgw3bM//335JVCz2ra0kbfYv83YevUurOrbF8ew4YhfwmkYkpUfghrDSKn
IzklPsPyLohQogExP0UWX4tKojc97g+DWrJDYZmvRSgQxiNMqhr2AItKk3NKsRbLcNsEokc/Zb3I
zuPO0JdPhWF+clN3Hq4PWY4uQwaTuQ2DcOdIjLP2eEwMzWauas2LLUg8Bx+1mxc1nlH0HWdmrSSf
5jXb8gndBEnVwJAU9Wri/FaigqGs5mDL80VGyM5AXjcbyL8pnsE7FObp+nBl+8+q9I6L8fjvLwce
HI0ljxivdji5uT4frmXo9SFO4HCHViC01ORf9+8rQ0/gKZpYBe2IDIPLb0E63pWheC+1yO57KGO1
nh0mHWibCYKa67fSTIJtquXCcc9rVgReuCECz6R0iqJ9IYM7iPXAwYnfciHr1+46crPly3IgZnbl
Y6YmpbcA/o625SKzgVSQMg9PrNDwUirYWYX+dOnM4B8P168ZFcM6B7pPlRfxPhHtw6S/q+Xwa6Ox
P9hTDC8CQPCqzLSp0AZX7Fl8M/KZOTqqxluHfeBQ8wzu6frRjG7z1P5SRj3sOqIAGPKyPIgKoM4A
HaorAOxvZEcwD2xv6AdGA5+7nyDydQRi4bCrf9uqh4+h59+xnn/Pwno0O760mPaOTPj+JpAeWt54
qLbXh0qaVIZRmZwHw03OfdlOO1X1r9cvXR+iaOIPc30DcMXjYsZGAfChN07Xh8r/scpcs081gMH5
qFQ2HEuYHy4HVW1OuKCWxaXJWZqNM7rMYyMXn9NyTkTQb4danJuyucmgZzH3sz98+W72rdpOxGCz
VKMIvuZtVASXrEphvJYGwutqlOmxQ3iUI7hjpQcTpFjSUzOc/xb13pKwa6f7dtvgNZBpvguLlIUX
PV6XL/LYpl18JqVQ7kSQPEf0SMw8M3K4H3rw6qcmUbdZnyd7Bjawo2qUmQG8Jc6Ng5cWxsrINK/M
DPinE2kEGzV1897ospvMNBqC6mo0vDSxR9J6em0oXEIfhanOVKFRZvetFzaTyZ7Fqu1iXU7l47X6
rcDsAZwkTE6Wv/h573gtDxdiNlaNS5cQ18RHkAdH0e46pzTgFM0HnbxY1vPJrslLSQHUoGVHIX1G
VM2Gqepem6T7LZcMxFF/mBbfOob+tC60n60fY1JJk/oJGe1wRgJZUUnuGB4zBl/8TVVh82/1nk7C
y3NyH57VSO+YVe+QzMTOhidGKkW7D9lnoAIW6Op5iTiKg70tLK54Vl28Fp3Md9gjl+MQfV1n+bUe
6GfBhVCQ+aiIpGAEXrZwnbgocsOsDw61cMgUi+S4/LH1eg80m2pQaiJuyIvnhon9qiVNbN2VyDwU
oja4vpO7di24faLK7q/BK1qndwyil2t7jbriLDv1E0TARGa8OCo0tsoevtPS3JF+m+58O71prZE4
lCx4iz1SkbFN7EyGTyzHymM8VrhmQ2YPvsdeyo1DWGoGNrlU/u5agbahEnhFawMcRK2eR3RDfi1e
Chs5+Owbe1KPiDhjB5T74TeTNScqPsKOiy/BRtfDfM5INWA0t5d+/lGYptzW2gkbBawbmoKdPN01
h3Aj3wy58CwZKqSe7hhn1D6wksHjxBo+Rx+PSGcXtfZriLn0wHXi4onX1mqQZJMxugtKHIscEJdB
UXbaHunSNpl/PJmtXryxR+l1yE1xDBrKxFiZm4D954bBvXunC3onpwlIC7PczLRrvDkjIt5DUjEQ
6d1+i6BD4pFYbHR1NjqSpgM9wuFViAsQerAZ0mTMLt4p97XPuU2qbznH5Kgb1iZqU7lppvoYWIV7
K10mRmjH1m3XVxvlE+BS8RNi7rw7SxjxViRZtwkV7E+7acBVIKYUNoE5/oR8ISQ4c2/OweeUlrsE
fPvjEqGRNSMK94CI08qLzmg0jjV5KDsSgbZXIKoiZfDQ2gVDqN3YVfMhzXN8AQFx2GGmsF/Uv2yL
wt0NCBMQM5l6CeVLPDSfXgOtBX3wzCqRiMPcSLttkg3LkWnzIY0YEgj2hT7aS0gCvQUNbLmdmjFY
K8IPNy4zccF2X1QtvgIj4Hq0IMruCAlDn5msswD5UNBDeFngWZaz8eIlJdkGhWE8ylb/eUoKRG6f
bHhevsFiQn6FYcT/K+muW9bs5LbPK6urIIUNyUycDJgbNcEPc+127QVctzxykwknf09MKrPxMnEy
kzwF/Sv2w4dR2vWTrMDaeP22I6t8jdCKuEVh7PSlbCe68n6yZf5Cr9va6pcMWKoryXovQTu/HZrm
YWF+tCkVjfdgrgqF8rMisNWzcs7z/tE0m2xv9PR6/fDhdu5rkomFG4oCkZJwWFqOMjZmh8i0CpZ9
GTXAfBFBEZW6ECKTim3SyX5X49JxzACvw9yqm5qK7VdW3rvxJey68X6M/Pe6gEDULnm/xXivynFn
Bd5bFpAn4BRGgypSOHt7JsXN87231A4i0odY2Me5tB7IJ7If8phhQRm+4S/w91U1PtcjvZQYnJ8M
WyIejPZG+eYuDajIUNP1m7mU8TqzMFm0XiGPKTFSm/aHHbpz7gG3pR1TGN+1jlEvtkUBF2RJHObr
DFBWYzegWJNpcJhIsEEtH9b7KGvBVhiUwH3IxCKKQKgFqAurZ8fO7YOs8htrqm99mxcmSetgvbCR
HlF5Mndet2Y0fswmcCJ/fvXL/OhPvbPtemPTyJbj1F02aGPxpjDHIVvgT4uxKm+X4o1IMDInVL6S
TnnL0gDdjYEoeEl8zL5KzNvAi+Vvb9WA8fMWcCO2QzIcnKpG1RMSvxmNcQgGKbFZEzHvQdmqhz5N
rtEqdde/lU3+iXQ0XvvU7mmL0ct8KsXwiEGAzWSWPzgaVZ3BEmztFE1TQMxyZb201zovSg9ZxmiC
zSCnwvy5kFayslS8L1yxq2v8r5Hz6C32/cIIgyBq04JMxChOTcF9FCI2X8R26KeUhoEUcq9AnMfs
7BuQE0oC+bhMvtz0hX1rsEr0pWp2Zdf46y5mQBr2H5O2QMTqbUbVbnjpb9m14zp2kHLBMeh4yhsl
cY1gwXiwSsR/9hi5m8xno2pWZr8PjWPRh/WqTOyEwiFOVsyU1MZuyl/d/GcuetBtRIDOdcDMriA+
O+3rF9ueXqfJeyuq8ImQcxuByPDZEQa385a8OQTTKzLsPV4DCIlziFSRaNOUJbfSUJ/m2PWcwYko
sJyTcQ4sFnYMaQur0YHgTaHPgJdcUHfWDBBrMmH2dcRiR4eId3mHxLbYkfq6iepgy0IEDRUSb7Fk
r3Vd3XnC2YaRjeTaioBADqyyCjiY5N4T14odJg6YJPe/x9Z+4X7DtFLLT93+h83LsSYrdr0kI9nw
y9JAWzB+2POMuFeKsxhxSRkyuA1KFpHqkXi/8dJSjpWCaPQiWS6WnVzSJg9X0oxAILlfeIaqvss3
SUgZNCDy7ylMQURfYmTypNe/5CFQcAb6R+TwCCSq9FeNd6+UA4CkyF+OeBzI0ggR/nd5s+vNxV6x
BJwZJ+IAWc7c96vHUN1ZLhpmld7ISnwiR7o0UpAQnwk6OTe5DSGtI/mVD3bnjNtxrLkO18LmklJA
ikBuUkdHYoHrwyJB1Y4e2kAC0qd9TdTISrlA70IrTddk4JAynkC4ZE81Z7UF/ZLMeGHiMkyiAdoj
MiE70npAROIrYnJf6qx8FC5axcZ6GBX1eMPv7DbC2zuFdxc0aP9k6Z6Nyv6z1CTvRbqrcgfAF2yL
Q5nEe69lIR7Rck+YFEgSsrZV3L55ZXQ/wTYJsVHVxJNvm5hfemIxbpZcCzt08dsgCz4cUdm3LFyX
hdVgXkJEybL7YmIlistjNbgGtssIWwX9jY6c/O6Nwyx0wE8RBkjhQRlVnQW6ysGWFhiXmO0djr3Z
3xtBkyO4z6o12SbPqtYvKddC6SfrNqxmNpqM6Io2IPQ6RxNRyPvSwPozEYy96dvmzu+zZo3mgdiV
xP6N9hxArGXfF4uGkCrrXGNpy6S4xVj6Bav40UsrDw89Vwkns9Fgqq/UArjJhvfddUB1mXGuKKxm
REzMvgvqXbNZJ2S0HfqsOEQiWtcV2vnMkeWO3gy6lzPccXEERsLegKmyn3R3WYEJyUCRaEw//Zy8
s+obV5FtvQYNM5CZJWE8flVdVh0hUwcC6mIwuugzimi97dKkPOO10sGMjrNSY/bVt/FNkMM5BC9J
xjVErKxE/IaCZ0SrERgID9D03tuWOHvkkVnlz5i187NhUHOYNoFw7VFEHRV3LhvQLOWXG7JGRMH1
YEhTMAFwt1aLOjR2RU3Oj9zLaXGRH6Dj6G1ozSGLyKaHdIVtDDlXmpCPlsCUMwF0hoGFXMEFyusr
SngvJ+kPiRf2xUXtuy7u9sOEqlMGDKNl9FKIxF+nQYmgXF2qovoWsv+26UWcHLeVuXO8+WOYWkbB
qcdJP35kvf+UIMoYDCxA6cBzyOB9iTII14b88Kjg2XNzC5tYEgWh8Za1y6F1aBwyj+F7Uz/xF1M2
pVzAWl+9mS2rINXCaJoaPKs+RV5XqnjXdYTAlt07HqviSDjkyZoNmxjUoKDVpYaObqTycGCG+JJa
O7rr6eVQuWNMIWZ6U8Vk66WpXM+miNdl3cVrh6u7MdBcklCJLjcai7VJhe0GFWNiiemrnEADL0v1
bEYIhWRub4k/cNGHM8jPwuVO/5eTe4nbt58AmsVFpXad+84EkcN1Qq07V1olBZe4XwAcxm+lAewq
MACy+rUPZRnSENYhlimKioHTgbIAomkGvazKPU5//UKqyv7l3wzVwovhMdsXaL9dm5WFiWWHphuc
MaNHzID2h7OwugxVliBlrE7BiEOyyoIf7JBPVbKr4uzbYBZQTy5ye2GHm9hxHzAvgjgcQJ9Jd2Fl
mJtHavvXtPT2vhu+BELO2ynwnwuKyLVoQhiQZfho4LYQqETWLm3RmjP8vsZfFxoJmLhLMAQaf3Zi
BUO5MRYQk4nEpgqFnJQY4MqdDItDdzDtAfkQg0dujl8J4gC45sAdHY9lTqtsennuE9E0TYdQ8rqF
o8nJVvr4+cgCH3ENMner6ciraYS6Jd3d0otk56QwGUc3hrbXBttK5HjeZPUZ2PzCRpxckJOn62hA
Ix1U6Tkm7nI/k0CPxZQbUvpaRc5rxgpzPwX1TTUaX+PYco/tPrCQbIBtH8puuG1cZ63mW64hQ288
ucQhgrHNn+cI8byDaLAD7TsEfNt4sHs8ShMKY2PchcoXH8gakadA3h1/KC1io764KXQy351YCNSL
WKO4ISbeJxTUQDEfnBs0OrPgBaTKx/1UoMAEvOdzo+SuBxFN8t41EXzwjovoEnKlS+gE8KOBwSpn
nMLhD3XVcFcE86Vm93zIcGmfcpBYNeaAvmkPpIjc2A7VfFYOE/GWy4uop6ewTe7Rw5ibWMbfleOg
7IAaNs7uxc3qVyd2HlMIbW7/WrrOfYt+s9fx7dQU3pSdHU89dYKzZaDqj3P7kjcbFXrltsiJDg8j
7xzA7gaRkxcpN4YsfA/pboAlMaqazi76+STuvq1mpGsxgZ6K/AiR9hAY3b2pzzVRftdN8av06CUW
8tbcoftaSsNCOGPDq7flQ9e31XYggg652ktoPRnSAfNYGj9tN9/6kU/wmQHhmqNnwhCQc+dtpi+1
VAdv8eBkWohtGuP3hGB65eE84cwQnxRs6zFBDNS30VuNWphdqUcTzfqrG5IHAiRlKn/sAVZaiSKv
sqLfsQgeQjrOpKzuZeH8GEb+VOrf2Ri7F4mIPe+5kPtmgsDQQlfHO4WxyGFvmrGjLfxbO0BjH4+7
wen+WM6Ewswr7yrzdooSm0Bs8JSUqeui8cNdUwRkzJvTVXW1Yzs37qaGwRnzfTqQbEJiMpMn2M4J
I8TUB5hLJVmDUnCBpdtJNzDVxzgfGcFTQq8gapO7dPpqhNZyIFkXqcGCFqpG2CbzuT9OzUJIXlvt
IlwF91FRrQcvJwjQKTduF9ZrP5nRp2LMyyiZfSJJV1Pe8Od91+6yxXovZ5Pk00oRYFsVJ5T/8SGx
oRdMZnsOpdY1Sd5QYsO+cpzUuJPVljC/gokkvbnMAaejhKB61Z7Lu9GpX9XOQsRF423ZOzNxXn2X
isYYTAlpIbtDOYyu1Vg+s2oyEOag4EoGlqAWrcTOHyqC8Gqi+Bb1q00bf2O0F4SiYiPzOHuazBMX
IrnNWkRYevp0wLr7UXb5S9CUiJbn8o9Drbs2HjMZ3yIk5JUummQTd8MERLT508UR6vHEsfbljMyh
FspDvsyAgOnN7wkmBsGHmXPnLBwItT8/5IuznIMx2hgkcGBRAWbaRKDCZ+4hOvCh8wFjKloMUtlX
Hgnq+7KSCfD1aFyHizUfmkOWT91dsnTM0iyxinutuOjMgzk6t3avCEzPfkRc5psAh/06mxlUYo6A
at4S5tyyKu11/mE4M24OFoeY4PLZNvtwszgYVi2kM6t8SB9mIwjpQKbnMUYrVFoJkl0Sx0L2H1uu
ceAmC36uGvE9FViOFjlUmykNpk3uu0+BncfnBFR2nKYntrczjh320MncO3sEpp9kVfypGMucvMI9
wWd7yAoLN8kyVLsqNF0sghIld+p9kvK5bT0/fC18cUeM7OfE7OdclwDA2Yu1u2lEttwS3BAiPeVy
D6nCb9r0tqZGkvgBTkzif6e45VeDPfVrGsflpvXz73R2sy3eixJHHR2BE/ouSZvZY2tYzq0Ol3MY
X+9UagGU4ujtpqy6jNgzWEqLYzLU451pxK9hYSS4gaffXVrXNw0xq0jdq2rjTG6+8TCVC8M07+Nx
Ps6THlaCeTCtlegwm5g2DMWsoYoTKZ7NeRb3Se0V+8JOEeVY3nTosSiDLw62zoiSJU2d+TKX9wAF
SqT+Vf+YFObWbOwjtwkifs1jDE7hWDQ/TWSMN7x5f8Y6rTSwjWVGQFSlZdx4JkhBz38T7ET2raLE
94x6ue1b92W0RXkfVHcF6gCHxpmUQxxirBNyIBnbsWTV5MctCgksGTK/R/PUncIMsieLUxIJmIiS
CIJ30Kz/eP18ieb0Us3xbbfIN5O7h3L6N4XMdV+PvKMePWjQTd1eJt91h68Q0d2LFhGeQv9nWFhQ
olkmjiZBoUhLP5nYRSI05Ns5QehqLP3FKaMHRkfjnksh1oDOfyoGI9y5i/8cBkW8tstyfGzH5DtR
xaGjR9oEM7f4UZWvYwK3oeSUtIL2d6GEjwzJBFs6Tu42MYO3RJbPVld096HOYiDnGtfUHL1FIR2H
qZzHZcReRVc3sATTpsAk+VWxJdhF869oUWcoceFqqbz33hIX5MzQXwG+iGwOt2PvilsqiN6nNowK
NHdJUT+mwiQmK8n1fWI42D7+EmDvXsccM0PptK780UG2hs0LGd2W8K547Vnx7TTOB9dFUetXmMKT
clHbzAv9jZWT1ancXdXVuJSz8W60F87J+s49GYjhVmlYNxyC9Jy2591Ut4q1xKV1vFXgMQKXupuM
1bRZIoSAPk7OdR63347B84zJSi2HNNxIE1i8xTR08JevHLyE6v34IMLyXAT1mzMKMjRC5iu53JUG
HtxatDH5E/LBHWHQUN8tG9tKJYs8C7SqoiqPCzhAQlsb3JWHMCM3w5+wtPIt8qiD1Tsz8zp1Fy75
F81VvMcmtfNk8HuqbMF2prQZJfabNErQazbfuCFAlmoxsWnDKhaG49254UOTC+fGrIsLxBact7Pg
9EyHez/oP6Iphc85o4Qx/F91Pvwu4zG+UWy7N0HKttMu1Q6Dws2Q13Dmi4rhDgQU5uUlFKIaWnsb
kj4szY0gnHIQ3XwE7gF1Y6D6G53p2XM/VLzcJTk2E9ZvcDFRbAPAJEW8qHdeMNukR7jyEOWspUXb
6qz18dgtVYGIuHzqjeS16sdDgBNwxWAx2wzI89Oc8Uza67m9zt0lQ9LZqZB1vcQOvnkvGVX/igeH
n27JKzEJxkzwX97lZjWe8Y1tcI70qxjhCrfdeovx9ya3xnazJGV7jOva2tjJeBlVJI/qucvUghsd
IetIOHfIQbLDF95zoTLsx5lwYzkHLyoDIQPEDHkRnnHIMOXetmGdcuf7omyA4eyDdbY98ajqsN2Q
nStwE1GBVJg1V6mXX5QxUtwDcEDEDmuYtVi2akr1J3KA1BedcemyzuN18aIHT2Xj1h8sho0pfI6M
XHVH3i8oj9fF4l3cnLtBQF6MQ0PIRbtfD47nEdVkfxUjhfo0kfAc2nb0S3X3Tf8TUps/LnYR3IGS
2f7FmSJ6mBUBzb3dc7g9lt70hBeuPnQhY7kxEu19b1qf+TyTX6CM+7bH/EDFf2NY3J6HrItv60od
ZF1sTGesXxuYMVZE8PhYWOSGq31jezcZ4FsUot8q/j166pibnE2VU4stQKKtVzoHzJnxurdGh8AV
kiC40lL8p7mHlt3dxo4KNl2Z+hsHEuTZN61d/ytdqh+CiyiRu2ydNQIDdVn8ETI/ufm2n5vyNo09
4Bii33uLVe8bg8tLBUR1gXdfGVO8W1yPpiik9B5RYU3wOWwuFyQBUnMtMBOG0mciDaw6GwkwCLn8
dFOIz2PCo9+ik0gEYOQZCnc3kG1QpcutMlrG8HOgdliyblwZxbt0ym/6XvUrn8aB9cbUbObIOGZV
DyIUrnTfu+qmn96aom2PJrXRGmINCc6xeaNQw6/znLleVfbRpnL8Dp6MEdOSQpvwZpi5Ruecxnx5
lKOacTstn1QbBrr63+gMcb2OeiuEcR0PMx7crNAsXGevnJSb32zlj0LXN7JDz9ECE6jG1LuTjMvD
WZO2B5HdTyFAV2Po9rWztZU8sFv7SsGObjGxpNjoYVsntB9WCLsk8O2T1zrH0WETzD/f7qoiuyTt
8rAMarjvDYYUjsfbiWf8k3XlLTHS6TfK2yM9HjezaDvH/BYUOO1lnuMbs2qBB7neZ9oiAuh9dGoQ
gf+TvfNarhvZtuy/9HPjBEwCyOyI+7K9pRNJmRcEJUrwLuHx9T2wde89VTynq7rfO0KBoGixsYE0
a8055p0rOua+GcFdiG48SR3E7TaOefZU9Nraew+WvTFbPNJpfdUxf9NmrGhMuaFIACgBxsODHVE6
8WPD2Wa1jA99UB3outM0tqlqF2OQU+ch08cqvqqkuHfLvNw0QLyTNrlko5V+8s0TYW/Z5XYwjCS/
ILZjZwGgNKq4F+Cw4fqyGrqSKSnZigrBzXqoSzbzcW7HdI5keQYJtrYzSAl+5X2LS5/ebTQ7DySH
MWrSV0Q1QCeiqc1zO7pfwrYgqSTqN0kU3hdukn/OM97rluZ74cXYC1oXHcnS6bToV9m9Z78sXtfp
XtMixDjAgmtSMmVkRjxI0aQ4d56HGaZ+drrJJ04ePhSVurxTyL8peknX3qMpdNZDD/wpHow16hMy
YPwUtDsKSmdsp7VbjveeBPmVNsZuVs6wrVkGsoj7ORYzfUvqmANGn62j6B54FSZV6bnltrLmYBtN
LFA0FSJhDWd0KfNeFfk+tPvkDprlU2rmVK1nxOnMgRTuWpSOE1ngh2rshx3UhQbTN+CWdNp2nn1U
TVDf3Q6mT6pY7G5714mPohJQNpzI3Ff4TtmJagJqVKI/R6yovKkv9mZAFaeOHMJzZHDXmY3zMGad
fYnQP6f4vUgyidifBtj6pD8fZ9dRFydnK1AU+iHsMWeNHvx21k5jSwdkCg+yKKCFoSeYwvlMBOdr
WKNTtaOYEPkG2nFkZm/SFfU2z6qU3k44bQLIRRt7SD6XNDanLDUXBvZlHBmYyqo+Gq+JQLtRGRCU
qTsPh7hhcredgIds7vHRWZDzm4pU8ZGVd4hjiDZ0Pz85WSvX1uxcwi71P6l8/iFXqrPFa+WwrK2I
WSiqAUpLl1+SVp46OETSSdU+9nKwarH/AEJnrW1ZbzETYLmvM5IkxuqXk8bvSGrlrja9ZgsQSGzd
ePKpoAgegQUyNnM3lbb7PVvwY8MCIiuQn5mQyRqNFKUI/aNMva9FHFNdatW1y+fwE5EDVlIAyE4E
I2P2UlvNcIf4y4YiYbvhPZ0QdnQFWVOAayGIYxAqjK0GaLdmIqFYCFetXABrzUJas3nTmwW+lvU0
1GLNj3Sh3NkQ2lpIbYuonfLdgm9rFpBbAdGNWQwgjzex22zO4WzvggX+BtmIuLUFCFe1WrCo22QA
1PfG5Gc7bDScqaD6lk9H2oA0q1keGHR2dxrk3IKeg1MkDuaCozOm4qsnnx2L1pAJrw4qMv2aJbyN
urpKjq5T5N/w+rPbpgak2umJLX9wbBO6MQh0CbEP7HUVaP2EpJi9UnOk2kKWFD4EChXuaVjAejHt
CPbIoPZu0L0Fv5dkjyU0vmHB8sEcLHFggupzBqB948SmF4hfLjEgexZYv8ScNlbWfvVSaRxMl/VD
Fxv3tTu0WA4Zd+ecspkpwU2IKnruvcFfy2p+FGMDjwbb7bGAXAK9o2HpNqszqvHgsJS8xyqJ93Er
3tXE3j5TxaEfSmtfCH3CXjSdksJ6Ta0k27GBn05qOdw+EmY3YemNNCpHs8drGtAwtcZmc2OB3g43
NQbShH6GODbShI7QGGknAfN+k8Sz46DhE5csWCP2U6jDihaCBtVo+kJ86fb126EZ63DXGvKFU6fl
e/NJKMwdu8BqHqLFRHH7VEg5uoYGekgWaVssEA5lfgljbqZJxZhBIT5td6w6t3OpYBNFi1mdA5pC
BCCJS8bS4LDjW/wzVLgxAi+H16zlRctFfVYYxMHort0lvUfM0/Ippaxh/f+11P9XWmplS2Ku/89a
6kvZQTV5K1D3oqqO2cm8/8f/sH7/1H+JqeU/JHplxaMihb/oqf/JzhX/MJEz8w/dtPVbaf1fcmrn
Hyh+bVK7JUZu+Lpkev8nQdfmFyoka8q3MYuZjrL+X+TUCIn/rKdGcOYI2xGW66PP9tmj/1lPHU96
6Eru9WPh4oiNo0btpZ6e65mCz0Tv04P4swVfr/aTHtfumA84eVBwEE1vRpRLotTeTT6zjvLSi0SR
si/q69h27qMO8hceVBZtg7UpEWPRv22JPWgl7oCqdlhCRcfcopcjWDlS9j55tv6aiTrfNZp0z7gy
6k2nabbqz/Ie5m26B1ZKMAkG+ar8knnxvCsSMsoYM49Jj8BpdNE/GIEP5HboduPMnr0idTGtO7qh
nbmHsqYQfnMSdf5WZ6I7eEI/67ohKYlKOfmOrWJrROFKWDbGdoL4akqkVmF0BC/25rFDc5UxQW/9
DpN/ZcCzzcmfiorsrcr5BbqaTmM95TuEFSVJsvV4tiRaR7JjlRzu9dQcaK2TmUIVZBv3DAzeiB7m
a2TpaqN8AxtWQt6gpEG0SxcGTU7ldz1YTrgJ2Rsp4eldblELKaggA1GV5KCg5Jah3zAIiW9T6jqH
P9zR/0aKvsCa/yi45wYRAgm6y13CPUcB6883SDJJ3Zd9hVvbUc9ma5EJtxwyCf7I9ZpqFU4Eas1Z
d2/C58E/DKgh9v/zYv71uWAi+JdTwW/iCAE51rc+wp5tw6LonwJtHgwsiHFVfMV4JzQ5RN1DaOcv
hip+xiL7uyuwPAJ/YEwvV8BH5OdLC9uBZX+Mtp87z5qbyMuOjRFTM8GMw4297GWiRG/b1tZ7+Irx
JkHzCT6GvEujGYp9MLQnXoZ3pD77+tfXwcZo8S9nhCHPtDweWGmasLerH29PcRFiJrD+Z2LaDe6i
JjuKiAuBflisG4AM4BraPUxOZ2V0SOU9SthbTPfnochmNKjI5BLgEKPj2WtUtz/7EdSL5xEnrwjp
vf0qKEHb0bFtJA/Jp78+aWc5qY+X0cUCIrG0CQ/q2Z9POuQJiFk9cdJKzzuczyTySSTzvYHEK/Es
+r4u8adD/dUDNUXWEs9hHNBwE8osKfW9195ULE5Elg1G+eixUUZo/JIRLFmPNsv3iBpGisyxTr63
5QI5sJv01OOYYGqdvhMEfEcJhQthx++jMbYYAsghdyP7iZUr7MJMPf/NK14ejQ+vWPlUBZHvmkpY
4sMrHtMwQ8RhxjhOhiOgLTQDGCX34fASydm+OEqS1YFgxrRFckLHRKCtAWE7mz3wG8vuvYKwrPs+
p75HucnULhsaZxPjw1jZo3ru6c2xvb7rAqrSXsUgoCpkrUUWvKnKoiDV1Sm0RsvcFW73VpfjfNAG
7QEQTds68NdxKBBTBX/3vDA5fXjZLkRM3xemrzj6H0aMzGp8NLYOcnqtnkvVDVzy+V4H2XejC7p9
/auYSggelrEdWVdDJYfzrbd+E7IIbpAUI4BoaRCSOAg142/ekn93bpbl2jiIpBTio31I1ypzWo3U
v54Opk6JzM3KLyVdkk3deM+VwY52JsPpNh3YPcItD0tAEbLjcbKuXw89EajLY97Z3xpIKWKGZN4i
5+O2bDZdX0vwRpBWrFn/coUpV4X9PKvp5BZnQjgf6tDSB8MeTIh3Ot9Q+X5okJJsjDBGeFgRYJTE
32IReNe/ftnWvw5hLqoJy1KW5ymfkvSfnz1qvEMcelVynL2AtmWWPIhmVmv8TPUaZ8NjUTsbATh/
aNlhBPxnnhAy4fR7SnIBrARW3OpvTunDvCKUy2mwGjVZyriWKT6ckgBtbvWRio9RAEIxM+d7M/LE
XufFEZaSOEb4nw9hb55tJckh9vVd7FNdaHLr785keQz/8JjezoSEBG4H6ZvCtT7crwltV0MbPKZt
DAdVvDcRXrLF17KLk2EAjQ/vBX0e6TzksBHTBGWyOrR5NZ6mISNUsvVfMmlTqUCLs3NtcIae/Tfn
6HzIOfh9jo4nAaneRpPlav5hxO8IntJeOTKU4MVVraVOGgKsUITx2bL5hmhvDs387Md1cKii734/
Vyt3sM07Nya8TIn3NCFQXlbvqauST6OFWEUPoEtl/mAbWQgCnQ42yTtYS+ecdDPbeOm6iHyoyW6u
GQFAG6npI/jV3179D9PC8sosJZnTLY90CfPjE7mEHcQ11qyjKSaSNEGnRHU/nWMpw03bFCAUWqR6
Nr2E1sLwWmZEJQTORAEX+yltm+E0FAcfIO7fPDPuh9XGcmK2D/zFg/jDWpyoij9d8p5NcwnIKD4O
idr7LXXJJimBMBjTs2sirhmhda3jdH6SgbMw5CkWRhx3AkGhTalkxpu30vR0N82IHtdV8aasHB/6
8GQd5qzZzdTxPX/I7k1aKTu/x2HXx9ICbOUdYtRRz85SpunmxHgrc9I+nR7mxdS+j6motgLQBvjJ
7jIArRtKN3/s6jLaTbBuFiEZZTg7mtaqHPQlku17gNnqnHbdXWGnFNx73sc2hU1TtW9yTq4jBvIi
Q/keZQeFm71TodrDGEN4WaJJCJaAuIATefzrQcD/N4MAyiu2Rz47JJjBH9ycLFeDYfYN4yBYfhyG
HsVZnUeo0XjhWed6Dw5U8EB5wVoGfYHsWkKHz+tq51mIdK3Q3tPuJjYaWtzRF87GjXKa9RKaZV+C
Yy6Ln6Uj6h2amM8BxNUDz7MEBavdDbklAhvnEB9lKygepYGiTFXdV70WX6vgGdMfsn37UrpZttOz
+pKEkUebyAblVgTBcQJwd5obwbIDNFlmgBcJECqE1XgeqIbRofo1ND6xigMZtaHA7eSZ6KcGtBc2
z/Jb1BB1kEEl0ZL9gkN4btio8NCmbPhjg8JOGGjaiHV7sGRJYrZn9JsB/asb0mQqyumeMyZ6VJe7
2SiTk5hHeu+u+r31/zH+r/Bn+fB7EPyjEdX6MF/yEEiT+99k58Za1fv4BpmqaDG0c5UAbXZ4Ppv7
NChMiqsddWJYronbAtiiBlJLernmWDx7GTV2X5aPkWtROfdt+h0lHNIUgz3di3b717fQbXT+8+gt
l0QZ1hu25PhxUxAbgPYDo6GGu6yF66H/RF5dCE2duR3BEZwKGM0wwHdDUM67TLP+Cevy2xSzTPbh
tqxKNOhi9mn/z2zA/ubsqBd8mFuk6fvSZuvg4oJevNl/HLcn2biNGBGqSm2LfUxLfR12iEnhrEOD
qcI1qr7pbIh2Ohd57NAyI244sVe/J72IrvVfn5Dze0f/4YI5KGXI82Erxal9WJVmZIXYfW0HhxFI
/cZ1mvQpH1l2WfJIdIPxhS/tEIUXlzBGrZ1XP1VmV29OCZpxMCmSO/pHR13RMKL8MMwyOovyJ8uZ
7hz4Q4EungCHKHYeghxa8xDVcoexjee656lA4E4qHJXujjjJHg5tDxbgQfsxWyqe6iNv5TUZm/ey
KhNYZWV1IL3tIbDpaTchRlqfK7mLwhBGvurBb+iY0Igouowu6pC01P1WJayCXeVBCvUfOlYYp0hx
nj39tEbIH+ZEqY9WAgQc4YzqUBfhucv4VSiBm52LJnOVmOGT8mZYxRGTfw73YmWTO3GqkmBYO+U8
7iFc/+LtJu6P7tcOY8+7A/h5m2WaF5XTUFtkbgWWpIPpmGsbCdAZeLy18SORPNvyKxc7ujrF8BSY
Itj5A4rLsE3hYLGBZpKTFqJ/LL9BBtsvoHjcNfTLVKE38d4Dzy3tSp+ZUL9B1Z0fHUD0wqck4c7Q
3PIhcknnpHKB5iTew8P76lvGeI4zUmaGOGc9mwfFae7F15yaN2u9eJMqf1PhKLtiSRnPOSrXVc3s
e1Cdx4zVAa1QUQBCUgfel9mmL2jvddRPxza3f+H8tp+6LHnz54nQI7qNe1gTtCO8ZQ4BA0GLXGy+
MAje5ZahrgiLCR9pg7ts6dK3BaXYZBx4J2W/I6vORjeRVxTRg5Z2gRqw5ZMnISiKPlR2jjFBFIfA
Rl3G7sbetzZP9Vx0xnEWRO06RoCIs/RfQ0JEIIgUd80wIvXxHOS5Ju1YRAVfZQshLwmL8jQR9QDy
Vf6IQJ7tcEOmF2pAi8GUxNycWvoz2+Z859ES4ScnnONGKXdBz70cwas7enp4h1HW7UPDsxCHVHiR
8f9uGhSQFC+uwm1IKPKRHo749tU0vIgZoweLqnDjzXBWamsht1nWtscwibTBOwvVUBYaGgyLjQ/Y
S1/NJIsQpcCutJN013mFsbGsNkVsQ1NOVPl48GLxaDt9u/OLkXVqRy9oLvFeJSMatSzIQ+ga9cPc
LX/C8y9+VpqPZm2do55tY0vD7Lbo1kWAu6ybN7WVI2L0MDumhbVni2Mfy6wiAUsTbmEgRqo0mErp
dySS+M64x4CF0V1knwOroDvYoJVOexU/ZADCViS8tPAUX0vaX48a0CW5MRlG/NLsr8qarFcn4IGM
7BfbCMdXe2l6ieaWEwmV04jIchn70N6VXrNPgzC4IP1gPya9XeZA+UrHT30xeVfWQFWSB4hm3RnD
gLhX6PuvZv6jNzH9zCJwN2OqaCQvJx03CvAIQp6oRPraILpZe+ySd6kzR+s+CmuCfDAfVVhlnCi8
s6cfHkKACQXINe1nYyWSEsy7oJ1nJIVLgleZsxm0wn08988Cr1yEW+XSjxiWTIOpXJno5Rr6JXhU
L701XgNvaLd2EZmPxtiRwcMLx6Y27K1e6q1IuvFVVsR4BMn8klr2hfWjccDVo++lzcmltIo+RyS+
ID1Q6NWUdZ1lTRPH7I84JNx9PszOa+Xj2DHKqD/3DrtcZsM4SrM1j9Wuatzi4gHaXvvQVj8Xduht
HKjK58lGoFgajfm1DoCrJniLyJMQe7buXCdJfcKiYxWnNPIsy15aK/JHOTg9PTqBfT1pUQl6/pOG
Q/HJM/CL6Cmxz5abfIPBQUeTx5Wl5B25GFsWGmz96/mL0Aw9dYdKN0P4ooOfeU/VgF3ju13Wza52
ne7oNEZ/jyGWS5irxz5tPO4+pKVss9nhQOnr1GhtikngKS0Orh8958Oo782ybDcCNxr7cTxT6XD1
g3veyuxoDRhrFdbu0rSIXEYxgKWjd+4ok3yxWMjkbtuchiiOrnmRnYEB7OesfnQjnsFSOzS/lTsy
1jf9WidNc8oGlJRxt3f08FaU4rVFx31NE0h8pEfWO+QrpzhN0Ei7093tt44N7kSTPJJtCmR9i/Mj
2gnrmxg1Y9XgFusoI4p+0s2qL8yKKBPkzzckCfYuAzfsqbLVCWcBtzj+lJW0BqJhovOcJBqknyxX
sgH5YQUW/vD+k869ZJeFTr3OlfZ20xKQNpceckRt3UeUw/1OEpxni+w0zC0hd442gUOXJvkodNHI
l9gaQ8by28PnknkENMQVnmyKrkEp8D8QNHcdSv0CEoQ1tNN/ybq3Nqd4w47FWWkJsj9CWQU0dz7E
MFWG3PUwJGZ6x3iBmSeDQQ9J5L7U7qXwvOQyRLlmuTbQVAWvt8YSw6zGJFjnpfMpoqUsrLOh8Iaa
tT4mRrkdilxemh7aieMfRL1I+ebsCLvty6x86xL5ZrlOCafxWxLLc5aAuAMTDL9lyzayaw+qSM+V
fFYRuwc1gXQzGrDvMdOtaYKcTcARL1tQoGlVjzIt7/SZEF80j9rYBpFNUtxUOQdsS+FqSH0LZbV8
wQOK8DMqrkpEpzmnyNUlVYdVEKNHGkzneWj03uiTLWEVMMYTwnUa3a1LLxzvM1EoXFi4+ns0/Gby
kM7GUyZIw2xyeigTdvJNlk6kufQpSDQXWexI7oufzEcBymbv08NZ0U2JdjIn6t4iIeSIkuFVxsM3
AMRj7pEoHuOk6aZ1LQP3U7o0PBjHjzwFchUrVoauDl4I39b0ogvfPzRIP9Z2KKwLNCwpY6IDKDPy
yDVMujH+ZCTbtHVmsmOqvZe2byZi5pGZeJzye4P694qdH2UnPK5GVu+AlyFVB+0wNd5rOMzlIhl0
qZkFj36tTiTUIK1rDQOLCGCOaQx3XVvdOSBrwWeRgqYtsU6E+4klNbI8b7h0ODZDrNM7ksY6yjAg
/bdB0X2vQogoKFwwujlfQx8fEWE0BynSZ01pZGUa3ZduwKPTMw0cBxQWq75FoEZ/HT7KRCSgEbBs
s9OzJj1ik8/+Po1BS5hzUjO8FYrooi7Y0hVwD+RgxihRt+aIaaU3+031eUDzz3ya4lvLmJrhFz4P
8xcb8+g2Dbt4I5yyx1AsnPXo5+12qKf3anCgGWQeDojqNRl0RMOtQXhuJDtDspzAU7CDi7PNpPk1
BpdRp7jIMt2gAXUZ39FqkJFdEoo3XjCsw7McjC+CpKzYm97Y26P5qOU+athuZ+NRAlFeRSnSI2zI
ehU4zUvEBo5lhb/l+3Z9b5SbMKq+Wx52Pi9vAKDNPQWY6NoXlOwSb5842KKaOsq3OlGnQpFFUdK4
myErJ6NxnxZbhfh3jZBx5ft5vE5Rg6xoersQD/H/B9ij+haFGCFKm3S2sCFT+Yd7Ht074X4EuDDp
dDWyceoi1IFLMUhV9lvcVdd6MrJ1i0xTG9kPG0m9Ci+TJwqeRhzzllmwUujSO/THLdO1hsoafE8l
PB4//1R5+oBA/6Wl3rCaKWtsAEBC/UXUkcKxKHLzoEIGPkVZZhUAn2bXnvyA/LvJBwigM+rsFk0R
tURr42BAb3CSHD0AuptvTZkXj7lUh4ihgDhEjLbJUg00e7vf6yr6VGmyKqbA1VdagDwS9Whspll/
Y3HElN27pG9F6sWLTaZOq9gDfsEItRz6W/Iutr91DBwIgS5BvLcv3L7l9t/fh4UKGt/gkf3twyHo
t7AA3m7f5+VLNvDtGxXtQz68YXOXXzbVZryMQufbV39/I44vtVOjefn93z/8qeXHhlQCMa2jIDhY
BkaKckj2VZ3zVvz5N9ttZc/bP/7aqbE3FOKL32fyz3P4/ZO//9gffgsovk84dJAL2z3BELfTMDHz
s5BP8DD990v4cH7/9mXevufDhbt97g+X5vfvWX5t2BUvqqEYNYVXjC/0Z1szP7pN09/TFT70CeqA
wR/fVAYIpw+7PUBlgUg9Ao6qfVS3PZX92cTF6zKi7RIMofh5++HBkSzwk3z4kkfdLkrjtz4trpmm
DNpULnD+dqdF6mzI230d2tHjVu/k1mwJVISF2G6tsf8cgs67+pANapPoy6aNCqY2ctXjHGFgAct8
ZTn9gzmnmqWVkRO1GJ0aWRWXkt6751cXT+b5A0GSoydTVL5swdiARFsZIVL0bPNXE6nwKTG/6wFJ
nJ3G8lBogYlbiXEnj2TasyAZl5zA7DEdI/J5+rVlguz2EDbXVPs2jmQ0TbLxinR/OBK+AxF8MAGQ
OY96WvoQAYweOV5acAxVnJmHsp/9dT1lbKVk2+2hSu0j4SHkzPBNT+MaiD2GXYGUTRoPKJHrDa+a
9AESzoaKgARSakPXMJ7CrWbHtg5LEaxrA7tsjQ992wQG3c0OZbvAY2N+iil1b/Ts/5A9qYuto1Cb
w8T2hqPHrbPy7feMNZvtcDVanGmWW9XwcTJCpYL2inCCNEfyZ/Zj0ekrhQnWPT3ezty4y8dakf9y
rPPhSl3jzbT6fWl2xBghn8ob9kHR4E5ElbwkTiAvkcp3sebqOWr6CrnyAe1gu9cJmZdtbuz6oe02
LBU11JAkpkabPlbYC6BnKv8wBtODyBhQRRaegfUQQ6fvhsLNIEUN9LGcz3aPlwsEbHSqoVFytpTT
naS5aHbU9xLbYljf+WYAUmFyXFxiGNLGUtakd4rxFDaow+cp4WcVlACqr3E1BmtnMl9SpGykMxGc
OYOAi8DPg1YVBHdk08qi9hBYg9wXusIMNekjgPOrE9HJnDAy+wV+trxjDpyIVllJEzzBbb1IPFGP
VN5qNhki6407h+RPWfE7UBnS00znHb54tB+nBT1CVOJdhIbK6jljdCbYKPwYSGdXPfDSmmtON6Gg
r3xnJBhNY/9nkyFwMQJ8gHbcWevEdbtDFyVbpPNFha4S+D5XhtgpKx7xbnBjyTpMPvnjuzAb88gP
kdI6gsrJF+9N6X3rcT6dNcrj+ROqweyAN5gCvtNcJ7Ld+liTJUZUh7DnN1ewkizi4Z6kvec0FO90
kYQGuBv5C64KYH7UcpJ5Fhx6XxqAPkDTViHCchW4Dhp+VW2Z7L6MHVw4uTjX0WtDpWvreyfBD0Xl
CPRDml4CqwSiT0fAdGHwxpoEo6nWZ1uUiKDn7+S/SCBUWydHxKDxW+zMzP8MUgVhIL5J5k3x3DTp
49IemLphZNb24p0TN89pE15c0mEdOKhUeR70jK4lyoFw+AvxI5twGJrmCJ8o7O+haU3rDJYXb21l
HeqaCL3OZ9AQIBosYg9RVaMZsQcUyE7VfoGqcm59C4mkM7+bySIenD7hptvHv7qA5B0siae+U83W
861f3IDDegCFSgNGvFo+ojvW+SjYBYJ+w592yrFxl8/TIXBsbkCkKGCg17gY1I5tMqZEkOE0lDLA
rt9ZY4xtCBk4E6fZy7DjtgjxluZzaOsnVSTkTXR4Sl1g/mn8qkxnVdnQpjFjJvs4sa74IPb9DCNJ
KKqooj+6U/xsAMla01MMN36N+F0aIt9r6DPEfZVE2SBTmjdFYpdrI3f8bZf3zwllC6dOfuWGfJSY
SVZtIEYYF2IbPzV5XQPPbXhGpuwxT/Pr5NrmlmaB41sknDgEarftJQ/rz2rCw5csHrVuyJ+rGcto
kmOIgL+GQCsgXGGcqwUHkpHFObOeIeJGC4oJVrv1yI1A8tWUDyjWwqth3sUmPvGqoTvhDG8BsgnM
usRlTN1E63oOX5NU/LTrCdj9UnoitgZxJksKgEb+k9NGO99ZmyNuGrf2nUvDExBp43sDvxC2/xdD
F2xYsO1e+7atV677SjAJKROQhMwaknPQM/hNx7AxHsw6rvdElJ3mdHGDzz5kMZ/eGdTabm8U8jVa
aIK1mX/1WOjVLVRCu/NZwuNI3Ayj9wwr5GAF0AMantAUGjRvTgJfvBSQY0ho63L6pGUyHsyEBFKo
w2zog7dI4NtJnbYHuFFe48791lHAJfiEBIfJ31MU/dJbbXxOlf3Tgy2IMy5azyWbxDhQ66ZKatbf
1IVlzJ0ZKRdSl13UKwR51SG3d17BfkPGE6y4ril2vX/CTIxeHC3xhmV+LYEqpHE6XYaFegGHHWpU
3T7ZHjWNWmTPTbczPAMSO6MnW1WU7uQSHLPEts46WrZ4TWOf2rJ9rhT7egmYa91VLhp7rzf3sWDF
z1R1MhvAVkkMRd3QMX64wt+Q85sd3Db8FaBjR6ji71mKMCwPdLbnBgJG2C7WTaqJq6VCNQhChhSh
chBLpvNIgnsZ9seqIOgHKzUDp4fLZFOkCPGgcbyg0k7XhT1io4nHB1tMIBd6isIOLu7SpJrH8D1g
DodYma790EHdC266H8uD9hTBdTlK7RShdb88pKYKsi1/EScKxC8VxtTbAJHL8JAmUc6FJX2+szA7
yAk3BfAgUP1g7TcUKzRtGFgw3XCpw59FnInNrH25TewK24VMnwjulPvOqqYNTqeZ2J536uJZDawO
mQX8fBq0n6GZfe4Enkg01iyOrPpsLEbwojoS5sMaCJG+iwnlHvcTBhrDP/MQvbslNsUhAvM9FeaI
HdC+M4Y8wl1cMzT09pfQinfyFGLhInx18ZU31be8IX3JLqs7gpOTu9r3jjoJexKF1LBrfMB6Xu3s
ZEIkMSHvGzZumKBzE/oAruopytVhMqenMdijnjO2jdZ7L9E92xl8m/E3rG0YmrZxNXF5rK5a4VN8
ylvVb7TTVeusEq+1GvDbNq91RDu7jrzPuKbtnTHfdyIAfGK3VzNiSSLy9iqEOpuh84DJiSsw+ADH
onuPx39Nw/0ucXvSNdw6AHpIvbNpPgedNzKy+fiEBb62kamxXoD8CISwao/z1m0QrflW0Z+s8FKO
7TN9gmQtDZVj0k6eZuuh1fki2UTxVAPEXYmJTKeE0yEi4DAb+oI+UGz7sWfJpfBKu159F5hVdHXz
4amzyOWwS+qRdN4t4x6Xwadb6tfNikPplqJ0EXtEYFZUU35/sutpr2vEQbZf0lgC3bnKDaNiiq2c
l9CmR9WFhrFqmsSmI4NtrJ3LYtOJEvgraJjk4EX+tpyVebod/JBQFRGxdFpCAm4HjxThTeRDq3M7
kxSE5YCR5eTPJhGVBbTUsoNvVmLbhMlln4aMFMy2BYTcDmQ1DN5LG0f0CYxs/oo6d5s6nX+wUjWe
qlGjQHPKS7BQg28HY6Fk3j5iuiJ8gYLQ+vY5WEHuWCfEvCX6BNWfUubyER4XmqjWELb7EkyVaKb6
FFKWOg23V/jP/ztd7uNjIxECL6fTnd0uwXpetQ6Vn7YkyYIuYAH9H43HgAFm1crwMwm4AXL47ZRU
WBqWv1k4UcPX/vvPx1TfGvAacBSJoKNkncAtL2ZYWjNxZkseQfOVRjMK+uXrt28aRxRvow3tbXYC
Bui2MYD/pAsUpyBQp2L/EfrEmGQWySrgoglTFVQjdD+BXoyArjsxGT410VEwwch6M3syQm/pEvZi
DDCXQ0oYzWm+g01dnnIB5mA1g5yJK3JoFHFYe8pBh99fXPbvvJE0Csfvs3SgKyZLZETdOuQ5tDmv
hGb347jsP2+HhKmCbGpBE2jBvE4xySk5TCzUvneJl6NBrdpkwyoOOFEIDHZcDpgMkczQLif8hEyJ
vJ3sE8SBfjUY0v4KIrU9yjg9oOWGOZCGb7VXG1un4P5t23x3y465Hahnb6zOZ6k81P56AmZHRQOm
1+2Lt49uyTJaVnRSWoUFqqPpGRngP52ltub342uTVbRyaqhUSwXHjioWly+l50yU0iAdpdNXRkCs
qCD+JSKaPsP37NvIBQA1wrX4FZZ8eu6Hx0ye08B8BaxDNzPoqfKarzP72hWS1Qd7dD5btvXq9nFD
lGe/hgL3FMT97n9Tdma7kSNblv2VRr/zNo00TkD1fXCnz4Ncs0IvhKRQcB6MM/n1tahKVNdNoBrd
QKaAkFySy500O3bO3mtP8wgCyegO1MTfZUjd/B5a3RuUMRLFMn40KXN3jjbco8B8aeC0Idd5JmWR
TlT/gVWY301qnq+pT0fKD8SX92Ntc9isdPL0JqRibnHSaPKv3YGWuWFgCoZq0HOi5P6V0FL6nJKR
VYmcCmc6Y37mULd86v98aOhHMXTookMxtaufz2eOUjviSo4/X/vbQ+OMmnZZ6KCzLt+qd62zqUf5
+rfH9V6Pvv7nkz+PmxvLhRYmL2WaMxUi4nEfTiYpYIX+B+/ORWaoXZQXv8H1if2ablNeLWBQKgCy
wbz22Ne672qnnFTTU02m0cbOYLTAwVgzF7zXGvcugH2CyALGizJbnMG8ITlAurgPHqS5TMIsbRum
HmdYDKCWyZcal9FGHwNcG9vKeeSWE/qfDjvhXQUzqRiHjVXWF8HicbZxLQ9x5rtp5E9enzwArUio
6CluijJNjnCNT2OTj1cLOPS6Xnp3YVYwx6jaT4XMc1ci+cSEtaeRYOC/Uk8c+5cwO7WzLPhaVqtv
DTTKfr7kg9udeBSJGrHrhxTdAXuxS40xsV3vTPtq1jA0I9XcRriqqiFWIgqMQ21F0LVcwIqJO+4j
jiyUiiiuI0TmOzqRnPVb8ceBj35MYTs1KZOkxEzeqpHg60DOG4c9fxpedeH2R/g6HyLO2q1h219N
5l4cu7nHlHSz2/A36Yj6CXS2H4YgnKKedDJjRwSuhfENP6ZO8Ts1u9Zy+wPH2ee8dg1mwwzqBJmO
ZeO+KMMkj34ZBDSlc+XueI69CL2BCMk5Nt2t20bYaoc3Vnv+xPIgTYOzRBQ9AYS+ORYiJ+b9M/HR
65x4z207VNu+VAMzl5mgacf71n5zzhrOiWs/CZu0Y0Sojo934gnHCSEccprXMK4jUJrOn6ocwHDM
GPcaZGu1eWSOmXsauuAalEU6P8olj9MyxE7kr6Ytv5wC0ukC6V4zV5s2ixa6ZRo7OjwfM4gXLRWU
244hUod1l5SZ/EarlyqXw7kZbQbNIFWHgOpxLreWBhZKk/1a6vFNM8W7Y0a3IexvCWIA8nA7KJYR
QKcARuzgKVrXKfki+ga3OCfNjUrt01ThuDcZXqUoSQyr45xsjE+hYAhc1NFvzZwNugvaqSBzd3a7
C5k/vyTu1VVkDjdY9/e1Ta+itR70oX+Nsv6tiCLMz+M+oWdvJRX+vCl/dx30Z5BhVqbGbUFu/Lks
ig/e/RR3SHgPQOyLWmsGXh4djCk9s9CTT2L/tpvy3NnD9yjkd8dIngX6Y8wQtDUWQMC4u81FXuOV
JPwae8DZyafPvHH/YPukICYCsa517k5xM5vfaGA+e2G/G0+wpxLaOyyUsyq/Jt3m1Y++RzeleQbY
bw1J4hrl5q90XloBBjOLpn+ZPGPkTJQgFnBDbtGWDgU4NATuv7gu402iOzTZS/M6hfpL69qRn6AT
pg+vb9Xyc9CLABYWGFunMT2Zbv0oXFwPDdNEWickuQdA+9DqLDJAor5taHw6SY4M2VHWG/PZdEyG
9DzxtAF0AozgKVFttSvmglG/OkVd+6vN9ILR/2vspikebMIdRU6zrw+glIHzSutq1WoWkWym2onC
oA2q6FGgIRfF4PmDGK9mjzsUgUEydemur9XZHhlscLi+i0KDXR1UNLYhqZ5rmrx2aJ3bid6Vs6xZ
hgXzPogOeiRB9rkhrTX5NejIcAyCLSdXRL4RdtS+evfkNsnD0AwrQJtirBaKK4FshUbrFycPqxUX
IKAw2n+52mu1u+cuXXTCh2Ro7jtT+wg894FXmOwFsrum/jaFLD15tdEm2LTgyLWuvQNrfixDa0/e
IQcGY1PmwwsNJtPR/yB+LjqPCYGTPpTl9Ni382s1wA3zRHYE4nIG8ditNN6e3kL/KGhgifgLYUia
mfdmikWF0K1PQTToOu4ByUaDuW1iHUWN1a+rIiZezCxRuTZIST5CtHQrrw/e50HvN4LnkXFXRtrN
AoqT6kCGFfPKzvykNXGaLSxKMqi+wCm+Svo6SdXYnDK+qw4ZWm0HzK4cC8B+8xLF9jNTC5poHR1k
sIvfbUmqSC/ce3gIu079CvQAr7CjX/VcuyQCdzQ5imPIKJRJIYI4sHkWQZ5B8UKKM+4Kr/paMkp7
ar8FR6y2vRuIbUNjfz0RCwyd4o1hklwPiVvtsSpg8+p7dG2GTvUwTgfD6H+TJLiQZOZbbUNmC6Jc
95HN0Cwv/ui0Rdlc+3vYOtyUqAmmRGGHjZ7m5kuLsR11ac3V0rYn0QdcRAj6t1n+mNcC45hC1FZG
BBPg/l4n0F2m0IkvJLi9hgU4aBAI4Ivppq6YJX8KhgJ73E+ge3PAzhFridQYRCBMyH0Np5s/a7ye
CeQ01KC0QGfDPJczfVbdAcxNeh/Z6cjo9So4hq51dUdbPqoJckiKUq9EXiFQ4xFJkTCnsDf8leh+
lvYSFK+vgKLmpOaGl3jAK9IFw27uQrU3OYhtnDSG42cSWhlUyNdLm/Ml4TSC8XPzJxXDPvOQPZGY
wvpqGJXvoGVczTXSKmJZyHGG+Lcd3UoB+PeeAjerHtskpYUim55waDfeeB0QMKtN41NhTfeKed7Z
k61ztmNlbPGWkDivrPIscq/yQ2FcPCP7DHtnPgf4KA4jM7HBc9S5Wz64ZdxuRsHbi3fPPhqL72Qa
s1M50iLXq7mABsgBMU2XztISA1Bn5OQtNswpy8We/tmdnaCe+/ngdkCfjNzPleXtUsuZjnFjogmi
rR/aA/Csjk1USPBFQ9rQH2Mruf58EBPKPc1DaS7nm8vgHqzDsLgSEX0Ck/POC8Fqm9kjzsIEzFeP
6tdQpTyPbIb4yTvIF+UI665r9Edq1f7RwSitz4+ulZLeoVvGye5Kg8QQpl99PtRPrRjzLa4IqsQk
MXZuwiUXtpZ2b5bPYVfCDVj+YYdi2oplhl9qYIKkBeHJ4PbypYGiO22a+RrNEfuqTTVT6aAWPMKk
t7ZRyHPUF9+NbOOdadT2OZtxVok63ttM6MiNbua1HiH+cQLz6jkjsrmOiAY7xRaR0QleS2LZNnCE
250BgX/VJpBBhx7v/uRpDNfzlp/WMxgmeHrTTDo9l9a7ju5uMKvpkZ/iG0kLXVgx6U5ABMlelMjw
elJWBpufuYOGJc7hxBYHvh4xo6GROZASi8achCNDBCZi6vR90JsHzcNiFFFOEHGZnLqxZ8OCne6p
h3Y2IxqBAvoePXNMdAwxZg3Ov9X5bkTtbnco75DHtD63GWFnbbDXxmTmIlUTgtFNq9iZ4oZvNvVw
a/OS7SqbRrxW0Vdsmtb1hx71BeIBTJTySD6mRjuuoVZ0jmEmb1CuDoLGHxWUBrPAeHF1zh4/ht6u
kvFaD5eYXU5+QHTw57GBbqSbbIQMJ0Jb6ks4KucSJUSIz219V83yPDcg10en/pX22m9iniVaUmCT
4SJvKcG6NjkvBHodjq5BesoKzMcUgfnKHVlh5u5TTtN17gsAkz0oKg/cDhG8ZDVRw5kl22aBqSV2
tI1F/vDGzSfiSkHppwHBpy3dPCRO49VJgtPy/2yx+yYOOEHlqdcIkRhjzageAAgFxlM1xdOdO2ic
Pln/TVhX4xT9go3wUDbaahRhgJAlReE1kUwQU6ZIZmfAnFiqZQnkAgHUGpwDLNi2Wwhh4WeWwFXx
zInWwFTOlyT+ygrLIzmpoIFqN/Cb66mCpY0Mkww34O22dUkLtZDAsGSHHk2wOj3SeAUgaCYQV+Ae
s4LqzMjsV1wyya0NhzcVUH5EXbcvQg5s85CcvQQUbJ/L0zR2i2UaNqFHyWQLUClhaoZUM220N0dO
1kmuY4fMw62hhuBo2hl3pZ61D+Cs94n8HaReRA2O4npktHoKkujWWb12CJhJt6EgWyMu8ClF4tQk
o+sTio4AKyMAL6dHuFzj+qYzaQ3PXqpOUyu2qmDDmEb3EHVVfdAxXyWk8QEfn+8zkd0ildt7koBg
EzmE5hVWpQHZd+7YD5/1sfrFLQTvT0Pr6c61d3BECLuXTp5hlC8GU6id3bWfRZIMx86KH1AVL26T
8TwlsA272OUUTH3RFMNLTSDMbA+oTph5jDbNWZvIlQgS7tpOmJDM87si+pe2onVudOwDsuJERbQJ
uiQgPVgpkyPXV0wvr7pZQF9H8k0IaKhwnxfy0M1IacL7ouol/nHr5AJWsRAtM5WwXjMUEabVkwVZ
9xi6C/kpZqFti9Slh85EYhOPlR947eePNf7nFcuLtt+k8V2EMSlosIXOz5W118EDrirXOTW8tH5R
l41fSkrETEDhTKmsUJjj/kQhQh+YJoUryajxrPueQBUyImts+YvZTx9a62Rzga8Da+xWjmXNewtF
/7WSDz+PqtsahaaHpxVMAWLvghqkjxoUUJHyeNODmMM0QgTD3TmD7e2wYVAVJC4xK03pewoWiiyS
i0OSaKdshCMp2Uoe4rhL6TUm3wteoFXbH2umHmqf4ZQ/cdZnZjZHe2Yvp1SkFJu4acr0MxpCfS9s
msHNLDapFX8WEhErkhbI9YvXXvRyOxBvydKAhCngDoCgyrlzbotdtFnIL+t8QQlgAMekiUxPkxae
hXezGrB5IxvdlBMEvYABp1tgngudXxnNuDUnzCcoNNjhzQoEogoOmckrji7qmGO0WjU4YDsbzWyc
PUk18qtTrMb0TPay6m+dScUFJ7xnlIVaMqirTeMF3ernkU7KgfZnSU0tla9DGfxK+uApbCdWOmZI
yNc47XYE5gye9sfsoVHnCipOPzOhSTFQ11hD0FnBDdboXUGLUTh0miS9iYpenDEU5kq4/I5UJX4U
IYUYDKj/SX+OLfPDEaxHEOevZURFrQPZCg3W+Yj5MXJG7gXrThskb5JhPSgukoln5TbaE2hQb10l
06+24yxGcAi7VcybLSG4RVNCYaShMmsaf3llGEbCHnQp7sgKBaWPwoMG585BXGiS0+13Ivr82U9m
tQRXEVqZ3HrD+gLQhqLW41t+2ne1iSaIh47UkmPRv0Uz750oNdBCZYEdGhEKUJeF2n4nhVns7GrM
TwlZ2vsaA0HTteM2jzjkugblvJsN2rMdteNxEHKvdP06N+Qv16prLyUzdxDK2cFJi/Gw1MB2Nqgb
eGoODpP81YWDvPWUkfpo1Bj+so1mGv0tbZcJz+wzayv8YRiTfdHZv5oQytzPB63v3qNIC4+TVlkb
8gTOWtjpS3g28mrBIeQExO81GjTks8RnXKZRj/fBjBOcdfSBYXu/mw39obKI8GYtsU5mF5wQo1AP
wb+pOOLvlavevUwYa9WI+wgMrN9O2maw2SSXi0pfiA5RJ980kiL8pF1eP9prR2vCmSYJq5M0Qfkr
z6NHrEXr7ZYz/zS2zgqBk35o3b2jMm9Hk5/EQPR9wApJfB/0+gAzEMT9IrsVXW+uhQEdoePdozAg
g5EyYVhOakZthJuGAUxbMvrjRgyhs8dvSY8SNHVwM1A/3lspQSBjiKVs9mvcPU3uoDatY66lQbuW
VDJIHCiaMjt9lK1VIMP5xmHn+raJAFtwWl8BngM7rappXdaAKgf7pa3cmmMQ5VKIuqdo1EtNZbxW
I2vQz0JEewX8k2d6IKDZjoNMs7jZP+diOY12Dmf/GH644u53mEswu6e4VSs1gpRDGXHIHab+dNZI
4s3vch1kyRBMaq9DiVgiYfzekCg64ADy21iNu6Z/FRqG64CyjMBN+t8cD4lYWrdZfcT1gtq2Z1P9
eZ1s+00b0KZJsUQz4hj6ecIQ9Mk4otrSh/B5phD0KV3Z62GgCEhHMUP0bcQlgDBFfEPQG33uSV8r
JW6sDrGEOwQUrSONTFx1dBS4V2P4TiBaE3oGLFiGYKlJkfu0bd9R9TB0iAh+cp0DKYRE81XRsXai
z8X83zbZZ15wNSGkRewtNMjOi+3c7R9D0b5MXFZ4lCCp/HUJ6jVD7wTPN3DgJ0GKJStWCst7XQD9
VtfUm9gf3UMsojdc9I1fDBjRoEJQlvCgsnV2U25x9A1qKNSp/q1jYKdb5vp6zZIfXPN5Yk22hwut
62ntgIMhUaNdWSEiE/QBzYKz5xXA6iLyB87xVy3EIOgAFPtZyftm2yOKQLPPSt5MHPhSHi5rSj4M
IrQqjeTTa6bLT0sdG4m5IoQbK4UsacElk69J++wsfUqW9nkbVAvlIs1vldNdYhaZlZZ/EtKosBHz
11Q6seUgq5Wc93nQRL5F+5wsIN7H/1gTu+GoiXTYekPySd4MwEcTswyRRbHRm6csQUBhDR4pptzt
7nTHmSS6KqZQq5y+7WvfRwq3SBluMwdYb47nUB/cpZ3Rfcc0dPZqtPSbW+rf4/gYeqXxTqMCxXMx
z+dY2sneMud6HWJW9zUaVKUO27RU5SG2jO5ijv0h7zn8eaTGXmARw/Cf0VmXxAZ5RFng5oWQUiDf
RNvP5VyBPFgphwCVcMh8EuugqmvFp1UIAB4Z9+NyhdSi+2q96dkwigtMgetQggMJ6iXNin1Xr+WB
3jeHnE4w1qPPPCxXj6UrFimqRH1ZCUYvZZtlUTGJlOOW4o6Tofs+gw5zMnzOtkxfl/WQ+wTVgUMw
TfwZOcFTmar7YpZv7RT9zjJ7Hw0Fq1oClo2uBhEJtPAhBz8qymtzoENoxktnP6PclctNpEZ+UVPS
2JutxQqZV3dhBdQcxQ+5F5Qd+G7JqZ1ovumsyF4GUj1z9j8bdsDZVjdOmOaIbCJo1E8YeHTJqT8Z
tftZ6e4hlR7uQOMAMhp7Vlt9BY3LNcvFpXfW0+gyJyfXCj9z4eXTqlAs0bBHyXlj8yUAjzKWQQqb
X/JpY6ZehbO3X+5dI2nmbc7TGTX3aWxZ7mo9SVea1kI/pFbslnJiNEmGVbiV3fIuqLgZ9AK3dEOr
2wrltUSHt/p55qR4w6mxJ1DZ2mPXS41xPPY3qohq9q7G4g2eZjYCuMLNqvVY5CK8VqMDzZ7L/wdE
9XO7hOApMUhcNLTT9BZ5f0NMCF1HlpFVsSwB7t1g2Hixl09zP4yrvjYBX7KrlPhr/RzwRym89TTJ
K5hCXgXp1CxgEJZjORe75fP6hNSK0tX1sx6pEJKhOlC8k5KJ6UTKWdD5P79reWzDAgceaVWGoHZ/
jjuVoxtrw+RO6uILjqilS8+mExWESrhmi4aKdkihMS2xWWyrjovCxdOU2TVvXs4e1uXZp5Gbxzp1
sY8tnKwkLvaZQ0cRAD0CO5s/e/aSaTPlJ8uFTxUtZ/tcAyxbWl9WxUklyNmfI1rQTlR5u0wj+ZHK
56UHYq/VHO64+sk9wzLwY811YbNzAS2dQsL7AiL6VMNRPM8oERwCOhzgRwx3MGRog/moDCteIW+z
2cXrpV1BSAfAc7Vsm1wcJZ70eYdFQ9vMCvcZ5H6uufeSdw4Mq/fcYKwRsXYP8TVEyu4xNZVAOtHd
rYNa6jsBrN4n3eNRDt1Lu5yysto5tT35OHHINu3qjMuj4Zbg7fazOf4cDG76Wtq7bsG92illrcLF
gQGp3odI/NFYzkhKZo+W8XI9Dj98pLKXPNs/P2s3XjoaDQIF+1jue/j81I28ZaNpPrqqSq7OJL+z
/BOM2fjGGFSfoFNaBUL8DE0vTuYDnMvpqESd4n6WBM8T7bRG1pDeJfQeQCVWNGFsZ4kl85iBl+4j
45x1MUSGz4/YYhRGHoT7TnAHHWSSbQZvfE67KfK9OkWEMzWM+PU2XtM8hMENPVQfRHDRZlYsw5me
XBNNFDc/bg1Cp1zlzfu+aW6C53hKHIRsk1UfZDyobT3dNXS8ZnRLBMy/eIWogXPXW3Q49q4PcQ3O
FTwNmBECYjhWU6/etmbHHhtSAGFuKOHeF/N2VO0N7BGmlinNHoSJ8qZk+cZIQzilNLrk0nCCJ7oy
98mULm4jp8WHGQFnh57kP5A+/+tfGAXNP/+Nf3+V2NLiMGr/9s9/PpU5//3b8j3/+Zh//Y5/XuIv
zrrln/b/+qjdd3n9yL+bvz/oX34yv/2vZ+d/tB//8o/NDwbwvvuup4fvhpP/z7OAtbA88v/1i3/B
BJ+m6vt//8+P34yaac+1NZOR/8oZZAy3sA7+ezrh63fT/o+XmB5XEf8LofCv7/yLUOg4/3Dw1QvX
0zHxCdBq/0kodI1/2BZsQNAcIOB4AF/6i1Ao9X8QOCd0Eis928QQDNnjL0Kh6fwDoAuB2AB3ITOw
n///EAoN4hz+xlBwTYbkrrQcbFjSM//O5wknOWTUChHYN2sJ1S3xiZJ6awzxHYSN+jSYZrYBDY+C
usN92Ln5YdIA1ovuivgDA8Fh6NjhCky6wFTWRDzR2Zc5Aq0BxJbtfMRJcNctEqHSppfYhOFS31bB
LksitKphcIntUzXNmMr1o0FCK+JBT4OEXuPTHebX4cOWVrWZO+X43bx3u2pJ1q32zKnI/qF22Oq2
B4AcqhLq8tpl0C+llvv9pLUroxg+nDDKz9IdyIwleE0E46kPs/k8zHi5HaDmYaTu8sV9LIDBZ8LF
tYX+JTPEwYsaAikDNsRSKF+CAd0I47GL2OrMtOu3uuwvmW7Ot9EuWdFxSOG1Y79q2gRW7AQtjYLB
A/lGWKslonwnXU4vZchoO4vTDrHz+Jh2aEYgs9U9MpoJnf/a6D7qic6PBIl5l3g61YrhgB5nJIv8
Cvx9damxxaLydji6KVQ8go40SgyyOUKlet6neDvQZuIgQl4rGAwWwWl8Mnv3IXcbSiXEBqNFyiLD
0ItLPUfAZkU3tu2HM4KHJ2Q+m4nZnR0N93hR1/1gb5WNT4O0hKImoCV+nZErx/hEla6dhsq7s2m2
oiF/1p3qQxaLDG3i8GKyvqVT7Wute1i+atJlWKRmnHaad7g/JYN0ZqIteOKVLuS1xadBm5Zknyor
cfaPYh0z9F3iLfdpax/RxGUrju1HoGYLgr6/GL3+FpModZ4nxBPGyIgg4pRcKObBsaEFlDFVC8AG
qEECtAnPDH39QDA/SGRDwgSD/bwhmBkXfklBn4MxUI516uJMvQHTqMF9t45Tc8GFpa9cvfWhZg/Q
f/I17KZwl+U4kNzxC1Puk27k1VbIuvOHML0YNZ3DQDcfKlS8aWDdG5l3h9+WYMHhXYaUv9Db31QV
1Qj6GTTG87DX8KswlnTIzx1dSpW62WiNh3tF2HSD04iNEVVqFkfbAXxAqhscRQt1bMh1W8nB25mI
x33UEriFEDDsujDY4AN5NQhhPYRBmWy6CO+P5XCbjRgtNarBqg7OQa3d0/hR6OnrO/QSl4BxhECq
RW/TJFwzxxKZo94VcfSYNpLoCvggqPzESlXOFWeAujgIVFCaMyB6kkb1ENcPbm5ou1IWpIpW8++k
RVtQlOhzSQcJAmwEhc69CI8AcHMNBbgnYg+nHjByZDFvg3ULMhv38Bhrfj835qYNnD1yWm6btyR5
gDQYr7qh8nsH5bEprKtT0yFlcyPD+rUQ4/ek9Q4oEeuq7PHQidrYcs5clxbBnnNK/mY0Mo+fItyZ
hEGte9egy0wnJBm6vSC6mRZMeI89bOvpwT12tMBo5k3NFIYL78rJ1mIBgMpuVAbmXolkvp+tEdae
CbXeAt4TxWQkNR/eNDP7aT7GEUmBQyY3qosPZrG8QSFEBGHIrQOzz+kjljIQ+3vNLfq1FcKAIc2C
bpiUu6yeD8rwjHM29NNKN4MH/E/Bc4QeUmWPeaTKTRsXHxPyeb+EqgBqyuaPKYlboysovIG0n4H2
fmY6+D6D/kgO2IsDSvwYyZfATghtHKktBg7+aeTe90ARiUnBstLP+RqhVeh7YYl4MyI1YKjaM8CV
bzv5E2v2SzZTceeTB4cpNb6HrlgNub6gzBdhp6U/OXnebIbmK4zN4WpaZYq9lY50j6PJNEBSes4n
ZmXyFSbyJj2TBQvxqpm4te9WrExYm+FtEmzSZYv4ZiccrGCtNhEjHFe8uzW0x4CQZptm+QpCLWca
RWIDcxeidk4j1f8p4tBUR/I5X8I8zQjoeZMwDcriY4CH1S0zY2NqbXUMAV7lMSjHyCB5BzP0ReXh
s9L3javuhn7YjVWFbDcpgIixSwYwwO9zT1/DCiu4C3JUsRYIKWFtLGIbG3IUVz1CnBAZAK8NqcR0
InTGQQjHp+IRg/5E6nGY7ObUewcp2O/zP17WvkGZpbsHEKGZqvEg9uNM+LCbTneZfgU3arPCsby0
VedH0gjIHTAZh+kcK/WwRjNX5evAU0R34lZTTK1uDLo3iWVy7cQv7AU4O1Idzq8WimsfmYe+Zlsb
mOSbaePeSozfOdpnWzrFG7bg6GQTLMgeGR+6lk4v/snyHNvVpdkXpq3dyZYklYhMQEd27JD0laRO
5huBg8eSGM+b1ul8yIb8oCUc6qsGWaCzEW33iMfk2ZLeE/OIiW76a1QWjP7c4dUTXJZiVNuBJsqh
dNS4Vra5y2Gj+IPpHVRcLdX3gXUVo7vWHONZMUCMCJ12T9Xgrk0FydAbJhRJMwU0/RPK8tnDuu7d
z6Y23QedqhGLzr+7KaBdhy59y632XtVo1WnaHpqQ699TPcpMLkxqDjD/AWGA82QeGV0aJfNXrt87
mDucY9IKd7cX+eVAZ01W36Ulu60aiRXsJpsROW17AfSm7qHWxdYgtuXgHpt0WgzH0a98NJ9q3BDb
XsqHkAIkXtpKSH5w2TNh9DpiKnWiNIOpBdif57AQ0TLUGikjego+wO4vTv9GBjXtato8ORJPOw/J
BsjzO712NxHUwXfFmX8J5Er3eq8Ae8zRc1/CA5hy4x1yFJMjoMzw9jyvGV9tLNobQ+VPInVerW7c
8oPXBCsMeoAwREQb1RbGHqdItyW0qdmXQvTbMf6wtBkdox5+lRG2asayKAbMk60GYiFdXjEd0R8q
Yu+5LzrEIq59NmxpbL1wwMaNa4BAF+Mlz6i7bDv7gHZCLFeLj02FYFZVCdNC6x/yqX2BEjr7pYrQ
pLSB78zqMIVeS0OVmfns9M/KM8PVnLBy0bVOL2Vi8lOcubqUI00QAmCM6lOHwHk1EURYDglGYzwm
x3lqD3kc3ceisk5pZX38GAxFPd/HGscwK2SWFb5NlceKqN7tWnvCRyDpFAZ0LkLCEYOR4T1WgEsj
U5QGGbPVmP4VUQnWfeCKP3ke4ZzAfkn54B5qyqc15o3kUOEIztxk9MvgNV0u1NpItg7v84FqJYP4
DRS8YK3DQwKbulEcdZuhAkmNASZO+2mrJma9NTKABWU145ZMERWOQ1btcGJmqfGpaXRTe+x+a83Q
P5vQeJdGSTafFt/RoohPSGwk8IVKrbS7QmeJLoZ5kagVD4FSd8IhJAhjwUMyXwEg3gcyzTltk4kV
ZbIid5CmvZhJBag4QzqACMpG3k8F6AidUCUmhCb9Kv2hZHh0Jb1w7USU6J7LPjYgqLOMZXFPpNrN
y6mhe7A4eq/Hsr53TOvsYncJ0hkGYD92+0yz2V4CenpSQ37iWbNJslKv7VmROpxTc/0rl0gMoora
riEeyexLDC9Vc+uKCbWOgGAuy+hQSVM9pfA0yKtNuovIepjnpuZyd/N6O4jUMOXdQm/ENNJ3z6ND
54I/qFjF7hhsZ1xzp37hUUvTZE5uhkREjYMf4BM9Ztof1piEmrzL363+4Cjia83updZJ2QJJd56l
ce1D1MOSvxl0HnIewUx+6plEjUhoVg1okJXLuuoIj9pMm91tM7kmekiHdkeApJs6Sb0rYlRWhVl1
+4WvgFg1jDaIEOW6D4YXEkN2s1NcJidhENTmw1tQJV+9SzWapONdE/XfndmYMD4gYqrcuukcNs4W
YyWCevwxD92VGdjiEC5f4vorA9kc7CH+bMz+pLtcoyk3gB9lxmeUnbXc4ldpZNJFg3qdrAnPYkoW
nV4tFSttutE4NxepWYDri0shJM+paYhaTWBP4BOh4RPR6Ed1RSWCEQsvsz2x793qJD42XfXBKere
7qcXoORbndRK3zBOeabeW6JPdyGuMGYumEP7EDMY2awY5SIdJ8kcZj0pwnblPVhj+LHgTkevxrhO
U82AllKHeC67g1cLmLRiG3K8ceRwwR+DxEp0vtdjJ8jcIw7eQ8z8ckWWz86SkY/+d28H0acnnsd5
ZlILyoMGeIXkVdjes0ShsGo25HQ/ESfzRfX5y+lZQ2QA06/6ZQigNalfA3BDFbNH68PZoLjNLcuf
E9zm0DgVUfUSI/2v8BzNbnODRcSsIXNI+CWNPZobjkpk2UZJSnYF/T16gtD7jsuPSrL8vmJs3Nvm
UWBC9vPAQCOgjXeWHSFir2/JbLyhWlhInWurb49FwAqtBZvMKk96EV7poiO9G5epGHGivJpcjgR0
jKFxD9DpxVT1PpMob8PU+qR5FpTlZdbAQMYqffKkeUmq+m5ytJuBc7Cxf3VVudHAiIRusHYaza/I
qJmrKj6/1TFp2MLUnyJ4l13CqiwOQWlAFEvk3VjLd1VWT3pjXJj6X8lsNZg3uws6ZUzfLY+2bq+s
zy73ztS/aIajkbAd2X2NCgoTJU4K76MSGeEEjOih6Lu44BSlnZ0UV8foNnkTfUGaus/QnopgyVIx
nJvlQuuq+qc4ZpKb0zRY3poCb5IFQoB+pxdxeCdOkqHhY1KGdPAGGpaj4yHDGNaVlkPlwRQKJiEy
K8QORG7P3bBOWNsHdqTlNdcG96ku5c4Lo6eguvRD9eHgFy0ArAc90LnScvx58m6dMbyEPaS0Buhi
kGDpgYkkrWfKihe6FxllFKdn7d/ZO5PtWJWtO7+L+9wBBATQcCdJslSVklLSVochbWlT10UAT+8P
3WPf6/Pb/oeHu+5o6GwdKSuIiLXWnN+Mw4dMjruIHvbGGoH2PNZktJxLzRiA+2XkhhfZA5I4ktwV
5yk6LrcoSnU0CN1er5bu2NOoHRmWEFtGHVWtdDo+plyXx2hEEi87Uj0t9NcoVffs/cMpEsAZIv1+
goe2YeNC81AXt1JpT0mFZTFO2oMWWg9l37VbKkDcjnk/BYSinstoulkyh3XXA2hTNd+gbznJMesQ
3EPL5OT3XeO8eqh1iaxSNNgVst+hY44BOw9uOFnpGNwyLTyYQ035qscfLcc6gh6Qr1cFBlT3RkT1
ns4Vx7hI4FJJhx1pai76Ao4FaWxSzMe3nB0/nVF8aurYAd+g5mO3wFyFP7QBoTaLAT8GDqQpB75Q
V591MrrHAkWJT4MPNBsZHbHXPdRRE/u9Vr1KiSsGGdIGafxnq6n5WU+YxIRkbYdMt5EvPzMGu2Xr
ewDAhjxRd/aY/J/lqN0PQkHmowWD4A2FWu3ttMS8J5SNfbFa3g0SHzdCkLbYu+RTkV3NdbkzWzzc
uDcg55TZbaK77l0SGXi3zHjn1uR2Lkl80rJ8N4ZZ7WMZod3EdWcbCFbj2nwXFY34rv5tjT0Cuxab
AhlIR6E7QWriLiN0+qNC94u1lBGAc4MDu7rTo6R/LpPsCE48INmnP+d0PLe2HuOlZRgew7YiJQcN
AD4SaD2kM9Xn0gi9/RTR7c8N9UVkEXZXR0MzvLSHrmbZoAXuBkWmboQajWByzLNpU3JU01NKxhrH
rZBo7/7dYHy26TnYKNglytLmo22QShnZ/XlmBBP0Q/gWWcw4W6YkKgPI7zFXX1oByKJVd9hhAAra
NCcTUrGoKP4UIzcoobdUkvb4JvuMekE95TmimqhFg5ZUxO+iJ3F5REecSVSQO7PWLkNullv+7yyI
TQq/wnb2k4D0TCw81d1iH9hTnQ24choCI3YEjuIbpIHYhZw+P2a2fZgneWpjbC9N4QQW80v6KLQ3
CmMeH6fhq2LAuVVdhX28V3SrxG0zWO7RAJi09VDtVebAuaCYbjCjukz2uzuVtg/OVO0NWrEbNTGi
aLRdZjS/Ee6P3MHp1zJJx88o6HxOor+xjnwX6I92cOeIenAdhp21/tSCb9axNmwxYz30enQRiXYX
umSYwX8oMOI1HPEUTMBhjTZ2yY2Aev9Q59ZvmI/pFvHxTVJFt5DxdpnZrreogP7iYLqGNqv5UaYd
gfWHSxmg9eQP5x2CpByhMO3LMu0veSWeyZ2gOUCkYqmZYlsQ8NePDvjpRkJ+1rXbEDt+qNUI3mUD
IY5zG3LlvV2Muo+LPuxf0KnSj41kUHtpEWCr9y1TdH5Z0BktcYYMXRCr1vvSdPMqV7eLhObgF/a4
7GmoohQuDqFD3aElUBScdoJQhPi5juBUOEgyg9Lh8DsN4C0Zhi7msQlviGPY9G3zm2RLk8EgggFK
pouX4wd11i9RV5sEg+T2Thrdg8DkcwBs4WtZytmiwnCn4u6v79qoXQKlsF3hYtZO3ChUhNQ6W9ul
9/nzhRRxeUJojsp9brgAf/6x94hINwW3OpNEZJhRMuwEDatjKkysw4NxR0PG3lVN0Z3qUo+3tGZM
MEJ1RbocX0QUwQDoMbfimZ/4VkRrdq/bUmyg4rLmBHvt6oqtl/GgimLeixJ7pRgtvqzfqZ5DjTuT
p8kGRnT5caguxTppDLqsPYe46BE0r48eM/E6oUbYSrQhZDK6VOw/j/vzZH6+oyVe8bHzXP71b5xC
ifuuzUNn8yGORVPhEmPirsCk+GZM34c2tHkqpfnXF4Zo0Iw8+SqMApevbdPrKioPcf36reMmQMya
lcrlruT1pGf/KU37pkl0ftAB7h3JhCc0iReI0bs5xfUYMgIcLN8oeRk/XwbumkCZ+se//sm03ROn
3HrfmAMttX/9oJ7FX7/18284zYCe9izt//oBqddiKxoOc0zpjnQAuz2lJP7T//HFa1cD889/Jxge
GuAefupxF7iE02yI1CSjkRy0sov6bR9hJ3KL5smBUXtbRZyHR43dVNHAborwXDilfnStBF/BuATG
YBAPMxYrEKv184HZfJwdKwMlRDF0jPYpVlJP01h4Mm3PTnApSjZ+hTT4MQ9Jjqg5I6XspZvJBHvC
OSe5cVIodcVCk1eaGeENo/xeTK0/QK44UhPYN8Oc7NveLQJcIqE2PcFf7f2C0y1dSAnS3X1W3IZb
Q6OrOCfFdU47tbdmbGhclOfUEr8Tcx0jI3CDq5I+rwr7Gw0mYG3gyGeNPs0R+ryFAR515uqsCgdY
Tl531pc4MKq5JRq13MF3Rd8+CeAOtIb82iGIQniYGqeh8hfIVbRhMCKTM3Mo9Xk4VeH4q9EKpNGd
GZD+WJE+BQ3mQp1IAr1do6QMB8ol0IgskmTndLiMB75UHOLM6JPaN3+oNSAUEmQ+Qxsgn5batmX9
1ZjVfaffRZZ5aASlipj3iIcusrBfMqMfN1krvgtNPrUU1XlTn/N8zo+r1H3UAHFZeXoLrOaaNd68
sclYzdwjRoiW4QniS0bXz93snNLseTRL+i1C3YeD9ei1xD156Z2ezFuSxV9oxlPvl0hFx7C8zhYr
7lIt/jiM73AuHtaHrV00ZX2BcEsCk4iT9KsE18dsumYQN7+FjR4UIaYKTS+eQH6/WhoTnJGmLHby
t3JgZa2W9ku14q3nFdopjZEe+IcYzO5XPNPDrsyntl/D4aCmRIazseYOk1l664PudME1SzJKl/7D
GaMHj6heu7J5ljHLEOeJfrxLI5fKzdoUuv1ch5x/Fm6PvM5RM9X6tekhCpkLVWIyfCGe4XhFnUsH
nL3SPNa6pZ27HnXOFAa2XvSsZy42HTITzTZgbWSXbzChqqT4ziwrZ2IyErYzIyKpWuS7cB6pKiAQ
tstGGPMzMNnf+A+Xc1fTgzIGVa5ypv4eByCp9AoBd4Vfr9diQky9vT3Qpnc1rL8iwxnW4J17KOli
VvZSbHRmGTlyyaBoexgJCy+hZLK3vnUMisQHwVnBKLT3u6KiSjVDhhDOYL9paBqiXj7h794zpbRu
TUZw6diD/zTpeYcGDd+QjF5JWu76ebRVghowbr2NVnW3xuy+4kn/YK1E51OJX2PVutSyvOYGhWk+
zr8zDBUbLQ8gOkV7wo4VP26fkXrRQJglBxtxH5U1WCTVkNxBX3iTpPaNQbPuIJ1KP+V9+jmXBKSa
3SWR3R8HICu0I8ikRUWerq2RAuJBFc8YROh8iluB67yMxftSu3w8nouEzyMNpHkMB/GlirFFr0/P
laxN5FoQESy+WX+UJODns6z7MnGwVq71IhNuUggG3I7VS+sY995Mpq2djSpoLW2fNy8UWSjemN37
OHWkb6k2hTYR+V1GSQnf4JmJusVFSvPXUw6Vm9DoNjaBSJHE4sbl6Jwk2+aXPizN1i4Q7UMSfdPc
9mw71auu2XdWAmGQNkIaL6/d2BxNS933RoSJXfLIhOr4WTIcNWS8h1HGz2lsNztXtusxleGdq1n7
CBQ9V1DDwpmuZ3eqLc/cz52kMWJik4Y034xvWowXPXTZzM8Z2N62le8NRzCENoK9NNuGtfvYePLT
JahB47Ip0Sma1XKpmwcHfMts0QacQq7F9QfwNFalW/i2XvCkJQdD4uHVjo7C0k5Th4IOsfMly4Ad
zelHN0YHT1Y7ntqyHSS9OE/pDyukcz0sEJEwT9e4qtEJZ9pjkeU39fipEc+Beq4/LjbJ1JBBfEnS
NFJchoe2G4hu8Bd7iAKzdsHpO1jHhXbAwXZHn+oiHYJN8v4Cun5TlnJb5eL+53Fn/DsbPSNHRPbo
6JzqMcZoghuOzX3hyI07natTOiG6Rmy9jK53g5VfnXjymLpGaHPL+VsDHli5ZBVN9FQ2k02TzTYh
Fw6PncO9NOoOKp4WNnEZPkoj24pZtfvC+vDo426kbf+uWbcUTJeuba5pk+K9is92qd0JFOFJzKo4
eQ84j2n20yiK+pgVzBIfHeGs2uy89677x80/9Qp2L7Oz5xLtQwetRC8dA288U/dWP7C4ogcGiLqZ
9MOi2nfauBSLbkoZ2e9LFlqtbD7SqHhETHHfggOCQrQc+jHMoWk4C1Ku+SbWoxO5a8+2br3WFe8Z
TI3Vy34kY5jYSZ7LHKFmmOm810gpasYw6GfJURNZwPT1lNoyYBz4gWAddFxeX9Nxwrb8qNv9bz3i
jGMS2q66PQL7Gzbafd6PZFRBsIsZ2VikxFa0iY2FviTwk8JvoMDnLRjodGYmVmN4bHUksnNl3hJb
Hcy69dYs+jq9Cs9V2CPHnIPBIbQhspml6PYqTP+VDuNrl8FoMJGVi3h1mqfJRfXll+vSQcqs4c3N
m6Dru89mtt5xfLyUOceCIbk2cvxlOYSvjOV04axR7qgfwS00yeTnKvuIe7HzmE5saJfi12k/bT7P
0J2wuzHQnyAEuuDdDu78FKVaf0kr/aaetqbeND6zPnGfh0bus9OUW+o2CAPcShWuI4dPtB7AU5UK
NHhlt2tqZf1GQ3+LMEln4EW4NELlj75BERCyUTAWEzuSx271gnmxxRuDnCAFmwywUpnRr06TO31u
zqTvMrxw2SmRkJzpvD6AXCCRPT6Cy/tQY2bxVj+7s/FB0yz3DTVib0XTQOz27/X+DqsIM1ovUfMX
pP2aPY4sSz4TW3cc45HVRzKFU2JeY9nzjduCL5Do6VhKh0Pk9PZ9N2QUoKb2u2r4K7b2UrJq6l0z
bGTBucVurVekAQerlHDcpTEfY1rGP8d9p/8yJf2pPtLajacZ69Z8X44hB5WGJROyj5H1vwFONLSY
jc8OHv+iqe3iFVw+JXbZUWKKsNFeRsYx4/cOGgLDBOhmOeyiKrMprB70LE3OA5MSQWRStSxMZCDa
FVX47CXyTY+ZC0ThdDtnIULK8Sw7MK9G053DIUbYX9bfcwMaxTSXS5kue/IAsJoV2bmiHKKrwCik
R4HqEKSCHftDdMmCF8PeksGC6bpL8dFOh7IwAosJP3abSPoxbRAU0ULtK81+bZZEHZsOzSMMgp68
gdeGGMCBQ+Q+BAYBCCi7cARCozA7bwhvDi32PZ/jVusTC8ErEsy4hzkA5twE+XA301wdh2ZiyZDv
E+0KMFGsK3y41q7U4semiSC8hwDgVbqTVXRfxd2buaRGoCaxwEAMJD4OOqFOtMcGtOI+hpMH7ujE
9MZ3mLgyDDrXHVVF1dl3Rjgi2XSnK5cCSdDNg2krdUT2c9Gc9AqQoaRvzVablGxkDYElgCmqLfKw
ZsthzeDUzCtniYK9MmIppO+DWJhbhXsFY1rGIQ+vDUoEb9iptGwOdXSEU5iAyipPerMScSCCc160
FH0C+eDNCEMqO7nN6VvtmTnr+9HIHu1afNZRlt7o9tHL7lqK7MtgLOcpjsSRkVmvo8WO+oKTDRtW
kY4ZkmkXkeZq/q11wAp1ilaKbl49FJwjY33Toj6Fc7pRZvnYV/DxRlP6zPBfegSgmBTf4BvI3sHY
1cGs0M3ksUiWx1LQpmuZWc5dRLJNdnErMAz0RByNtlhF914Oudrli/YHWCojpQTDJl4VzwfqfITF
+seE17TNw3lvpfrV0t7zTH7r1uKr0izPokQ5I8bkZjGiBfalaXN8F4SlAOpY8hfCVs5h6dVMMNAT
LN22cPMSPiLC5YF4J9X1d6MxAV2dUc/ilSex3UgC+tEuYONmAQuGOX+Yy2280kz51DjbpMcOMg5N
0dgHewXZEdvTZLmHqnT27vRCe4YeIVQ/MDnjJ5wbQPx1+KQm580wpxfaEVe46mxwjQfrv5B3U4lw
u5u/jJaObD5wpGmZ2kTkGPvFAMPCI8em1od95kImhK5mb9lDuUzz7iGVOMziqgWdm6EcL+1j49Gr
j9z0Y4H5bg7FG/h6Lv7hHWjzruxb5vI12IfQVbcMxLGMMTnQm0hemM3iS/qWmI/8LGTqMQxTiivN
DCAOHrrFuXfBnlAYjwaIM8c4yMW8R8zPQYtWpy12cZfsR2Vmm3oyPtVc9ph7jW0RpQf2vggi3HXw
8BswJkZ8kmP0FmDX1qTL1I7xX4rxgtb8aXS+urTYep6LDT+khd0PbzL1w7otVlo0Z5sVoIZkaeM5
eb4PQ8At+kCZa3ZwwbCpM+4GZyKD3lvopXdEkuEjpO8XKAqxdoK0WlyTZMXiAuGqLVwAnr5M8KJx
f5Z/mhKjgDdExtZN5KeFQWSTFakMxsR4jC0dgIMC1UkGwNvw6VZmfMgapkm0GAeMFRsb0+WU9pRc
Zb2D+XTNMnV17eY2NmWyd1256RdU5HZzTcKu2XvF8iRNDZs49y8HvjwNerO2tsMUdztQD2aASmZv
wuuAPHcwRK985ltPSxSuNop7m4S4rREmH9I1k+NojvedhqWqxce9zSeyLOJkAsRh2XuvHJ1HzSaK
jrCZVBMqiGmvIKeEglmRL5FMFnLF/MAwJ8TQqsaDrR3MehwuWcQzM9MRhd7IDDeqA6FPXz/q4/8v
1P5PhNpMCCxi3/73Qu3bj6T8/ndp91+/8ZdAW8p/eELalhSmLV1hewRRqu+u/6//RXOMf+iE3hEJ
5khTEuhGUPR/F2g7/2D1IhPP8XRi7E2dZLq/BNoW6fKIqW3d0Y0fhbbzfyPQ/g8BfEgOPEF2oUWK
p4dAjKf37xF3vZPqWj9pRJHT1mF/Y7sHPoO8YmP+Nk7t+/CsHaMtKgD7iPzi396o/1U+4d+SsEls
dQnBtl2DCEndsI2/PXhV2lUjdRwPaHE3RHAsjH0UHQbOl3tS2EgPc+U3IPX/x4ddQ03/PY6VUKmx
peo/tG8cvuPint4mJYTPgTLszjb5lMV/8pB/D6n9+wv9W0gtGWAtww4eEQHisFzoOiVdEME7T7Z9
+vJ/fnmQ5/7Dw7kGknsoi6buWAYyz//5BXa5VgOYZZiOhSY8xZKBoCVWOCreudJt8CtmMeNYXGGS
I9R2xmJ76xVMm2PHprVhZiQTQNBLtdDdceV6PhIXhkwNQzHEOPbWcBliik5HpuXor6EzGpsqRd04
07ZDb/M1rl5DPviNUE4JxWLNQhBFv89AeeGhp1+b0h/E1o6lS+Gz4tCWLF26JS+lRN6yppeM4xb6
MFEd+tGqzMeBNACiGDg+TjP5AOvWImRxF9I/P4VgXEurfc08XFpaMl2FyzCVavaJoW/4dDskJq7S
OjkotehB6OgRStq1EOzYH9uPbp648gRGm4U5QjlfbV1ybBl6ep72CfCi4xuiu3VU5Zu2fSrj4Qh0
5reosL6FNJK8UnzbBSbQunnHMH5Vc73tuu5Ws9XrbCqHkzjvLCdZx++woGcGADQFIkV2E3UDTOdc
fg4Js0s5ow1cRrrhnCGuU4fNqK7bdz1q+GDoxpeJtptnDdgBykVUte60FdWhyX5DMfsWGr+nBJ+E
SWaNRIFNO5iZjesWTBWWS2VU+1rlc9AOKkTRGx+0Zn4rtZMEJhn0Pf4IaMF4jIlESoyJaVzC/LB6
d+B/pAnIpmH+zhZaKVJs7QiyYztdZ5XEfg6dbyzRP2TO8i1EcY3qL6YYH0PX5ADPKEKYUOK30Pw5
Y2rmqPo9JKdGcxh5lnCchByvdl1866oKkr5HU8HfKcR01Wf7fq4eZIMFElk41t/FT2obUgFTDLhn
j0R61AjMicQq8WNkVRVYZnezJGHpE6yhtoPGEZrApAxtMgqoouNdc4n2UpJ0DPjEm+PkQgWmofmt
Oa65BwfuW4WeoQEgtVKh2EmTP91q5Cs60Dyx1t9kwiDeQ9AcNfP2DVAE+O2q+/Iq+kRa7EzBkGWn
IuP/1hbxrecJcP2Ia85cpO9JfOzGOiB2eSKNRSzuUqLb0EfwxHpq3uYkQgByzfy44Tk7XXnxjPbR
WrhMcsO4qVKPuBQNLoHQQRHnWnwEdRdAWoaO0XD9NFmPrIHKpsIynoTMUOOMpug88wsjkvP1g/Zc
Fp0m/CDs9IG/RWp0zxof8mYos93X4F149H5rxOo2qs0LgW//vHxLky53CCfQSCViMje/0BdMN2PU
LZvech+zNsxJIeDVhZpBS3lBpijWvrIjs+N63Uxz+ZwV6m42UTvSPns3GgSwxMMFVQVazXIYs2ke
DpDRJH8JvYNP6v13rhE/Nsf6YRwAgqvl7JioGgd9LX8EB76sfQAxStTh0N26dX/VypbQr4G37+fK
oxm3Zd2laxPVOKC5DfOkKfZpGgZJG0aBvd5xFQRuBry4zXfeSIeCgApiTCwzPYwY5wezJvAJiRTZ
k9ydHLU2raZ/F0b/ZKr0LjMNf82vxGvAF0HSgN8NrPFW2+48qa6jw3uM7O7dWTPJHG+4tLOkS+DN
e7eMaG9p8eyPL+HYmtjr4G0XRJODIuGsx/rpGziJyI1C4szl5FZIwGeTxYyx8dapk2suXtoGkb/u
1lSGhbzYFTE1khsypskwVzOEBOq3UOeTx5ZO3CZL/s9yBPdt7tY4AESQA+I8NPBkmRUhL8pr8Mjw
IGlkffcdC9U484nkLos/SsTSDB9dKr9NyodqLeZ3S4beRnjeYRHyMabFL3li/cQ/ll51Sazk0o54
RdryqplZuwPaAec9aX9+f1r63dqq9kx1bcb52norcSS8B6WEACcBaxil03WFGYG5e6LLHbCowvFW
RBdUPM9BrWtMW7y3iX1tymCMagfapSDRFqe5zdXIWgaTSFyUlV8MvbgUXvPHWxxU9hTW65zGtPhE
l4m3q9OynTWCPNSBTvlQWwCjONSz6K7CpbsddN6KYu1FDTB3Yt5WWMKOP6FBqglM5m2luWiTHbiJ
FD2FhP0Hs8h02+Yau6ZHKxtOxjeeKtbONHnO+3uaks0CRyE7TCPrp+bx0igKO5SN87Hz2vf1LZkb
thgmkSnW7oKpWz4T0bn8vEBDA7XcDPHp54K36/696VJyvABreEvQ8Zj+bLCPUrjsna7/xY6MF8JE
wJPygXshZYTeFRfH6m7Z2t9p4b+1WWxsEsfaS2fJbma28cEhMtJLcP4zntr2pgiGNv9cDFn76bqq
YQNgXG7QakPO3GywbBAAqBKsdZAKlaKToNr5UNVoavs6hPbqdJd0xoVSoY0MaNvtjdgmzqbkFoqx
LRgMO9uSm8Kc1AOCWnJOu9umtLXNii3P150v7vNb4FkXS6sG4MLxE3v0mY8w3KaoKtsMAq+rrjW5
bDvLxsOUpZRQtL3/9FG5L1p2AFCF9dYo9U3n8hKIS8awgwcQPazta9yxDO5h8ch+vnpO7KcEegWs
stq+rguTmhN5eEJwxtydW/W8gJJkrn/fM6AipLVZtrR639oGZclg0rGKAc03zsikipwjB4es30dd
Hug2f4pN9auzl6AurAcYewYb4HTDiOWmWidLc8g82xzNVziZW9cu9miJYXGkw1ml/XBOUanYjb0b
oY3dLBqST2tYx18JYZrK/sX0C4F4pXioyXxXBhaSVX2NT8Kv2mU4jrIh+zvy7pd2uoDoIw9rgI8d
rpNgfHRI9joyI/MSg4jgRcWly9uZy4KkWYa8C615EwQ8TYL8U6swG7pyYa9AWUFDWtNZtBFpNxap
fVUhELxF1gkEPnGJqj+mTSl8D+YXJKbLIENK+Jzk2V5713paE9BteTfm8ZA4Pk1glDyFcjcsfI8a
SrnWA66S0kFyuxqVsjbtHNJyudaielu04PqZhrkHzWpvTMwbQsny3C3ZS6Sx+IxA/AKxpEENW8ke
9YPrGYQEG/UWXikUWEcwgO1CtJxGkTAcsJPD6Krfi1OXp1SsIyPbCEbb9ed+fHaBwiH4XwHOY8VF
pOPs1N3TLNjTW0vhoO++WO3UWY7TTSRAW6HtoVOthufUYPqf2OFH1bAB/fNJJHSqxhmJ13xvassN
1rR3NLKM9yDB+NCTUQbGMWeDitQtQc4jCSjRLtX0V4ZZgOT6+iDFOo6pCUDxdMQ7E0A9EIdQsylC
N1lsPc8ieRSxg1UMBcypNa0SRQYRxgIh4daoOP7Uo2j30+TiBlpRYnAM2HvTBpc8Lf4aFM6RYMjP
ELvvFjGbuSc22Vimr9HhpqIpV98maY7omaZN34c9vTVSSeKo1g+9WT2WOXxVJom/O25NZkBfYElp
8Yzxb4swI+x5DAfTXF/jLJetx4l3m859GIBOy+zpa9FXCV/JIF2LK9btJeNuYcltNNREOWyGf15R
LBQJChzuF4y/cFu2Hi4TpyUpg9Ujmm8MhYrIHEooJpZZHngnmO4TLbuJDYY5aUSU1qSFD7n9FeV8
2J3E1ghh/haGdR6QT0AjmFSLiV5QMLshs9gk+cz6MQ+mIqECSSHEegTk4h8ACtTANbXcLNyEZS82
SyPbnRMh7BgMiG/4Ja4JE90BMQ0GSJX5Xt4QUqnsj6JA+wyOZXHb8aFIZpYBGzZyFO5RuLm7dMXN
CNX/mVo2YjVln1RFQIRNpq11Y3EWLmhaCrgSdR2xowPq5jJOt72oS0ofe1fq5suKrvV7A1BXG60u
i+qOGYLmCwYPYAlXhE2cPdY6GVgrU4UsxHjvGQxPWiiuG7NrCCtLWY960/fijFWxGNMtUokbK4Ho
VgKIaZbj4GBkRdSIjsay7mRlfw0UrIzKwE21trni2Nj0LeeriMw/pbVkp9bmaEt+fIKcms9VWh0K
T9kcYYJmfqdDCoFJ8ZrL8dGpmVAbFeJBG95y5LZcBWbYX9oY/5JjrN2zFALQ8MduV7FF3VHYzulV
6Hm8Az+kjpxR72yAJ2YuIRi7otoZ5ticO44WYA01vekpNrM04Ewp4dR2hI51A8UGSoaYbviWSmEn
56TbR064E+2ECrVz3/rMsLfM95+wED7SnUPIqBVMIcVKJ3WiHXRBTs2o+uB6coid624fpgdvZDYg
7PApvAUoaT922ar3COHkE5ySMp+29MrGXTfyuynxnBWjHEIgyiP/9eksfYyQSe6UB5wQv1KzBdbG
ajPuhfUKc7QHFu49kdjQHzlZQWyaJDPoMEaZi87N54q74SBc7MeJ+9pT3r1aAHQntAziQdGP7Fp0
JcJ1d71uPsOlIx1v+rTafN46QMmGPLpLmTodSxAa2GrVvqinT9e2PRZF7jODIXigwpLa3QWExLvL
5d7jxE1TuXWsyDv2iuAr18Jl2cuJKq7rbyaS3gMrbdVBkj+0FAhFzRU+RbXJ5ekR1zBF7U45tkY7
e73ScoukC1vfi8aE7GzvVEzF2K42F8VqCRkDwnCCdRA463HROOvHDSMZPqq4irZ0IA6lqxMm4tB7
6Og3lFmgjQhE8NX4fakvB89dZ2v1bY8sauPJeW8Ch3ISBGGxtZA2HO/qiRGFLMWv0qgxX4/Aj4DB
OFqMFR3S42/mySeLU82mtpuPytKoCyYDFqh1anTS0QnnXdxpr40NyalZcdGX5jubZ2KBeQ89BFxY
MvSZ9Z/rl37hQXblL31mrlKVxnGu6kuVaB81US34Byi+Ch2N8Gz55UjLW3LMgZzlPfYxsM57o5Kg
4dr2S1dMDUsCbpEeYKxzkgb3soMDf1gnO9XjgOcFIjDT+ZXTmAo0CjpyMn9mAIXfK3sqLTqH2ZrW
Fgaj64IJH4RxEzrES5SMuOwXbXLK/SLteBcaxR2UCoKkmbHFIQPAokzsAPE/UqxlZ9XDd9HVj2MR
Pzll+PKDl5I5IkaYJQj2chZVRzsL3da2RWy1oKqq17q3zS3h7BWjkgDdDQceBR8KAJYPgGc513js
84hnwLt7M7Xi0iXWrZAYwlu9SvdpbeyGXEwAHXg2uUS/Yls33gItE+LNrRbSSUn52DjVClQ8Oc8y
mleyEZa4GW2MRYXCTAfzRt5c9ZL+ycQAO1zxveRCWNuoLh5kh4rQoJsUzDXlXU/47nbgYE9QJYtg
WEM0bsaHXkwt3aEVzKTLF8khiYRtzS9aXG7YXyWkfP2YPGg6uq0ZvCGzwOEP87Fmm+5/QGhotVLf
xH73+MMYyxcX4Gqe7imOIEk1RnjCitJvoGLnRVYeZFU5Pt3naz0nuFep78BUtsHcvJp0MACmgnMv
Wd7Iz94zzsXatoKBm/pucLgd4zmPb/KU48+8ygh08zFX3ZtT9uuIDhn8WMx3mdN6LChEc4pE7mdk
V7vYZmpiGKWvum7ezglLGA5RPystkqjjDFn/NN5O/UQaCKpY2HQLnsdiVuSeVxPwgtaHvEvOWF6L
1yF1bgZo6LuFKLq9BeT5XGXMjdLFI1Ot1o7YqB+diODUyrQvohHijNo+C9elPtOdkx5WO6gWHfcc
6msoYQZIODq/iJXRgmgQ8xmhwLVdxGfctc+qq+9Nh2gQETLl9uYZ9rlqd6bjWNzO3i2AyPY4qJwB
j3mfN5V9nlCqWlGj9nXB7lrMcOvHmIYTGQXw+P+5V8vBy31FmZbGVE34chmgdzFH3RDPT4ZzbauW
5rVain0xIARzY1b2Cc8WpRZAPFO6nORwdXmigu2PC+CHUFjjM2xXxDPJn/eTUq9hSoT3iqPx8zk+
1St4s3JEe2zUz7qYXsf1yWM9CU+yo+vaVtGeeJ4eV2eRI1Wj1drYr2G1iAApk9/K9qsutF95Bsuu
yyZikzJ2hdz2ArW+gSa4IoOwEw6U7g6hPNp8VJfKS7x96aTQPlh7jTi0yR30Xly7wydr8Z6WoMID
G7NygT0fhcgpn9uztItLrNE17Dx2TDVVnFiybUqnjXcGi4EEcMZVs7JQQEat5FlL11AypDOO7AGz
wXp99YNI9joCcjxnDXgmrpxcg3k1d78lftMTqSQvcO5vk7wMuiiJt0gBKY1+ydZQ/42w81iOXMm2
7L+8OcygxaAnAEIhNBnBIDmBUUJrja/vBb627n5VZVWTtKy8WckQDvfj5+y99iFwuXGPm7Gud0VG
iGE70HwktYRnRUp//9BkyWID0jTKcgK+4fJKrHkW97in4/utIXlgtMArQ8F/TBXh3Mf1Wh/HQ56j
OppHObmopfCZQ58KULTJYvlh1dBFBgCjW44iyQvedeFXnkGBGYtILAANzDQ5RM+JwspWeoYKBrka
kbxJIU4cpZoMv4Y1x1uhyuqGa6TkB0HlAmHNkuZUVvKdj+zvk4U6LL8X87jKjNJ3ek3ENmJURN8t
xDvGy9ijtNFRFmJkY2QHzQppz2msP1PQCZxZ4GZyLtyMBYUJgkFzWjEMV7OvcjLW2B9qnU6QRaY4
s2vkMYSM/v3LYmveGnMCql/x8crJ14ApBTpkdo2mjxm7x4YuylEXkCOg6Gc3ST8j8uIca0G1NLNk
Z52GJ85YmoAzvfFiqM6DjHiQyx4a76G4D61KpnzNOMCXOCUkRF5WKutrPO3nQaAB3Yo7EhKcrM9u
wrfmAxKfW8MBc2g4U6hdqylat6WCyE1Q11ofrquy3HVq9VFpu6lOgApXXMkbzf/U/Wjtw0WmuFpb
KqGx4DkoCySk17r5UEZc6ilmQvQpdt5KB0GnjV01WK153gfehVnUH0mN0AAPmmrTG+1wdxZ1/23J
tJQZ95509IRaElC4x820Kp5G/aDoE2QeeRRWrZZRIhqceS05O6XeHILSRyDYSTehRIZmEjvfL5eM
UECCr4XXgGQZrS5AqxREzYuJ8vBRRalV9WHKE0ObTrhSoX6UGKKAvTwQOx+YE1wbic1uELwyghM2
y/XHmEylM5TFVo94a/VYfNAYfEQQB2ZBvQ2Yw6J2OArMHMH0WBg6yxiWr5R9NPr8jGT7Ta35g0So
91bTie4E3YIGWLnShfIpLUPiPzksk1mDKQ9qkD7W6x9PsYysQ8ZaQF5UfCkC+NS2Zj/7o75OL5kk
vcNE4GPBLMNUk1tiglrOKNjJu4yw8wpmHpmy/w3Og1VGVIMB82XaiuQ+bNQqhrWZDRkA1vC44PYk
rrWk4Y5uhlLe0dSnQletZ8VvESpyCYSL6uQI0u0RcdamLqm5NcYselzrTt/KQJd2E4+kY/l+vxFB
JqCRzAwAy/FwLfpqS4zUuxyDdoyUc0N/aRWryMtKfbxwkTTon0OSzeg1yfoxaSAgTY3xmDXEYXof
uXJG6RSGBQKj/BS2oPL+yN59zM1dDDqKTix2f0C9cGEO/l3y0oAugoqgqRWBoQjRZ51M46nR2PYj
MtBsdCC8Bu5+8wSBETJRieC8eJZ6xQTgS0cPz0MMkHEqd7JcVngMWus6ZBsx+xl66zM3CY4k2MHW
rOpt7NktWiSQvXkT6pGfF8McTC3kxFoAo5HCCDGjmJoOuVJME+OJnvJysW2VreZj+Zd4rFJFUogu
u5ppy1cYs0GOYeGZEFgdq6MsMSTj1kvBU111NFD7gVyx0vsrWCpIh+hw+nSvCdcmj6FEVcZljPPi
AEOwvOrirlfEl2zAKtHUIgaoMXrEXRV4gpQ2WD6UNXaxcF8wq7PFWr9r1aBiTr7QFohwg+m4XKhd
VEZMVYV3qM6SJ0wKFXbQble0ab2ZGwAsCxiKmG3gjsotnMbvRgCnLdD031PsodMmm0MYMwvQHiMY
rF12N86cJk3BoRvwRci+zk7FZ2YaKJjIiL3V2j0TokUMrcHzeVREWJICsJtr0wNDDkVtqVP/zkKo
JuCY5ScUAJwGo34KNI5ssmRPikADGLSvgDH7WCkmuS0aKYVCadz+OLX1iNhHIxsIBQyzUWBOpsiX
97fRo1jI7Wbwr60GMgwTweff0iWSlyu+mGqk7lb8mBTpjj0IvykMWWAG1kHM0DzCJXezpD9FM9Fl
Cy/TAMhp62X/vuBCzV6kobCQSbmv/Co137scf9aRRF+5Kn87MASmzz9Lzn1MJhD6VX+Cv7yshj61
btbyGoul3KqS2UWKDDqn4GrBpuVUcVG4RV4wE5tohMKr1EvGvQg3tmMEptIqOc3CGINirMzrDrQ6
WhtN9uTY+rAGxqSwIVdlak7bOKECiA1Em6JETEuhxEhqVfodae9fO/VZobFI8ttMgy5dsf3A/EzB
D9AdDkEnr6yZU3luOkbfNdwzPqG4HyZPmqLOzcEP6IbBM6hkM/UJL1LmviHPhB60iL+tBQ7J3UvB
4yuszFH8BSgirazQMrze8KRW/55RkHlKE+BVkVXFDY12PP39rmt6yWWhSgz0x2ht+ZifOhP/cEop
EIkcEW3QD1tVIR0KHEvhlFBQEdiXd2J0kh3SYmO8ygLPLKwtDD8hFoV8nPD0mezWgfSQI3/PvDL1
pF7gSQ5pU5AtIJ1LEYhFMfSBs3jqwhgjis/5iN5svGiEfNGwyKJzK6Y/OP8ROup1R0vBdHVfTl+r
WEGHja4pVd+Am43XWZu4SkaXkM7MOpgxB4kGY1LZZGojKbhLfcgYgsG4XyHGPXufhqCjlZ1SNRrH
PMQL0WE90dv4ZC3BB9UMiSqIqgd8ELpRXKYIVSZ7GUZ//DrxynkmwfVqNXe7MrBcVLZ/XKdDodFZ
kCsF4mtVRhuj0L8GBvCaDBYCqQHkObK/8iFO34yiugzLgQYuVylrkQMvhiOhxDjvI7gfUjT9dm2/
j1tMTegiLj33CCTVzVueVxta/99+GR2FNpfwPIu03kLEXpnFXCMKEKgbgf8IWkF4N/oF7AJrfb4V
FWjv0Wh+LObyCD1pddLvLVujxuxNqwXSIAUyo1WYgxFwWEN7lyN59sSkQJ0Zcd3PaZ1LUXUoc6Aq
UwYSqSqTU1ZWZLLLVUdBAt1OYYCFzvaDfPL8Nna0Yq2EKMW6uedTWewGMAdIU2nfKwlZ4hbzz0gR
PTR1iNVKsE7Y6uBQB9OG6mbpgo/9QS3VkPTzVY6L8y5zPStRedqCH94A3/kuB59JGTip+PrVHYrK
E9Nxz9dF3AdGbHlBbh5Jsmr3ZSZ9pC3wWsA90mZgNQI5pJYDj4v7wOixTAgMP9U8OSjJ9CszEHG7
fpo9md7SRk3y1zxk2GmRZMTmpY7rcMTtrg97ubIQLBb+RtdaqiNZ3owxlBFxnhvmRAU69gDmTAyb
CrVJFLNoFu2EBEbYoFE65cNzKU6Fq2scoRQ2lgNuaWcCGnoy1FXYVYBwC+syyDQ6dUymTF1ITxGU
ZN3G/TlRBwmXbIZBOJFXOXCWbcR9KKgwmEqpQSxdIHHtACvp/f1ScIp7ipSHMizy+f/+VhZZYFKj
4lMoSxX2Yt6c/vv/yvyQ//T3d6u2npXXv38hEm8xYsYUsQI3C2ytrdoDEeZ7pB/PPxtnbbRWYv8u
BqW2m/MjRn6zPqeDEjBkC5QNNxvIYb1soUCZrSsoKOwnpTSRN1haWwniiwA5c4yDsxXWwseTvrhl
GsI0ThP+BwSjn3lr/CTXKRCkXdSm2bqc/HPZDPsktOYL7yHyxJLkjVgDeYxstBR76yzKUBwsM1hN
gRxdif5ddOhhggDmR9PYxzJRNRC2QaRK+HnPEgf6DN/aJ8g2Sa0DARm7XGuLdVyWb0mYtHQShrc4
k5xs9PujSBTTZjAJh0+4aFHXKMegVtv1lPIdKqS5jOXQrZnr547SRck+y8aNFfGJZJAVbBlT+LEq
CDiPynFbFtz1ZEqmLM7XkaXs68hPqKyTpywr6jWEk/soI8yIcRPP6L7Ymxf/b9Y92oJU1aR8nhKB
Ma3cXiBsEduqg2QAsghypUM8OpNf0Ka95gkyYt5QStSdgu7P0cRxuWEVbAjIgI3il9YiRbqWPiyk
4llkrAfNL/l6PeLW6ZRWNp7dvZgtTzpeJnKQxgjleHHqMacBXUigrwWN5THF31Ui0+VBLtZtDX4r
HwI3zjJG7kirAPBwCiMjxuY4mGvDUJpTN1NBBei8FSiXm3m2cDqOMcFRjNXoPmjdHZUOENh5WkMd
K3c0AInOEa3tkDotN1KCpKcfbH7JA0EFxiXJ68Ng3OUN2o8oZNpcLZ7TSaOXl/cE7+iW3K2TnMWO
WsuuUqIjuyZk9FUmwYp8QdnuBJ7/pCy/51Ax1mVoPpXlQGeiZIpbTYym40WG1IdavFdHjYS+Gue8
rGfAgIdfOR7Q7MKht5jdGXPxGyvaizZMX11YISuK4CFBAWX25tIYohlJzOjSWcI7xP056PIbixjz
3iT5VNApuVfhrD7rF1OIumsXEZApBzQsRSl2ieHN3abwdVeXBmOXE+UrgEUE+qXKXo0elUelN46+
pQ4bzUhpmnEh39ZtZu4Jiop2YSNYXk825q5SmtAbNN4Gyx+eJ+DgfSEWwPh84JB65wNLTGQQPHj5
1omCXbTwmbCDfGkq1T+hh5JXNbLxiyH5+SqvlHw7M+1B4QLkvAWd8CTRh3Q1Seuf6MBCMRU04UmB
698LFHBmkI3PrcpovRba6FapAojvuhJvnVVh6lENBOG1Tyi9UVAAhzpDTgblO8nnQqXyhDl67tcv
A9cYsoCS+sWqa1a4FpUvAZntzih2+UtbMUQqRz19kUyivbKBubBYlykGqyZ+gW6AQ2qqwxd6oYjm
pCR48SfmSy1F6n3MERGksWXe2ZhoyDelcUdeVTiEE9UXUrVWJILJdLiRR5k1isS//4nvUj5pZF2t
xui1g7BolwOzdR9T0aqphEsYa9oOW+pw8sGYnNo2Gk5DXiqHLmSOufx5Ww0tvImsZ05laMdGavfE
p2ylTjdf2sS8t8NiSJo/03GI3C5ZxgvYtVaZGbzFc4vzLsSdpAaN4WJ/IOQ7j0cogVG9arqM3nrP
FyHgHnPRumGUYi4Q1TWW4X5hDRfMRmtRmo4ydQmNkURZJW32IUzzQRSlAmNDTKpjeRoGpdik2Lwu
M68YGuMhD2LPiqv0KdMWFT+NcHqvFvtZn6OL4vX7SW3skwHIpNQwEVRLlBLAXBfBjtA6BQCYNZEc
dRTq6AKM/qipPdOTwTc9RDt4hevuqQ3ifVvD8KyagWmNllxIB9529RB746L58mc2+b5nnjwq6cEv
YCi1s+dXhg4lP6Kyo5ziEGjfwdLNW4ZsDYjl+tv0Yxpu5A0tu3aQlgB1sIvBYcy4H9Uas9HlXsuU
xBmQg7K5s4kQgXaoao4GPayY+umbOUCIhRAMMpQs0+UJFYwtUaLb5EtRsKcgRVrDxBWh6foxptjk
0kRmJIDdvaQOZODRAj4bRXxg8rVvauzeqm8W69KMSHZJ63HL8tN4YWehHytErATT9BHNc4O0vHxq
kIIYJN1raahtO13nTj/mLuR7aQWunptDzGBRje+NLlWXYMJDqNAUY9ueN0pRAcPHZxVEL/Pcz08B
bQRiT9C25IroH5twwMlD+FZniZaHJI7kbkVl9p+ylQS1k4C0JA2OngBvcibivZ0vxizJdOqOpigl
p8aEoDV0KshQjNC5YZie2uvQdqMws1Nx2vSBsNzL5DNTQYSqivIQYsxuaX0PETKzsghDKRmWQ2ZQ
Fop+RoLCH2MvSbdpgCVoLOjVklJ0EP2GpkA8YY+0hjNCixGCINoIPfM4+/3VpIe5QxjGoxiZj0wi
AI8IZyXzHXXYqz5XD9k4t2pXuEDtJrsr5cwTwh6GTNgdYEwUOxNHNySTojpQmZ2C2e/XHeuN0XpC
XGNY3LjWSaiN9H09WqPXjirc7ronCFPtVoxjMY+hifA0Q6hXw4QSrwjeBBFMuEnLeDN11QX8IkdD
TZgVZ+irLHMNCoGy0vzZ1guKVBbIKmzSeJ1XJkYbQkngeS1hOnrggVLn8Czra6NwA+4pCNysG+ih
Ym9353FcbPzigcpmYjH2B8No18OY1kSw6+e/iyOfpF1nurAJq3lrwKKmXYCCoNc2aFL1q6DXgMw6
LV11vJ81FPGjBtWGgRwg8wRu+boSZZThQnCaM7k8NKAeyNSayBLUVdo6vkWXEDGeA/SFHmkcv8AP
Tr1kzne6KOt7S2/J+dParRrHF62Y6JKk+BSVSu12RjRwF2qDVNoHRSft5575IGH3NEKXP/v7BZCZ
tPdnC1maVk80q7NGczOdBOlab7aBZoh7ZGymgPk7Xqt+le2UcRL30fIf/n6HXTPF6AsLsxrBgZpH
k7CFa99uNNmZQYSyTiHE2qhEzWsPVNpWbiAPd5ErXfJX873/sg4wENTwQRagQON3RVmlvnBdUK8V
C0FdDVcySfwPBYf9cF28RmgJwaDQViHUXQUDZktvQb8GkrYVt+kGa+kXf3AunrE+X5HRY+kFlpG9
yARynOY3A2hK4iCy0y65ZcNLqe/GIVrPR0FcC9sX0BsFkT0U+Gd8R9aNEaH4aezkUwwV+Tn51I21
Wrgz2XSb0a0SN/8ubwmNtupolOc+dPVr8KLiMqs++/LIhoDnG45Iwygz30vNihBNRXY7IokAuxxR
RuOGpW3NMrPMDQwXu07XMTG1G6Qw8lP1CYyp22bp0TRugvDFW0ect1buCTDcZEWPafiudghL8HyF
H3DZx5OKTKt2Sg8DZXLLnqm6VULlyCxErsjeccVD0u3yl/hFeEdKQCsJ28Oq2HTaSnlRP1PgX6Kt
jM4c/rRH5W55YFHTbQd8ytgGDBPtfk/Sdwb7xI7f+4+st5Vr6JoX3tzkqF/jZniUOMxfw1v3Iq1r
xUFqe8QEWpKe/MyphoRow41TWiEX6U+qYZdOnaLCsPM7QEjUJMItJnWU2J1+1beu357mczO4hHvm
zHMY+NCutFONYGmHjPnnYYv9pVgz7BHiFdOtPd53vpvJyw/Zi3TWbvngqPq1k7cwMfyj6oEU6Dtv
ZA7xLF6Nmzy5MgtH2Ims68p97Ty8ATO94dgRDtnePNI45iJ5i3fpuKyAgBvHtA0eDOz6df5TH6s3
4Tp6KQr9TbabV+r+jnByFR4z3swjAu6AydSRvhpK3g+w7yfxJH1DMkCI7FbYHM41Z9w7dogHG3Cm
7GB8S+CA1Q1KjJZD9WTtQsTXjWPsYDaIyi6+m6LTcZMdPYMmM4+q292qdX7iHo6WYHIE0Qtf0kVX
7fKNNIxYarc5yHbsBc/jXdjEJ20T7Yx7nV+0aAd91A/ch3SVL/6O2hScZf5oiUX8qfeZwzbY0Cyh
t7oOiO1FCfpG1OYrOCnagI9urbrCEzgN4gRau92G4Ro1SXgaP1KvPhqXcvMxhk5zUDYER2R25RJO
9UjeMYQ8G1c0LsUrVFl60QHmX6jxqxAO1W/8S9Qo4okGFO5KOYnKpd1Ke5o+wztbmfLJnG8R1KMA
39D9TpHlnRQ+GJSa2/zZ+tQShyCeu+AwMiFi9tbuzQG5wxb/+bu4BHI7QDKO1U7soH/ZljM65mu1
M58lon2/AGe59aY7Z8+Lowcp7myL2+Q5HbbCjV5RDLbpQTtIvJHI+dW8xh8EaVQrY6NdZ8OuH2Xq
ms/cE+df2Jxtus0O4rNyta4hvBJi13YzDeQTnxCX9dhLTLv5FFS33VBu5CvGRLoXesVZfx3Wxrt/
qPfBJt+Wvw3mSyf+rJZJk21le4PpCf84dk+7E22/2DKn23fGU3olzzxa94Kd3unbv4qKA6x2QbwC
knebLbFYiJGR1g2/gXgkCzTuOBJt4xsd5zRhgDkNSGsIDGMHuuFZqDhrWDQg+aBKWEjzXI3aM7N9
Zccnb5cv4Ydg4DVymi9urOOqnewlIXvLxS9cNVvpEqI+3sSJq++7Q1TzZbOYcslZjqZF+2Cb5/IK
YdosiHxltrMnKgHmDgJo5HX6qvH8u1pCvHPE+glBJCxa4Vlm7vgU39FzC7SC7TSDzrWSjtMW4526
ZRrbOuy6X8HJPBK50bviqj0Iz+MFMs1ZYIhKxXC0DoF29H9gnsUHAYgd7F8OJE5EAgbzV+1mXIy3
4Jkj4c3YKd/Codny/MVc6mkYZPjRnHBbv9QeYqAIpagjnq0VZgYnfNN/gz0y8YDhqy2/STT6YfCz
VJmRbiUi4u1owyDX8poAnYKDAFjErmutzOcaRN+vGKwEL34X+UqfpJ10rrqP+JA9fJY2NTh65cFu
HW5tyGQIMMVs3p5TtrLJ31bshyJQrl1D8Mgum9bxr9W+wBmDCzlwZKpH+LQMegUyVjSXJ0tFXet2
b9muKbeMlNBUGKzznXBkBIvKenIVxDIMQLbzNcw3QOryVeC2gxOuDKTZV2Wy5XX7Yh0lcVPuMUFq
hl1txoO+sXhMpLPwmqzaLaW7fIl+gmNcuOa32O909tQLyYRoFzrXyDbohCmC1K982+6ZcWa8xepO
EPk0OHLujHtkvuGqOOVv1is1unSoFqiPwxhQ+KDPjxzX/9ZOyWDLFxAZtQ/pSbTbTws/Nu4e8Vj7
bAuucNWfg/6qj968T11gbk6AAWhTHQMbO/tDvk2vGWOUT1o/oWfu81OmruBfvZTTqvnikSNmud3D
KH3i012DkQ5dPjBjOPNBzJVDKmd0S8KtZV3jwe6kncwYraWtybfEM20rDzHydHM17rTkINn9VtrM
iDRe2y0MHsu0IcPo31A5ktElyV3c+6JrHPvflrR0el8g3LJN/tIgGHT6u/A280n3K/Ba2dncRwrz
plU+PaVEh+/9rcXd364O4Vb9VK1rd0aYuMTYk/z65e8UwbGidfcUa1thWDd38C34F6GOIlHN+PD2
GBSnFSTZJc/nrHUHPYSU5sgH47dgbUNu02zjyExeu3Yc98LzRL0ROdpLfR2QyX/maC5XcJLHi7AO
kNSgrDVQJttqseLBJIl9Y26zFvTFmRXWXLJyJwEhEB0GVsgfun3auiZWpNyTn/j7Brwg3Ab9anoa
+72RrBdtZQJAymaOpIdrJV+bmsedPdKvVApxcdfVY9u6jXnjIil0Rwq28qd+aq3nNt76lKHvcbaT
rmxQyJ/k6E5TMH9qztE5x1PpDdUqeO4eSbVJGLxo7FEYh1xjB89lXX6JhhNy6L9o55EcmmnNrRhl
gL4NClL7PJpzlHOokKITcOt3+cgmkf7E1/7doHe37VfKe3GodqHX7ds39alMNxMTYTSlz0oRgpa1
8UCF8zbMXKIpjK313mYbE0VRti8UwATn3HCxAIYkSZ6D+bn4Lt+X3FHcm2geTErzn0BbYffIf/F2
ZeoP3rLpFe8iNqxUJ7UW7TwWRoeasV0b55rwS4826S3fRN2+eWba6T/ACc7H+bc46M8FuReOvzVv
AeWXl7/gQXWU1oEakB5LDS4dvic3BjTDw8q3xGK7VpJTo0Bx0jt1XJt/BABNaI0eR/p6D14n5lDM
AxxfXoKuG1TSExM3v3xo/VW4ZM84ZUbVphxneh0jFf1E7Dn/cLBVGCP2AaWEbfp78YFu5bnh1uGR
6Kcxaz+Z2wbBNH1FCD1X7YiOPn6Z1j416icLXyBO06NuxfADb9TJ36PKrX+6Q+NKPDIcT6jqEOS/
gPgUPH9L3eJm12Sv1C54Ti9dE8FyNA8lXjCTKtgxjuGZyiF455lJYVJ6JRYYddOKdvmsz14Zrxe/
bYKCfUWiJJkOqOkkzSMMJ7PHPX11+hQqVFOk/GuADEw8y2fGv8G7xIZFRQXtnX12n5ib9MWX3Ln4
fhPey/FdLK596lavdJ0DgufXVFDRBokCQmrKs7G+jRD7zaeuXME4Tq8tAWvUPiBnvvkyOFUTyngu
NDvZFo7Zbbyb4AHfLcMleCO06bJ/TwB2bhhamE5KoCkvC21uXT3ELV+j/+QvgRScd/uQwk9e0wg2
5W145wEtUI6vyf6+goICdcz+6aW79FB89KYd7NNbcCLFqbColToEOz80Ap7UT+YzXEQpWM0VNhnr
gGKZqHbE4l50yZ942dJFfCdX+EYzgx+LO4o7AqB2fCQOtbi4L1y+XGGfvtO746KQ/jT+HgHJMmW/
Bd/sxpngoahqT+YDw+5n/FtvAYqbu3KlfvkHE7Omz52PGtkujtYTXkb6euVh8AibIipmFQJGZobF
fWjb2hHPUe3FK84o1kv3SquA87p7pfXRVg7cES4NbnBWn4S3bC1+idOa3HkAd8IlYT9E+MlH3n4A
91C/6l9OraFy4TIRUTvsACorK//L3zePoN7HiHl38kFwDS/D5ha6wII7cyeuqzeL/KyRJ5QP+xcJ
vaDZlocPxEAr4frjGhDGtb62d8ScD9AZBf5HhJ88qyhC12DDPqiq4192P/DrOtllnxMNvsD+6YFE
cSqoq4WtC0X50V1D5ZB+a6+szqfow99kW8snj8O19sZJwl/4zWwB0YU1v4Q0MAGrIIW31XfhIMJG
tJUVoMsI8JCt7xmduOGRZTU2K8AyXogF/iI9L5vNIhLjDmfspEu5XGJNJgwb+nnBabpLr69ENEit
S9uHoS2ecw7G6j1Fy+6Ma/XEwuFLCq/yPvzB/mo+pYUd/ca3/otDQHiW1vlbfpuyTcE5cfU34854
Zo/ioQC/4sUH5TAB3LSNN3B5pIHOz/xj41sbEGO3UwGJKVRpTrijIvZ/UI5zXUd7G/+QYgBiknEj
Z094xF4lPrHLB0SE2fQi8cDcilPxgRzdOiz9TYGpz8p/Cp5Dnifbf6Q/rOEeQhhXUfSY4jU6sx3B
vhewnNmMu5pH89DemgfbY/gk7jESXAjceXB3VY/5QVob+11yFVfGa83TBpamLtZsnmyW2hu19b1/
H7ZMYx4l1D5HcIGnFB4QTOx2r1zYYRw2hxKdJElLa5GRH8O+F8tjNX3W10qgLeMkiMJIar+Zr9O4
t9z+5H8N4yMmIyPbaCKZYdwtbVT9W+OU0PrnscHhwyUObJZki2/LAzSeqmFf/vprTd7O6hom/9it
xWobbPiLxUbbT6fyzC6I5tDyJl5svamfNG/c8AmIB2VFyEF6x2Mc2gn9oPyFOI2CvhAHJcOt01I+
4yX8zCnLwtW4Er8rc5M0Kzbwh8BGvggX7HJrHMuP5hU7hczFU7oK90hbkOQ9j1KnbgxE0IOV+p7A
aMb7+10yEgCjJaXlNrMYu0bNI414H0PTe0AUUsFck0wQpm5StMcrG4rJPvr78wQRVpa0FUvFSvaN
1JurmIAv/i0udlGMYUqZ01chVZo1YDXet97AQxY1eNUYViHjqPTOqhh3SUTthUoZhejQXRIxrjZp
zusJyx6r88TDAJlQ8mJkN07HZAOP96wgg2sOqjRSLo3F//llNOsjeGR9Q9hc6oHzYUSpUlACbKs8
68f6KRqrP1hCZ3ZLJCxNWPQJq6wUuKn8/aLPd1DwwYbhAk1MBMblioxOyofQfCCyrLchsOFF94gF
kcazivcUJQctWkBiohbfyJcK6FgMZWAiGpCwPtenQZW/5QTUVB5zmdPNq8/79SKittEydcQGcefy
Be7fFu7uKph+lNI/+q0vU8IGHeax11iXGx4VgtowUNqdKm/RK8MDH2aOx/FqgKzbzFgt6MwwOPPL
F7V5TCrq1eX3BMQQmxE130Ic36y0fK7H5qkV5oQ9UnWKMf0Y9JIW6vSYSkHZtKq4pbO+libjkkzB
thTkk8LF0+r9J3JSng2fy5EhazZcS24stbKVU//qM9xZDa35Unaztk4C1ED+ON8HMFJ8HRQwherT
Jyq/TYHcW6Pv3Focv0yw+p7lhzj6wq2v1IcmH5tdh8uKfSZNd7VB6WqMZGpO4akWMJ1gxpg2ftVt
enjPzpLeDDPDOJqpNe77nCLT6mkGVhntIGEmz8KSv4i/VFamDD4zQpzhBpKPf/Qxd9qvCpASkQhP
XdKla1KHEmwUnYeB/RRXIbdhyXT+6/8hfv4VuQYEUFmkECfz3ff/+i9NNU3ES4amAx63JH7oPwBd
YMTJeS+Y9XZQ4UMUFpiCnvNC9smGAOubZdWmVmOvBJEOomK6//sf/898l+Wnk1YmmjoTIvUf+C7G
qI2tVhg1Ac3Drz+qrtgEtA5iuhjCIlDya51ul4hX+t//XAns0D+9bUlWDIt0EUQS8vLC/j9yjtjo
5SiPEiktQUY+HE6xWt9ExnCZdLzws4iaPquP2PCOuoWek3EyN9tC2anW4P2Hl7K8x3/8BiTZkBVV
tSxe0T98A1KiESyk8FJ8ESxCXAlgIYSfsDBRRZ5DItqZTy5AGJbvyPSsvxNYMJPrRCpnMP2H5fBP
GbesBpmgZEUxVU22/vG1aJEvyWQUMSuvcgxVMQf8ghVIp/IjxIvmC6b6H74J5V8tQBmLh4HFRNRV
/R++iYSJ3VyWQr3Vc9p9xpDdybRCJ0ml1c0t4k0+fkNq38uSqJos3zQ4UauR0h45AC6T1FNSH9gm
TTRiPkGeyNT6KqxcWjJrbLc4rur6BZL9upxQphLzhOqkYwReQY7gQoQ4bBWZ7fXff6n/6juVFcXA
Imsu1Kt/WNdToJacSkGzNTMOQh08jE3I2394eP4W6T+uHPLhRFMT4W8Zhvw/FzEhru3UWnK97Wvt
BpvmCpN2Pxg0v1uemJIWrDHk17mEthhY/GYwd2OsHfF/EEg/pFc9ZEWlTXkZDr5qHvjuN6Wp/ljt
wiwp39OqPhIXC0JHrzZi41/ELvwtaiCO//7Dkv+JnsWqU2Rdk0XLlJbs5//5PixNHaVAVrgOWJSm
gVFAKyCLvmPUMmV8p3MdZdvMUHYjtCdg45uaHII6fQmkAYFjAmFEH38CS/4xk5pkd5gLSgCtYB6C
i5+Z9X94Rv7l3qH8b9LObDluJcuyv1J235EFwDG4l1XmQ8ycpyAp8QVGiSTmecbX9wJvdrcUCmN0
WZtlXsublBgBwOHDOXuvbdG4Y/FyTefz57/MHaKG0uyGfF1G1rI1oNpguFpOM3bKSLtHeM7oEeri
ZbAvIkHt0kcAR02GuBO9OfVdjr09golbt1DUIww9GAI+whJDk2O1i226Jy5w89VMGxnBI2I8Lre+
zfvUdLTYfdoYfZC+ff3sjr6+QtmmpcN5cxiIB88Ov8nfY3BAULSqDAKa4i5EJDo+yjYC/C+I3Zrf
PHxZMUCQ+eF05kMkqSvNOJkBmxw29uHdm4EoE2L/JbkF740bU3D1r4qkgN2TcMpWDfb+cd8F3g84
ERfYKCmYRt35TFlqZgzV1xdmHL+z0nFZjU1L/jEvoUFlAOnANfMLu6XE7ghcgajWNgOomSZCSzwZ
6iyhcB5Bfvn604+ti4ywmXhG+IEpDtYEa/Cs1kpZE8aZ06NRmughpPLSRlvDdx8jO6NA0jcnrvnY
rGXpEJNIKwZ04x7g5OKhzbox6avdNPAsEdy8ODJ/+frKTn3GwZWFdmPiE2XAIvK7mpyKqO/0xOR7
dEzyMhhC8V7Q5D4ckyqC1WI2vBSlsRE9LYCRWUQNDDA7z+6GT0yQFa7tsr3CL3OHqYlmPPrhJLlM
vJLo0O6q0/GHStNY9SMZkZZLxSAYg5dwjhKoUQB3gpHcauMjHBIqozMwynfvi9D7MQPHpIdK4+sb
Z8yv8u+zvdB1W5JlZOkKyf7BmmLZRSs0YEE7H3H6omEZX1hJujYRQS2jlNfMrZNH3N20HMDd+FpJ
16Rg61uobPX1V1HHvokrFZtV2zTcw0mndFxdjoUod2X2ofk02wOT+rXbGPRxx7uharwLAbAiEBdf
f+6fuxNUkxJhnQtjVMjPO/TLxKt8o5mqOCl30xSswO2Pi5qbTXBShx+NSbfyTu2H5hF/cM+5Pmm7
GOdtYR3ujlUdhtM4StxhloQfgTKbrey3ooqevr6yo59jmbrBA2Y2t+Yr/+XKCCTGXAZofyep3Uye
udV6zAyld2KvKf/c9grD/eVzDjZbmkgcD+FIvgNJ0WgEmqL55pRPgMiALMDILfqK90mYn+V1RMrm
WHy3ojPCqfZcPrWGru02mpo1VyJdC/RYhgj0TcROaDERewKEmiBfixKU1aNgKy0AN61PzchSA/b7
Qs+28EO19WDrKHqh+7Rwd1cERTz4KT4w0+OYH4kzu6z9zdRt8jlasLfo0BkdYQHKtxDA5806yKef
+My1s54DJZ5JEhptevlF+7OTOvICsuM5EGe4dob4tQcbbuExkP7QoFeT3wnHJpxWtAXmJoLb8jNk
SMYeH+O59IPvferoCFeh69iDdecXwYcOE28Ve3SwXTLZSd4x3E1l29/0jRlNtxyaSzjilFwVDfDO
wW5DeChCuSF4Cqdp74c3X48U48jCxIbStZkMdJRh9uFuKUkmTXBMI5uSdCJqKv1Dl2R3ojcfZKV+
UI3oFvoY32HnISMwuq1VYAFp6rH6X+ahfT5m1gPm9W+2AaY8KB4nLXkxHMLoTNHMSRPmdhoDCjul
Q2K2/1R1xMlOgdcuMSVuB09/q2r81W58h62NLpUVPOUdrVNtTiRXP5K+f7AbdT017YMZU3LtvI0V
ZTREUnVdlcHawkbYENUJICdcioGA7h4vZ3SXmtYlXpI7s+kesMz51Vs0ZmdCGG+jb2w9zb2GBxMv
RGW+tpmxLQZajyG33fPoYoVhQqlpXVYT4go8C8v5exIREq9qt30IHOPt8+91zmWd13eob1d1B6HC
RM7XJOp8EN7Opi3YzgkuUbfzBuY0w/omzOwMn8V5EmZXU2De+rZ148ewIYLqUZvyK9wuc6JO8Bj0
8fcqKKbLhkgm0/O1+yarr6zWfVO2QzVfVs85dsTbuFN4t7JbrHH5PWdQxpSH4erECDmyUJgKWirF
JxtVpnswmXgp1FKzGlFHgyHL/Wo8byCXLh1FHTKt7E2YqjeiKR0kGRVyFp3HHtcDTVBP9LsT32Ve
zg8mUGG6FrgJBctDHR5RqLJ0XV+k+Q4cCPL081jTwtmolq4lernWMbpzhPdz5Gv/OrjNTyPXH+oK
ZU0QSGuddwXdRKn5Z30znFjEjD9PHYITmu44piGhYh7O7ZU/dlrQOtnOxzJAvauQSGVpvCAu9y+8
ofrupRN0QtdMdrULZysgB7Ntde/EojbDkQ9vEXxb1jMpbf57eFZsxlj23tiCl5WPEAHSLf6/VFt/
ckMwdSyGaBgvMqJMW5GfVTNNg4zLZm11CllxQrCt7vy004sEOwFl+eEW3t90lROY6HcYS0wrXpoK
5axXNavJ0W5Fl3AtYWNCnIOtZeXTxmudBZaN5H9+OBGcjwRIBpvahmke7MPquCmSGE8VhNb2ujEV
rffqFQbVokuqfdln+6Qlp6wUE7CY/PXrkffnDtqaV1PDBQntKts+2GfGXYG7yYiwo0jaTfiVVsM4
7qnWbUKnvOzN9H7SEA99/aFHxhS7dnDXrsvGSOjOwRUXdZ63ftcmO0J8Lke0hEVcv05OC/QjurFn
enyGR254TSP3DhX129cf/7kF/P1ts3TBZZuGZTiOfbgx80PiVqykTHaT3Vj0FjtGh2MivSPwaLJu
osS56zAH0N626UlroC16qhNlZy0GXT5Xrdi3849lGN+MNV7+YpBUTPLXcbwX7RUYv/Mox6LvVqee
1p/TBF+cQwebdtvm689T2i/7n9Kmbu20KV8c030gcANP8i3ChA+C8sTp4NjAEBT9HG4TOyH74KMC
pMKebFS8i2O4Bi4OD9/dpnZ75aLzxjLGibJRz18/mD83zFwexHRhKneebA63XVYBWFOTMUogfr0q
XvPR2INkWOkFOQXzLY89cjhN98R4/HNbaekcyYU+b9b54IOXwK4pYjSeG++0tj0fk25nWfFNCJX/
68szjt1TW6fcJSRkQfOwjMu2awhDfvfOz+w7p+MMn/OiUXBjqcyJARSXsWVuIt0mdjcCi8UsWwmc
Vu14FiIKBFJlw4Gb3GfNOzWyjmyXuAcGuTeshbrDifD3oTVo5pBFEbbfCh8Qgb8Pwh6YA7zLJmwu
2u47qdaIfCIYUcapoWbPK+3h+zhPfa4NJIyV5uCzWUAaBeUo3ikbuISF0Y8KCKwFsq+Y1/P+rIHp
tsCgCa4BEkkmSIEEb4+rzr8JMMEv+jmrB/jg1SfwVhoYASUvtTDwHg9pDLGGlYDgRl57CmaGWa1w
xiEKKdps49XZfWJhIh9mgswndKwpLAz0uEnwiSWzo23/yTLQSrm2e+BFn38cIJ6CnQT0aU65LWcc
XN+/NLV9XnUgGaacOOMk8DeBFCUZwViAtfAHdT2UbwNwPy3vdoC41NI0ylcAz5tiPgacGHDzS/rH
jZVqLs0YUlmHA26KYLgGFhPd2GsvXoReLrDXznieVqjRSoAonk0EZQaJBNPUG+6ctSjq26+/xNGX
i8gB2hfKhP9/MJGkVsnmwc/JsWgQm+Vcth4be+k2Jw5tR+qNjGDlcO5lUneo9f0+gnG7kQZTZsmu
FzSd0CZKQstnTGpddudsofYwD9CD82waYd8FrXlZed1lL6dTX+TPncpcoTdoE0mKn9z937/IFOnY
iEGz7owa7kXLP1ZDta391zgdv9mzlZNsoR9VaV/PRvhU/vif33DugsWCbkldP6zI8Ro4XRwwmxEl
9Tbf7wp9WVp5JyZr889DMkUwZkb6DJTvzcO3dqjjjJg7ZgwnpsWg4PwviMVEneXexaMB5YE5KxLN
LuwctegbRjlAcgLtxo1ZQRGPMTxwcthNii3v3L4LLfWcwswxvTkxHXlgbSBwOj0NH5ttiKGwOOHT
xPmjLCOdSoLw62KUne251jfnWlG8ciuXmWlejvrJWf/ofTIFrDuwF/KPzk3CTXIdql9kdd9o5GaS
KF68tpRNQUJKlDVJ+KNNfliAX3pyL/ueHalTnocZApivB4Y7vwGH0wEPiiavZQjCSQ7WOdWaAJ78
Mt5hMsalA+hfAn6AQFlCrQzRfmGSypv6NmA3wZbgTsl6q8vvrrT2Kdqa/H3wsa6Eaber2S5FLJCg
pgOiHPhHpwyU7YN9ZSvvamzMvRwoZhQMBl0Ur1YTPynRPKRF/qoGouoA1S9qlJNW9b2S9rr0NdS1
7JcoVVOCVPvJKO8FtKZChTN4+D3MabYHMhXr3HQu8RjfdwIETOFWF0FLUp6nb+jwrzxSM/3cec5C
jrkMex3F6aCDtTQvA4bDIrZDWDsvn//bddL1510mKwmyTv4j0k+tqtbRZ+9SYWX+w9t3uLWvvHou
KaSsbGV1ToDknYy7854m52p+Iaq+Rx8UjDvbIKBuiH443OlIGfuoyohTrH4S/XY26dZeC9llNj0T
dlmVD7A4bier6tmWKnJMg5/RD0OBHGkDRAnOeIvDa5fDIotnzpSbOCijNeetY3DJwq6XnUD3OM/F
wuVHOgR88FIFbp0OJ0Hu3zc1/SxXO7EMHNtgGLrFMRKDt5qPcb/PiolLchXRRxxxG2NhDNm9P3jn
erQ2/PIxr8ZXvUCr4yV3Kh9PnHHMI0uQwWQ4b5pp1orD/b5p8FZb2Ld3k2e8gWv7Buz/yTWCdamy
h6h4aQ2xE7vx3ZmNZTbCneCbnruXuSdeCQ19yEqAerKg61fMlaptPSCgMD3CngO0WbpqHoIqOfv6
XT02u1LTMhz2++zH/jh2d9BWh8rP810foWhzs7Oypb6T9g9VnJE8Fp/rvbsRAQ4tVJpjxpdDR7Lo
9fYhaVBHuAHWmeAmcaef0WB9S6X+NsGCi+SjkY6vca2fOFMdfbyGQVuSXgxnusPV19JUFFayznfY
6a5Lp68QDT35TXGh6+Gdz2YrS4b1GPnbUdonc4WObKz57LnybBq2Yq7+fWwx5fVNbZWMLcJTliaj
2RisS96arZ2vbC16wFl/Hkz6W5Hob9SpNxDbtlnvXdtm+4A1fxE3Ehkz8GmhZ1dfP8ljh12+HMcZ
wR6Mk9vBrJt6lQVwnic5Nfk3cGObcbK/RTbTpR+4C86nlzoRcEQT29eOr86twX868Q2OnKt4MroS
0uGAJQ+3gYVrhU2aUV0qx+5hfj69o3Z+DcS8+Wap7kHX46c8dS6HWF6H+MnQeeSR+BbV01tDYriW
Wd8yIPvEgp/jKT7xdh5Zjg2BqkYJizXpj+58B98ym6hDo4RuOVfn77Zd7pOaART65Z1siaz7+nYc
GyyCmC3TNkyT497BYGFkeLlZT2S3Wdj6fNTw8EwWkFdXhRM8RMHI/zmceJ3nZ3yw8tKv120h6EBb
pppnqF8O7sXUD5VOlN3sWH6e0DEOeMPd5gr90anCt3vsaf/6WQfjTWmkRVvWXChT8LHm1MciMiB1
ccIxwtdyyAGwSWSNltgGenk9FbmLCUdeyFHx0jorLOv7meibWu7Gp59XFeOZnlvPgOpTOvmkk4Bb
SqZtYbQhGB79rNaKPZbYAIS+aCjWQpG4cC+Kttp/ko+RaKa0H2HzFe9WZuxGwb7Q7sCuRIQBBsZZ
mbnrLO9uxvDNN921qjOUdO65xINNycUc8l2Tj1u9VBdF1V2rFOiLNm6rqb7W+nIfA/BpNaymGECT
7oqQ2jPR4lIr248oavZdzbf0M/IcIZik3vRgJ3RKTEWkUY5Jexm6IGySgdTBH/IsIGCbeGQF88XT
vxFl8z2unV0FskwbxbgEpK2GVacTkiMg0mxK/GifhEvFpWwsVJK48Qg7RBPkRn65SQeU0nr6WiDN
orJYk4PVXEz+mMBCzVhHnJIkn5wRCF5gawmyP6Xyw3PeYJygtFq2kd8j3Gx62HSAovoxIiCije/b
lE2iUBZgkERP+BUzdR9ZIqwE+zoY3GALWQjJOBXsBSEM37wSnXWkxDYjFkhqxR0YPTw6jPpJZneg
zleiYD/m6sNZnbEU2lDjYvzCHdlBKn5X2IPcsN5LT17YsnrvwvzOr7I7rW7QUnhoniws7fnPWhrP
ZoJvkbjGp2g4g2W4cB1wtzQOnl3gSF6ByRtIsQp2gc3vir0rnVArUo7PRGBvGu1sHhKDU94RB30h
nRETKV9yngeApG/Rt25FDPfQCy77sP2Wu/6wytpx+/X8cPT9MVzXYHIQyFYODqxOWZfN6DAhmbW3
qhxm5KC/HQsSL1AJWWTQt5O64BJPzIPHNinUPzi9IqZAq3TwsXYwwlDxR1xktH8MXV1ncUo9Pzsx
Ex1djmx2mHQ4KTkDvvl9KrIQBwGvV9muH9Wu7Vs8UZDgU9y6VFNy5HSLIgzuVGVehcTilMbpncKx
GZ9F1XW4x1RhDw+OqkjLtOhtOgp4OJISxWmL/r3XnEv+72uEAhz65MLzp3sm/3UQongFiXipVwCS
JcXHlkCepqluY5NILelceKlJB8sGluwRRNNDzlykRsYrWHs7P8necr+5bwP/HK74hRo7YAqkTXV2
hUMho5rvExRCoOZZ2rerMXf2ogUDFzNdtuPcI0y0pVlBKw3G2emkj68im3bZROBO4C4N5V6ngY6Q
/82sCfOeOgz45HoRxBzel8VdJXM07BamAb2ZXuenmUMGw/81xCsZOU8cpeLUAdowgs+K7ip4S5B7
2Ym8eFqPcGHu2AXMGwKO3srwQwo1XXQl2aSSVRCBU6AKVadusyIN1KfKAMbRACGceOGWyA9SCBCo
N0nxjpEKMCnx3uHQgeVHGNH7FpEGjbUvhr7cjGj+3aLxwTsoHNoGHAp6j27nnNc6Jsqk8hftgMe2
i56muOhInp5F4ng+Q48PmLGCX7+Dx9ZLR3BEV+jdGKrzO/rLehnqtZ1mcZdBP6THZD6mTnIx9vo2
Noir+f/6qMMjWlfAG85BPu4CF5JiBl84o8YOJnHZN9qJyzq6S3Y4V6FLQY7Gce7369JLs8hLq+K6
4l0dkKbnZ+tgyDfzvj0yxu+GT7wYTnZwwycu89iuhyoNJSm2WpzDDnY9ToWsIEuYXkjPHiCgpymW
l6a5dgN1YRQ8X/796xt7/BNtKvlzsOkf1Qbg1Khb4BjuqqjCAFbtocq8Gt74nCfVe8MaAtVp/fVH
fk4dh/usWR9LrRO1snso/pnqAqo/CQq7aEiIKibksEPjiNlSETSqV4upcR5q2ExkwfXJg5T7Mobi
WI3sESpClW0873HR3GksVDVmV3ymacOONJy2akTaYGs51AmSR9zUvogRvVHo8jDFTWdO4TrLqZq2
vleQni5533pcaWQNUNu+6ODornhXLsIQvhTN23ppeA8V6eRdAxMuVWKXp+bjoMrbTMvGhUclFkHz
KmgCaMJKi1cm+QnUZntcx7P7vKyBJiEAJCQsX3L6zJZw/L9HEuqEDRzv67t6dNQyZgWtIFrTaFB/
H7X94JGVFqh015fFezI+KWgjsTedga+7Nq11064i/I7TqULmsQEED4hCJgVd64+TQd1pY1CYTrqD
UP0eTTw+NdWvY9K8prMGY6iKO7g/+68v9tjqT+cJxbs+/+Nzd/3LzKOrKkaQDPkwZgnJwdUsFTqt
eemvcvs8ksZNkpf7eX/y9ecem/F++dzD83M0WUmX23qKsXnYyoQxFsn6ujeN5yrvrr/+LHWkQk0K
sYNIjGMps8JBqbzpJYEehDLtRBbdD0PXr0Jk6z7VWLNKGmJcig+bMDe6T9N21AO87BJmBnVDgwft
ebW7sOud8N+SHPqR4ww3kS/uYFUOKRHohkgQ+WnGm+/gxaotYHme/T1CI7k2TWR5A7F7NYzBIAKc
Y0+PTQvSZIofmBth90Ke2gTZGXtabNG4TWrc2iS3PX+aSxxJTLmCG75Q13GOG6nUOG8Y4K8XnLwo
GOfs9bVsT8xGjSWEurNnbP3OJuOuqUnTIxgSKdU6s/vv3WT1hMBx7DEae4vc69pzfEjOPfBLMk1Y
ghsYE/HSN2EIx2K4s5LgfN43l5V4luyIh5qxQaTC2g+GZ8ufiMFq9lHeXhP3QGp7rF0Msb3uwc+G
WvChTdW4toPmnIzZ5tquAtKiML+S0HtiiTn20qg5gJrGA2/roagzSYoa3WVBXb3gdJWL5w4cRaNb
z3ZhX9DwfW6IKDsx05vHBq9Ck4EbwqVVfDieOF/65BYyQTiJe20CvEd265kro16WkHDDOR3KmFtw
dah2jhcRaZh610MYRTs/Sh+qlrZmYdL2TUntMKOPzCu+obcn3KqbZrREfAGLF15CC1AdbNY66bAA
GzY0iK/fiyNOAQuPBToPk+mGWuXBe+FrY4KmMoF55KUb9FM43HUq3kNlXFspV0X+VrEIMfVpxLGD
9wgI21MKYfaYUyH3MSJqqtl2LbNwkz2Qqod+C6vTltQCnLjw24n0SJ46sfEcATy+gHjZaARQJPoc
Da2T+xp2we7ri/oz8Rv0I6IBY95MSco/84j5ZUZTzijTxhTJbjCjdUlRHZSa3De50y0rc9gYyitW
eQo6PDWNfQBfgTN8hr3XJxukyeJtGHMMgFopA3liHjomxEC0Teto3iW4fxRm/cGeCq9jsi1kcNmG
yauWlHdBjjHatjAiN2ScVHC8a3vYA3+8CYbmyqb1teg8Tp5N7T71mzTI3puYBwWlHplb+j6SVuD2
/Io2kxeE1qD2sbSPE/dUPzKDoo1AKoDAjcbOYVdTjzzfoWyUos+uCFKK8fu1I9OGp5+T/IxGhLs7
THl41gfnqgc9kEfxdKV02A198KaPpXlDA43udgIxSHhzPmdbonozxld/4nUZkx/kQ2brPmtuoKPC
PSFZURXUODKHt8UOO20VwVUlt5OXbYQ6bsvwnskKQGWWu7skVhZpuxlnKSnOc5OEHBFQF547X3BT
gnMAakD6EgoUXTdzTb13fIr3z3UpArSGSlvrZYHyVBP30g6fM2RIC9FaxqIv2CtJTV7G6qfbMwU7
Ufvm2/rKs9nNZN0OIduqdF4glr77nn8++LCf/Mhe+SK/m9eTzn0kBvNl3hQ2iXiuq2pvtO2bSa+P
vvlzF5oG3X9+sdCbfcCev++7M1U0NMiDC6j13coP+48rTxfXitXAt6J4S7UQS3pVEpmi3DvikDk+
QgRkiu1gfhXNbkpm7uiov2T5+PPEWDg2FBCkCR3RCofaw67aSDMhqRuR7oYoT8BCigV43/vUr4ct
5znuT6juOksjxHOev/DZxKlxQllyZNOCQVCiM7fnFf2wwEvcdVmm8wZN5Ty+PimeHBfEcKdK7g1y
0p0ay/WEj3QRwlo+9RYfmf0pldDToYzLDvGw+p7RY2/7NMx2cUuIZJFFOyuHYeYCul+JEntVjhnp
UtoPNu/AJvUC4KH1zitycp+DRm7NLLr22tI8E+McAdgpIITkcun2WdcO3hW0zBWBSftQEhzK3mLL
roY9YVX9vYr958/hv/z3/PbvY0L9r//m33/mBcGrftAc/Ou/9nnKf/57/jv/58/8/jf+dUVyW17n
H82Xf2r7nl+/pu/14R/67Tfz6f/+dqvX5vW3f1ln6GrGu/a9Gu/f6zZpPr8F1zH/yf/XH/7H++dv
2Y/F+z//en3jEUAjxvb8s/nr3z+aza3Y7iQlmv/89RP+/eP5Ev7519VrNSavGR2hv3/fL3/p/bVu
/vmX5tr/AJ49i0R1Ks8U1xki/fvfP1L/YAOPTwbB2qz+oOyV5VUT/PMvof5BGYpliSOpcPCz8WLV
efv5I/cfbMGpUDlYClzd1cVf//vb/fYc/+9z/Y+sTW/zMGvqf/5lHBac1KyCmL1/9EAoKBy+Hpne
RlUaxNOumFpi4ruJxcGq6WXAWBq1FC81BaSYXeqyLJVNx5horCR25UKWcJNG502hsLfmSE9BWMMv
t/LfX/a3L3c4ffDlXOESNmhymX/KAxBWB5i6QfFpdXs+a4SJeILbYDf9DW109AFp9TRa1IfTbmuk
LmpDR9SnNnCHxUe+hORoh7fWZkX7YwPXIIHrSjsYdmNTEp7FTElNqsciU3BTXI9CfrJIfXGN0fj9
B/HKRMN2bIy0Zz3mKyYw1CmaP+QuwLCosci9CNNloScv5L5bGllTquY7a4E8pZ2dJzi2L78e+efT
IbMOdh9pMtIO65ltO8qwG92GaAEXAFv73LlJsWay2iUe2W7RQCarTMMLN4j0FUY1ewV9r3Om76HO
VTZacstmoVt+3usphvaqRxWKA1J1+Tz8gtgaBG7bztD3gxlU56FyiFf1vnOTBN6C5sLN+Bgype8a
RaBGQbLnYmDe9fUW3EdrkmxdynAXUiRbTDvDreZU8dZcs7EciWyP2OUmTIuyuDeRcS09yyCHb5oR
u1G/Hl3oyMpPZu53SfD8Umbx1QDN2dPTHkuIBhCUbIdamhFQJ4+10c7OrLZ48H3tVht8cIU5fyZJ
HZ5MBnIiJszYDc1dXHHxiSclO5DixYVz0wx2uXK7dAsnHN/UZMcrGxe3A8J8Jez5Ts5/uuK85US3
AKqp+01tCHDS5xxTAEquLXxFQLQvClesDbC2gHphhonkm5+5IUzFEqC2ZwETMf0P5efRWU8e16KV
dkC4Zvvi99a3XNIEKecB7s15WDgKdHBvolsq2vR9mHPv4gvUND8T3YpXIpLxatR8hazthr+O98yy
Yb+bZQ+YbWQDFmZLR3CsDKMnixzbFXHsIMlAXVm5uHQjM17UU3FbUh8CdpdAaYqcbaYIivEU+636
xZiTCuWNZWmLsqzHbdMXcIlA7tkFZMS48dNFXZjvjgvktdEAVuC3A96AeOnzLdU6/YN23KKWfAiv
gy/tmXROs8ztn2snerGz4LqYk3hU/FKxuROlcJdeqvYcQWlhBfaS5m29qOABjb6+G/kli7HyL3pA
D+HsPRpE9DzY8cvnT1KDx9QRkjjY1gPOlJpNJXipifN4HU8gMaFndEFHr9nRAAL19aOlQyQdI+tJ
8+N16XgJ6eKUpK0MNQ4Re03JvXMLXutyCj7cwr+k6PyIDXThaDac1jYHiSuJ+8qrcBNLBRPKpEoM
0a/XaBy6TB4Vp1/CqMtrz2AgZj1bIIMYy8ai7ZVkOh0fMGV9bjAtF3L1eQV+CHswz8YHq0dV6StG
alQBmtI7xDvzc58666N3kOlW/aWI+n0/pclSM0qK2jy6PKYSV3PiLJiWKq2O73vkPd6wwlULMb+n
zO9Bj8wE1EkpituaFt6aOtRKESHdhfyGUZKUbcXluiV2j5gp1yfGB8Ct6xOuGVd5srL76XvUzYQ/
fWb8Bd3NFMLBqwf+vM9JYCphSZOO6JX0t5Q23nRT8kTPnxZdL34g7MZ2PI7xxk/zxwr4EzPHO5SS
gsghDTJq3z9lI1KdQrMNuGqAhnXgJJE3CygFozdUCPXROD3i0+d8nfAX02wkYqfBAVwrHqksE+4X
dy7XOS7UdEg2OkCVZdPnl6j56kXYMZR4zG7g42KaF5qS3ghx8+aNrz2h/PvZ2nQikLpeVmVHjdFY
ug2wDdU+tQYzm4zwQn0+m6JlfOQqeRknnUO63BKRBKN9tlm0vCSkoiiSuPmAwOFMZxTGlW5YP6qU
JYKsRdJ7eXfaEdJvNPA6RzcdYo5lBC59YcW82p9PBAuRztmfsMFBe7eH4L4amCNGeH3S4lsPSZQu
wx3CXwr3PleXoQfOTCCMQ8Jvx3e0TWG+BRnPKKfAkBefw5QuE7pvPFE58EC3Wg3548TpzBpnh3X8
YoiSYN/5g9il8EYP53YrTDD5VbhN9PCpluWNgG0DwI3Hztpgrv3ev59MMrSyiVejq4kkU68RZ8C8
9L99DpGpZzZLdP+jzoHwJIGOfM7fSKODRBfec/KSC9LnX1RSwQs04g9TZwEqahaPNsICbphEq3RG
cmPbNF06uHi1DwBpmB+gcOjiVas4VzckR3PMo3UO8H6FT6Zfaem4agzzp49hboG+ezb3FbfCAw2F
FyLnGrhOBOr8sGlBI1nPdTKDIAbv7HNgeiOLN8EuH4Tz6CsN0OsoqOTlU/2jCT0KcoiqARU9fI4i
oZhWqIm9igAucCXXrscqoZs8znIe4DU2fKrz6eVokj7elnMYLDZV2U4M2IqxXRF1udSc/MVMiEwd
/HhTdc73uTakTCaVdJ6i82papSnlQR3gYlZCgv/8WZEW57Ff/szo5yB4Ak4NQwdiUrmWKVPxRGPv
06uoNfMv6rD/ZuGTM38yocqQ/uKbVGQvBcsqZQYC6glD7wAyAJpEVpQXgjQ9xZSMQ1UyyfPg0a9i
iZ6mhe+z7kRltAJhc2NYWbGkwvVGt5pBXJSPNffWk6Taui0ZNKXNvzamj8qsfXHIYamsOTVpqPVl
CNvuc8U28AqsWhW8R0G9oSPWrxLMfEs7FeDL7ceOq191Mn353AdopG3jT2GZ5JksALAz32fXEG7a
pedy+hXDc1OyqEQx3cixjj/iov1eWO5tamtLO8eHQ3AnPSiAoFH8kQ17agnlcii9F21gcI1uMW+d
L7ucxG6WWpZBZ5ui4Vu0BROZOaVnGdCxgF3Lar5nQvdfuxBwzLz10MjcKbVxmWisQpPORhrp608g
S6Fql/9+LbinIfFKLrPNoqi5uX9vQQxiCrsynbHsFAlrhkVDYOxYOIoD5k0hSGYyxSYIeM39vnzo
mulJORSirQUwo2sRZ+sQ9dzCwiq6dAcAZxyKd5YTrOoavT1JC3RbPW1NTwoxfHxVieux1N44lFAP
S3hVWq+Jt4k0LwpLzQin4dlPCDgp5mkVM07N3oe7U+XFC75rJlHcREvz2qkR4wkicj7vRd3q8apI
CVjNsVEQ2NIv/JT9lbD5CtFwjmSjm8Pe+Zu9t6BYMsfe8i5rPr/Mcsc3XyIZciwmUgrGRCthkSMG
R3tXForquB2I5C6pb3jzVnepTz4uVQO5nW9pT3mffLiSpdVWjB8yw2HJqg/OGxu7UMGqYgkeM/Mb
FADs/TB60XvVAbEp7JTH7TTv4weL/NIm2X8GYgticFk2/N1sSqlNZmWNmgiIRpJ/RmtHpATbooAJ
tBtDip8xkgIHsqFJ7s0iq9OfddvemyU1qJKq8Apf3EUR2c+z+LcTE8bC7/U832JEuQglkdXWgLyj
7Z+oLNAl7z68hFcHtRgkevhhvIK0x83mpmGjR75H8CHnz0+7mP4U0jq979eJk962VfISRdltoRGb
EiIQ9GaB2+c6mt82fqDvXGzrlhO/JHMSXZazDmlVc55GgQbOSDfXaWtdjIQq6Nagb3yDsVoLwhaw
yb4Ycf7yOfxUB02/Jq08J29oKl/TCRLyIK+Q1TCM5v1cPqS3n9ug0Pye9GAcPyfjyJD7zz3I5yQe
1SyuRvS/CDuz5baZbEs/ESIwD7ckOFMSZVEeeIOwbAszEnMCePr+Eq4T/+mq6OoLyxJFkSAJZO69
9hr018jCU3PIDeqevAVOg5rNRzkM3XvQEp9QMXbdWJV/r8v0NlXdI6vpakzgtel5St6t2gjjhTIj
iNmdS12ZRHX5r7X29VxUjZHGHm5pl3KkBq8Vd5L1ADvDtPiEicvVTcFddPmPgPZmY4yUkK4endMh
JYMwfyRRy3rploQS2BjY4xVpn425vflLtBfDzP7n02lnWQfCmaOxUyXqopb/JUf91LgV3qKq2vAZ
43nGj2hkgW3b8Zh0ziMv2Ujh2bwVQf5aEdNCCVA8vM7GmbHdoqGndze2uvTvQxrcp8pijezdSz87
j3V3XDQaV9MdnkuZnhtKcBqKtA8z50bs+yPtqGqEt/ymQAk9VcUXZXQH+6QY5LVPMrkG8XgbVd0Q
lJhUxzgp+SL7/Ev0Yt9z7DzZzLwgpFTcJxdXkA+KgObadi7qYIr/OHV+mtWfIWWRWISLLBVz50Ot
5X/Wc99zZXpIozQgBYV7FCmGkR6BzANVTDV0byWOQl6l9hdyLZMq/a7qBaTD98Kn6R5T6mHLzTGv
5b3x5fKUIt7aONP4IfpH3rBhrh/zkrzmAxBxkMULUvzkFhv+EXbJVSasPc1QPcyOYyXD6ZDCtzsw
nEGF1P1iFqFiTFiss0/VIjGAUQvam1xY7dbzWO3DjW0f9ZnDKgfK9ry8jdK/SuN1RuNGcUiJNJvD
H0rNB3OWYd8x9Cid4rO3IJWN47ybW9XnygSAOsZZjpbvnGrTF4lPEayna62X6VNd5xet5oOwiRZv
3EU7alrzw0qd9173fyZB8OwV4la4XF/CYDZeuMXvyvHGA4Bsvn/JdZaYZryni1uzKMkRa3FNNX9w
Q9lsBBFrkdwuMjQdsqkXsEfTI8w2iFCXBXm4FpUKAzA62nXhQJywsVZfm04R710AV8o8CkKjTomQ
ir57Yr4OVk0elEZpATnp3WWD3ASeNtF/sUkuTEdFKbBPt62taMz5UKfGdagDnPgjxH6NoQXHJLZe
qiL4HCMPjyBZhFnu5PvgwxRNf4hGrpohjvbTqMPnHKorm/U19qnEuqU4mYovGLQLF7vj4i1KYCfv
DNz6lg9JneeeN56aMcO10sUKn7nQGxejODtBWp97ryZGfipEFArw241elXjGTosnwszHZDVA+Yn9
cdae5a0qEqHvxtI39gGKPDetxfmfLzWF51mvEJ9tpEl+dx2LNGRp4EYCeezSc45AeWQsNOO7pZ56
PYjIpFg5MpIS5/XGIUK+IDwj3ZmM+s/FmL4AJrt7fR7G80ghdvYc0hpiyxvCfJmxlh+0pjqvX3TD
JIbVT47/3PT3LvCvgxz6qv+vO2pdwh/qZkoHHOE420z/+2HWv/7nzv88GNGRFdEbfFlvW39cv/vn
tmB95H9u/Oc+/8/b/u1R0xLD2BGk5l8vr1xf5OhkGMD98zzr4XUelt99T7T3+ov1C1nL5ySbBaih
1nZwUDhaBs52+b/flOC3CNLptMZAGTq8IIssLCxiSxtlRgvVbduOMR/IKKMOZ2erQt3Iz7Hnvg61
3+wjo6xwguzMgyymQ9NXw1lPHkNPthDvpTxHAz71UxdNBJMV7nnAnpMhvN+7Z47bOa83rl/I6k5C
K8YH3YktDJABkujicmh23eSd4yLzz+t3LKfeOVVZ51NvIJzpbn0d2XtB6ONZa2vzTFCteY7m8ZV8
c2xYXDpMRiC/cvbfOqLhOMUq3n4a6L68cucaJf4eBSGpUs8OXLe8QJ1WpNQkCRG4HogAo4uEuZVb
5TnGlTXEwsB+LzQ3+D3Mu2y2zvhHEFgAXWMb469smFhsOG7p7ghbfRoFrfwpcIiX8PUoPzQmzKAI
vZGJk8JehaD1ybPT4dmXEPvJHk2K3+BbXPQpBURH1zniWZePr/UITdvoqmfNL7pt1QbPkY6Hcfoe
6/FZFlDVmCJCsZV+GXbGEh3xg9iTj/SUu/KadikcSs/91UX5rbZsdwM9ZMCafqGlKYA7SWTdDs7i
b5YofplQbFhDfFs0qJiaID5hMN8GP88vskhjNjq/2uOM+Mec7V9+RZqb1hCgMcryN9nucAOb/lcD
pXQap93UFMRfO/VBpP3NyYbnrjaogsvpCrOcdsVl4W0ciSmN7Z8YEzxVvQzHDgvXypJTKIffhTGP
X7qus3aWjVlDXXo7OAUQ1Tkh/MI7isgoTpMjIVGT3tIWlniZSsLaOIE8MDPvWJInvelrdIqlGre7
uFszQ8vBdnCNNtvky1S6LkVLbl90p/XxqILHHtsDMXYd3Czpvzlqvhyg3TQThucV+inmBKRgYF63
XaB+b+FSgvmW8/NYasbRy2aGkVhqNRi7be0esgzhfE2DEYXdjZcg6MWWpL35BCcu7GqooaC3pJGM
D4PMWxCYMZTBm5kCQ6MUu5hyNMBt5bXuLR/OgI/DeNUcawsOf+nSZNZR/5sjoF8xouCQWzXEahJA
RpSvTUqcBJCGD3/9YOsJonpUyTFpexxGtitTzNniFNpKYIrnfPGu5BRBvqDCh94MHqdvM8zgR713
TgE5b9aI3e/Q1b9oDY9xbT5stsZDTiXGfFjfDVFe08aAIWYtT0VcLHBqsocXcUl0338ewa45gaCo
tjqS6Cbdm5iUO+4SelLYe6frEYI6xsN3ipj8evtFl9G+6jT80zuDmAdLfnX75AaM8O5G/mGwWCwI
4LsJN3gqDe8eRUAirY8my0hfOk3Od63TP2hcgVTc7DJo4puRDBDqvOFWdziP47W3LeyaIJJ09E9V
0ODLkx1R1ZG8NCNCBUJ99nqSdnKJNq5vJVPs6USn8gE09JEs2dNoWBetQNydVs/us51kA+IR5iSG
TNmMGVV20VUrsHFxkVdWE8n0Zf7TGNCnd13MaRsB2hjP1QQ/t3eBq2JX4ieuQ/OjLj+2jfdtnrzi
xSTwV6FzlbuQzCyaP2VQYuhMZbSY8zWvQBFKUjQiJZbMlqkNl8i9tVbdHhvEkbOZ3Pu6fAoywqjm
QWGPgfEix/FpzuRwRv1AgG3ebgG+uVCLaONk/snv4t0S1QSjyiXdDTXxRyPJk2ALp8TpSJ5DKFsV
pIGacj5lk5ae+jK/yT6vWTuNYSdw/7m8WqPtvGkp3VnmjvsowRyTPFIqGHxa+tn96tgOSZvEQtC9
iG7caQO+hqb8Os/BjUouDEYiNOGmzZvKPyxp9zNanpwyu2OYc2Cpu6dSbuGPbFOBwoDh3hbDkW/9
CN7bOMfetc4BMQelOWGmqAUbh4IkFzGafat5q3H5rhkFRfMRMuqe4SkTDnpE5aaVqCjresTOyw0X
07vpES1OzibmO9Nr0SW/LHJR0kg8z7Bm/WHe6FTxzVRCly/C3CCQnnA+iVWebg+/smQCm2iEue3L
gNwx58NWWIYGwgi0zqREC3vyLOvoeenMp1rU9941Hpg3vjDbcomtOkVj+QGN50ii7F0z4mx/HX0t
ufbC2mloFGSMqfpYXvtasFvi1FDsJvSbad2+YGH4lDT5fdZYNgIhnrIxtEfzIzEpg82mPVa68VXG
5qvnNvu456NHggCs5TQb26Ash6P8PHXNJc9i5gADBtMYYPOely1Cv8X8bkz1zSjiq5nKF9MFP3A8
gPZFmGdh92FaECOkF9c2plYjPZekszhDJr4YFVlOCTCVnS1hV3hfLHquzch1WSzEESUTfuTtV023
LiV4RGXbX9VHox4K7+Fjw8rmg4yZ7VPmf7cxqKVjh5fVjj8i3/01Nd4dR4YAnso0ee8FH8cw1T9m
riEJbd83cAZOPhyEPYRFh1HhMPFK4JMV3ile3HOtlefAGEIjL0wwF/kEBr+xkYr5QODD1J+06THN
ONRbQKeF3+zwUQsR7f0ET/kyf5ljEuFjnbwqEE87wny/gIifLMEXrWRCwbLUH4qioVW9LFq1hJI3
HjPJr27qvXZ++bNa4nMvbj6gTtG1UJCbh5Yh7rUS7WfHStZnIEuYQZJzYcAuYXL/ZGloY576ybxK
jeSqNoOUaTT5l8mZ/4CJfaNUCZu6/tWmFz/jNKzYrrbgBydY/1iPl5ephLwC4V0PusuyNNHeNfKR
ztZ/nQE4POkkdNiSqFUMuas8a7aF4d3suSK+jVYSULS8RrjfgY44Fxd4zQjas8bFLO1Ln/mIu4pn
6uo4nN1uCTFPfuAG96ee8FTvOxLRjdgNdWPXlJpzIZDxmNUVq0HVqylTHfb+9NHlzYfbsetXNieh
njNidQCV6ysWvTsDlNuHPZQg2Z0IY05GCHpw97adQ9xsVNW0UU78Q2qca8p4PUooD0gI3UkNzUTp
O0uoDz0WtV7SEaXdnDQve7dm+qOmNA/lZNNeJFVNbC4tVYmfri0t70KUak1A0hcQ7ldXs6xtVrDR
u4RIFyaR3PYsz0ZmfJkpkhTykofwHwCUaQeRjYh5kMdMIyxhyu0Dq98vw4i+OrGWHvp6/DHgcLIH
X5o27TQ8BAPUBAaZkd6EWH7oUwX3rWJPx9qZHFJCDjR2bNsm6Uh8G03OEZmV34YA4DSHKLqvUgmr
BriNzfXJnIkkj+TwYybjbtAJ//JEk2wXiA8qivc9Lmzek6J518b5yU2T91Lv8ZD0iFZbYNz0crhk
pnOQrkn6hvmSR+AmHjnwjPDSHWOQdAPB7BOXnWITOsy6NsJP7o0T3GTpq2wd18o/7IX6mlrP9UCl
5pJeOC/T1wyHQBnZR9usf4zDi9FvHd/4aBYmr/yb4UVQr28HaTKBk3vXQbbK9B1dttzD4N0w4wUV
I9p+A3cIGNbe6KQEqz/z2bvNf/0uncytTXnfYgjGLsfwmVgoThCdp3B5ePVoKTqfpjYOY/KzhWX3
P39qJjWrEWQRdZeA2dUE/ZinE05wVA8xVMw5o2g7e8Nu5uGo5NWPplWFVvq+4IHI48YNnvFKR8Sd
I55jSDD+j4yclZCjmqwKec2wTfM7sTetAJgDOwuqfG+wIdWJG9Z8b8GtWr9Xv+NfjWwz4MzBzQZj
M+5DkWo0w65VuXj6hzy2QttYFmlv/F8z3qWrgI5zaDVORhK0Av5+/RWOjep7dTkGPE5WBU9k1x4t
AV8bg7QX1qGtAWI39vqnOrAKTzZGlMC8qXytMxNsbtz3/AUqpoAfxzIAwqm4cA617aBCNeFuq0yU
+pyIKlTH6nRNQaJi9LBgBqsnr9tht74ABtdWTgJK/zI1VageTh2XelpNvRwklutr5zEa5xDTbam/
Tnz9pWWSbZQgJty1ldFWvT3q5am38H9easBRmRPVHLhZs9BMoPhKGayJyd6xfu+bjLON2zomYCSC
h+p7dR/BvF93P3TaFluAZnDXLv97d5wCD3pKMg8PlwcROdD91gDHAqFoEm+vbor5tej8o7oLusZw
GehQUDXYRvFLPZROGhZmxlyr5XZu2w8pqpt6SHWfQDwXy4u6hzqmSvxJnv/noFR+sjrgWDgn9VQ8
xZMcyRClec46Y3069XCuHOAHPlvEWdGifAmWIz7XVC/Zzq3EtWzxPGCI5SvfRRNgscXRsbeY6mEL
tamGtglHk0lHbKWf0ODvFldVJkm5XTS3PiSxrrHdz7d1gF/32Sfb7V2bOF1Lp8EoobzHGc52eqkf
BybmpjQZB2ckKvVg0XrFqQg1mqz5aDpAR/isg+44TUyzsVFK91UebVzpNEenhZLdZNcm/kmktWSz
MV/pFj7KcSoZuHsvKw3CbjhRx/KZTRKwTA1F7OZuC8KhUf51SApmQSPfVSeEfIlZJicrrt7EiGxg
8WHrYE/RUOMANxTnToyv6l8ZNOauVjQxRQXrIA2ZqOP3497wOiZYbCKYhmOCGo1in3q/YIGTruTM
3/qoJcvRAaLWU5DvhYoNTZC5s1rv3VqyH1bl+Vu3afGOUlRhdoj6MTv9Wx5TDy0OILtrMm2yZvYM
e6SN00/eVDmnWW1YbaY8BBpAY1IaWLti/b7C3ShquKdIvVAL27K8YmDLrEpNYADsim1rM49J8bvQ
7PQYtCLZgrFyegMKz+V86weskbNCPMXYDm5cNTLTexgUXZX/stuUUOOY7tGUHH/1R/iCYa1V/IA/
sdO1noqJ4f5JtsZRLxkgmameb/Vo1/T1t6o2Knxq8yyMVDiwZe8Xg0FL7w9iaw/6G9ItpmRm8YjE
oFIJK0i8DClEHOGRa9HrrMNJaudj5YEdVAlAtwmvb9NH1mGJeiaxBdswRgNor+aD5YpqbxK8p9eF
fapb/dIGgBGzJHFQqmGmY4rrCuEXp1JwmCvzSkAV2+i1hP837tMJpYsegWUbagwtDXhvhXiLI4rU
9UT3PYJJhsrdtUbg7LAjH/Ylnczsjemh6hj6VWXdUWExdx7UKV9rJJ0s0sn2TnN1Z8c6zRqf6jD6
mAJRN2q+f6ycWT5BKA8ZqzgvuncOhPZ1iaZfqb8YuzTI9utTN4Tcb9xcS3eTWRExacfViXgx+F9K
O25DIpks8fybVlD1lR48Ri5WaG6KDlZVT9mSyrCLUfmnnBdSd78WyEK3tQQ4HQpnPwbULUv6Egmk
9+nMX3qZs8WTkCtxSO6WYmZI1ugMucCkoZeHyXCocG4oK6DmRHoaoojobNlmEcLfLgY+2/SbEwmf
4KXgzUVJsa8MUjnl9IuKU2ANMuPWUYlLjzcUks/vusFwIpHFlT7Q2c7TQtymrG5WIn4x7042MG+C
XWLX5yFqbkOXXA03+/SLpyCgNGqK1kZwAeqsroVo4NzWyukdrsuwrV3WAAP/BXOkiTD0/hqQUxqD
E04J7K0SB2cMy2BZrONUNVBcWVKl4Hgo8vDsTx+utJ4M6n2vgCLSS8qjPqMa7DiVgG2SINFREFMa
2a5k1DVS6BXpefCh8DMuWocGbcFcjvLjkStGPoI/Jkj8pNvi5izOlxIGIcMeBjdcwCTRP/eD9dXJ
aOAq7aAzcsxHcR3dZsd2sNczl5mPHPJ95DEREAMxxmKfR7dJHwBwocwvC7y4yqIqU08imURXkfGt
qMWjK5y3PIEHpFhebB1UjwzLlr4CHeICLpXlceEXZBLqf9T8bCXmLCPrME96cSx4E2DFT/EcMael
R7MTlM1EUDk0mOvMforB36zRvzRZ/jCN8mbVnAtVkPzQJNGiHUNtc8i8fSE9rucJi4RBD52IDb9f
ArIOezpQffqWxMSZKhjIGWHypInTblDJUQ1N+d1YwIgqXmE71RM9iZVvs4SEMzeGWImjwm8IYhZD
VRR9MRCZFiPOoAL3Q7eVRzkU5EE1RXAtNX9fO+bVzscvqBlToENOEHekWSewSPkOVJQRZbsTjeh2
vrDe6i5ozgzZwlRgRuUaMD1E5hQnPOFeLEFcp2v+qofuQ8cSbmct1AAV2RbpyEcQ2PQX8RYfgr9j
Rvj75yQyW0h10Obh9BCWmCPLxTSSN1KNmYaW7sEmMBvZ67FkONfG3VdMtA8Z1nfb1mOm7fWfhNHc
/5KnZPezqj81+YpPeWUPlxxt2G4d+RWp+7SYBolenOadYnriF0cQqgFuUo8QaroW0khcPdTEjuQW
GDgMb3bznH6qoaDr1187U77lRgBYQ78xzpy9AMFI9mr3lfPmS9VqG11D2rLOzmDxb2oRfG/l8l1O
LEAiY/bZBAmLsFHH6D6y/4+Hwyq6+HdWsIHTGdRqjHfgnf/foqfW5EKDA9sjM4BDMQ/rUJTJr+9n
RNRXztsCOfRYdsCIthYBmgXblbuQDbxJlcbUXdGj9J6Fb2JjV1ylJuVsEK24aYrJ6MWURVHgndaf
nGhSp3vx4D1pzknsYjjeu0+zRYej1+esGOjfRsaRgRrgNUNzpgH9ssS8b/+dTu78J53878u2PFzP
vf+ISYLGJco6a/ojbdqxYOGYFuMp8CCPamzNZMQ85fWnmCc/xErJ2TS+QRSpoTgXIuOCoJODFUC5
IuDfzYrmk8AE2DFZ+qQI+dl0qgBbgg+/GSGc+PvB4d1bd1EAti0pRZexYFszk/JtbCMuBCjIkZZ+
qrIpUecpdgfg/hafx1+uvSI4VBVQUNTMN6qsH7JlxVYrXOkSkgK18uTrTXrMk0v9p0mXl1bDmPm/
v2nWv+tnFIecF2paro+X4X/kOSGpyb1Rs7qjlloQ4OrovjCjxNGNtUzNcqf2rTdVIqZi/az0CKYu
J2EDx6mthYbl6omAnEtHex8r7TluzP1KjlmwC90sC4uH586CNq645H3HO+dyCiV68gpM+uMvm822
3keTOe5Ci6TIDbFMj0veviJhYlNNTio2MQGUVlfgf3/53n+eMxaOIDYqDB8m4394A8RDk5tBSgyT
rnfmPi1CLfLjrZewTZRazHyLpJqVTK+bmMB2fnpZSXqaxUeZlooErtjk0Ry9OJi7W423Y/E7Li5L
XTmeuhqK5VowTA2xFzANhNpUYrt8zD7vTIXdX1WUPCHBSiUcCNYfDVMPyYwoWP5Sh5wsgTJHW1HU
OlYFsttJT6At82FSZRMMj2I6ejqy/2VeeUiZtJuz09Un18fQAXE+DXaCG6yT2iehiFh+TH6oUTAG
soCPyPPKD0EL+zN/6BHco3h+z6EmLF6H/bvaXRlX1RTkBK+vhbKZBSE8bgAw+9TAxAr/+ydCUMG/
i6pw77RMRCvEViHnxRDm/17AHJR3dTETMpMJnCFHitVD7xOIaaIkKyv57C4uRqbk/4RVM5xdtzHD
dkw+2ZNr3Nc3Zh+/z+rkqxXPipiyC/KwJ6zXXDz++CMtrb61hHgGFfOrv4tSZ5xsDAG7scl2mmH+
1OXy20vjB9yzvezSuxkUn37OwlFqbwAfbKityQwFVlneuvq2E95TZg+PpSRWeG4iPg/3R6N4nPht
pTviA9NdMhe70tPeoz7Bo6Ue5EvgTbt+6S9a0+v7fDQxgaycS2VI5+JAd81zdHUtY5KEh76O5XSO
grHllso4RdIM07J56cDqjriq5hReHXYMotNhk8OdDWsJ3Fjo5Y6lDfGGeCgOvte4gJ0seIoZttLZ
rB4GumP9Vit+W1AjqSLNbYvPIiDFxmdtcmyqwJVJtf7epJCzWu1VH+PPqizIV0L3Zna/14IyLuub
qzHBbKsBHxl1ZSjiVus59yVqr6ovjuv0u5e1p0BE76yUD9Wa0kWTlK2woaTov8vA+R7pdZg7pCK3
Y4R0JGgPwJDXZqHiCjRqhEWMyv7hhyIGUfFvbeTIeziMn/Y4vTZleTH1xKVJhEOfWlThC0HJVfw1
bovjylTtk58iHj40Uz1WQg+BYtSrkEQ4ZYk5lq3txpwzZUmY2OmD2Gk5nWjaVNfW9e65BoNXsbpU
xdkVnanIIMUWUvnVL5KTHztIYf/y2wbVd1QjF51eDvSRbXNM4ZD6gAheAtShCHR2wtgpx6HLrjhc
sytx269NuPd2fR8M+PxNN2591QpTye46iJH7brBesS/9HqlVyFt4cr1vvqaN+X29wJO2TkKnIpE6
G2EA1DECmMa81Rmuk+jTDOYqiq7toI9tv/mxvDmWxmJD37NxiI9y6Ml9DVtH7MZongPaIjz0v0yN
+FKn4jYr3QQBR5ue9jjo2Pz1qMBFwY7uGuB5GBkEilvkC61td68BnIwGUMBCeW8o+qPQ+EM8spJU
Xof4J0i/pq2nbZJcDKNl92BmVFj+pXZh+Ge9lV5a3mR7qSFJVNV3WS67xkfIlksG10zG34dcGJcB
ehomJVsp8/SWmfJEKo88CjMA6PEwGpILQSMI0oAs8BET1ch+ogfOwV6Sm0NvedJytwjrSGcA6Mur
nJcPJ5/Ntxy/Xqy3rrhm3+sFEUvvvftYjjGDKXWEASBOKXxPnQD4Fh8h4K0KQLZP7X2VdOZWmta4
o0MnIQZhxTAUB7cnB3rCyz4UwaRQ0p5O1WZw1ytiDyTN6uh1zm4lBvXIemb8MPgkyMRJojOssrOV
180+16rzsqRu2E66hWp4eTJBzQ/JqEFkqapT2c/meQmWp6Sy8x0SmJs2GDUPVy8k1JC9ai86hK7v
9dyQn+k08V463edkcqujgTEInC7PUNKss+d1//qOsaGBDf1ZM/XXxcAHF/rasdYtM0xc6+4GYjkH
/VeJ+yz4ElQUEnAdMiLVtz3DoKFPDyLJJ/iKjXYx8a+F8jAdm2jRLqmXeed2+Vx/6NQt63co6hiC
tjY022rGF963HAiA/tMCef1o215wiYYlO/iV9S1tgvw6xRPePksZBkbpMJqa9Qtmj08D/c9RyOU5
9rzsWGSFgXJkgG5eNMRiaARmiDHFuUM4ziUZzRskOuewHuV6FJaHg0ZldZ8igsMSiaqF/JAyUvFn
YxvRhm6FtBxct8eDGc/JyS0K5jtNTlRYFmydlKfTBUHEuo6JXQFwbjA83FkqB7iDIXjxy6/NAL3O
dOJT7rXupVZFSGSgEvYntNSIzV7tuO+P0vEPngGkklN3MmiZvqID3y/pHE6m+duSWb7LBrO92E3f
XqbE+NVATt+XKms4qSfyg/0y3uOTu8un0Th5dsUwB5TwIk2b8NKYsSFr8VsU+1/zdCQ9PNKhs0SI
jkp3iycEOngru8j51enn56rjckkC42YS50165QJ/UOuy4/QWV4tx9tPzwgEMS1wBDOFFAslpPHRG
cY6HuT/opUuX3DRLd3Y0rwPJsDbjwhBlm83GrYLhdIZgn50yEcE9RrkARmjk/Zm2MEdkcvZZqdl4
Mi9cHyOGyourmzVtTQ/bvCJNnlMY4niDAYHSjKX4BjGM64zzygDOO5QoQvQws7Rq23YI9S0vOa4S
LtH3IMD5+BljtK54ddd11aqUNgN69e8icd/tcnlfqwssF0XInOwgTcZ5cd99J3E13/uM+2ByFw8f
w5F8mfpQV3oGBxdwaCXYX0e7lRpdTFN6SBBUzQ5GWG3+McfxZaVnV2bhbj0KacZ1ZC6ZiNakqz3D
j9qvR7kSphVEtETlbUpCSI1nIzGeDZs8d4Yq22UIGH9197VOame2DxmXhySDblVEQbvV8D9WZGc8
bbutUy2vavtcOeSIX2D1t6z9vApcNLMvxI1Bue3yh1TUYB3aOWV6e1+a8qH4sIp97low0BE2MUqc
wg5JQIoIMhJEPyvUXMZzyK5PKe3ySLWEmoNfQBdRXfaIEK2cOVzdbHPifzJwxc0w8Dw91Oe8gXSm
DQ2tFbesIpklrvXNY+X2jwmdu5fusb+Hp57LgzHI+9Kn46kqcaRLreSpLaTY691+1WytBGGc4spt
q9OLjvDsd16Dsgwi5adF/vUG8Rx6Mov+tpkWH8uA8mz0KF8zoTSogXmctOa51YN77CzMKs0b3S3a
EFfeHZi7ZZF+Lk3BtcoIatDuubJyd90CKGt+YNzSbHq92Zlzc2s8+1jNLkIT57g20J5iGw+d9wJb
4kWWnbUfO1hcvdeeihVNU3rAQDuRTHXTlaNDGc9IIsi1H8S5C+pwKay3QgGatVLXaBl4jI5tqEwG
ihbr6pjwpuj0xw7lC/+nEqxy9qoIl79pm+lNTj49KJo5na3IyhnIIMmIoz9jgk3iekYsiQUWSRm5
ycz6mSJablawZYroT7yx+Obh/4IR8nekaaeY+Qq64lyGeiZREnHQ3akcoKvYE9VTFVMX4RkaWsOy
INEtH52m7btC+7Y+QexEEHpYH6xq6jeZ092VaMdmfWC1bb6p2nPFDyJ8jPrGiUNVn3dN+5YzukYk
Q+1bAtpkGW19oolr2mqkYkjvSzFbz43WP6UeLOiohenckXBBLDekWuW/gD/7JtBrhDMZ/sguzk8c
mj44d+ngqRZP33QstHemxwXSSz4evBNNeAjc0QB9JkSSOC+FurZSicBKoT4h948/BmI3umlw7ZUU
NVVSJDw8ODSbOd3aImo8ROAlT/4Y/9biJ4HmHLT6Xbeiz1pbSI+EP0mIWhNOnqAml8tNVhxrhKs0
0yOv39qjeCEEImT1QeoyFbtUiz+MivdQVals2GRfeI9FNo+jmIMfell+GiZiAXXd9kby6uIrMfb1
nzzKT4YCQEqQX3S9+imf298jyKmljnGi/q29AVeKYOk5xADmUEX3US4iOi9tfSotE7oYXsw0Gkep
cekEke2Emobj1Gghbhwa++AksHWtKftcERFcWcOYSPOtBxAY2gzd15vJgd1Eo/Hm5/5PfwqewaB2
ql5KxmGnj36kuFa8A0o6JOJHRczcbhmwSO2WS67U73/XspgPWorsERD0R3rfHwwOG9DoGiX1UOGZ
j5X5ZOznhE4ekjjLYYdugky0yZIU1dahFgMNjtLcdXiIbMfG2yvRiurHVUvizLTX1GQ8SZ5sG/gz
syDgcNXXZ9ZP/IMQDCqFx9of1Qm7dpzUiGf6AkfJ4L4Kp1YFhqFOqmbW3ivSmivk1CsAt+LWpqqa
PeKCi16ivsFQAV5pjOSXwq9UfCpbVvnW4kLNASKPw2QgsyeCcR0ArPocohQ5EWB/Gd4IlVZ1HQSe
b9MO98VT6zrUvVT2o0HekA+nI3gelv5QChNHM7gnp7QzIGO5PlOctDinc1KxtbwPtsuH4VwyOz4Z
tulsrc7Dixg/uy15NxoiXe15XNwvfV1FW8yzmPH0I6i39WtWq2xODyr7NtpoLcRz+jX0ZG7NRVQd
/w9757EcR5J22SeKthAeaptaIyEJYhMGEmBID62ffo4Ha9HdYzZj//7f0Lq6WGQiM8P9E/eeK8Zd
GSFp1WPH3QprY7Z8iosjVo8nbqLc32KnHTMgW0ZOoy8Hur3lJYiEE3cIqp8i0vGn83Bro3hoxpzb
lRMpkTSLlcC17zKg1RuKg3QQ2yqY7sZkIMDAdQHillTBUndXRDDxPNXGaTGIDuFB2B2tUbvB6qnl
D8uCc2lyzR7fnuVeCD5hz870vZbFT6vVdmEx35qBB3Vx3QYu+0q7Grud9avzxxdfa8ZNKzCoxWMu
jokOhpHErwIbxK6V7qUkNoaFGoP8ctKJ4YMBU0TMHnQTp29wWDAdU6dNV1O8AdfW13LoMZaoiY8d
Cjx/jZdfmE2fXB/vAcylP/U0/ClSDf2nC78ZDsE6y+5JjEqI6BSmBzw2i2d5cZ5Ec3XkRHvxRfVz
WblNE3ed104/Z9+4JPpMmPicrJDCMxjzU6VSyDeVn/xcHG84RblXo+6XG8wPI7rtoXBf2mp8A1EJ
Is55GYL+Whf23lP9a8eoAtUYni3FdSAesdhK5fJS62anwizLi1/6SU2H1zBoYbKKipSRT1wgOK9W
OA78vzdfUtb3hphGZKTxTrkxl6crtaadqJqzl5tIl9JXEfKjFEl19Ds0dEG7ylR5V7Ucz8sjJ9VG
ZllqqEVR1/+CEVkwAderPRDITNC7t3y5rOQe2/pX3vFcalq06x1OTl9CO1CTY89F66oDk12uZC8N
f2kJ+YqKVPB3JW3UwwpJlKM8Ud2sXQLNVihUTmX1GSK1YFefMHSuWebXZX3sXHYTjfvCoombRdVI
hc7J1HnY5dBfH8dRJjC2QO7p2ncv+vc2GIjLZF9ZpSFpu4fY4fEoGWAs3watjsvt8lwsMwSNBQsr
H/5A5pOwD90nVTMj2kw3y+ZiWWC19ifZaM+Ll8jH2rzSEDXacwIgzgsnBonzWzRqSBqCaJdTDzN7
5LXCicIIn9lrVo388SkjqCqDaKFHAe4Bng8GiWAM1DhjnC+h+kKWHb2zqqU7C54CPehRq/O7D+YV
1WF+MTIO34aaKQ41FA+ovSmExoOlbjwPySdW7uyu6jELCrEEXaP8grAh1OxLVVoGpefyLieR+DFQ
d3ojA5/F4mW8urOT8Cp19pKNxi2WQlGn9Q268yTCP2rXF0foU+bqVvbJfvmzbLXVnUs2qUldvdD4
/8k1LNHQvE4en/x6MRYr0pw69RnbgYGK98sMaER1ssybx9BAcMpOQm1d0J85a51qjw1uuUvwHlZD
O+/UChOpGTsvj49F1nfsze8Nze1c+a9YH1hcMMtAUW9e0yx6X56hyjCGnTvWGFbcYhsW09ZrcZgo
Ro2yxDkjNMbMC++LkdZTBnzl5nW1r4whBS4mf4+3hDJDPZlen30wONJn+uDlpOhYaBvTuE0plMbE
VG/G27LimCVQgtJ5nqLX7tsGLr0aBXdP4N7w5XzktNQrn9EFfAbWS3n2h5y9j1gO99ifsFuGxrL/
BsNfWWiPF/8kIfYMd0tuTtnkl0nBBKSb5rty3Av8AIWgb1Bf1immtm/VdEqVLezI4g2QuN3iKlT1
XKxQCJbE/qociItsxLbkLhMJI+OKpTbyKdya2sEiUtjBFbTN44CxccK3Vj1YrH1ONtG/YN5KhB/T
sBOYnYdSgAUt/iyCAST27EzzdjNYYbv5qGvNQFEu7/HcUaCEzgdeGOjX8oOT7l33p51qZ2LlrRWN
vEcu1bFafqtTLym7LWr/nOYotFbDmH2pGeTQUUMuDm7uj7cQlg4kB77XXoo1WMfro+r0ktFvh090
Duzj4BDztvwIUQ880s+JYCqIorWJfVBz2lx9N0cveFm4Fik2a+5I1L9teChgAqSl3q1T2/yA/spS
nOcqLpine4DKR43FWQW9iH8Pr4E2pDTxq4aN5iAGxtMicJvTQlSr0Kiepsyp6Hhp/jo+Fr/EH9vZ
q17DSMzXYilWcELd85xMKi/6o95R9bdFVk1Hphwdjan/nUlLYW7YnpUr204vORPk2c6z3TLm12lM
jU1ey68ui6+qcppTSjRq212WxLiKc747rFXedIMxDLR1dCUgX835R9VhwHUZdDiqkLBNYcDvmM/L
mdEoX3qSIGhK8U+u8LGcg3rcMRbf8nJp9Fim/7XFU9mMnUvr7DHLNSAs1Q5j0mKcpzXVRoqlgm43
lBtFvmBMxHpHORxk3X7rLDw0MCZrs+cgkX+QjjLcDdxjZ/jMU+jAhDLc2m2/QUsGYQ+0F2qM/reT
JHv1dV/OxDSJ+eu6ZLfsQxwd13/mslKiBFvKTD3ykPLbv70CC0QnL4mAtex5eXBip7keKs3ZqBn4
gizwYntHH3VbUAWGMsVHE1PewsYsJakhl+cnslwMHIx5VzIjp6qew4uqvYTLPrQM59s4pMG6iWtU
fO7rVDUlMu7XZZiwzDG0ZgKy3pvPCxyjzibUtmmD2hM/UJ9yjHp+RA9tuacIbrQV8c0hSmIP5Dfc
NS+z4OomqpM5E7F3XflnEgCQiBEe15VtP0dswFe5Nh/Glu9AnnOx635v7Ir00CnMi3SLq9YJGCTO
9OkN34tLPahS5CU+73nHrMajSbXLmPTphtO85yqY8XX5g1mtlTCgpSNiDF+uiQelGQkYQ0acQ1ZQ
cV3HAFHlKTI69mj5Rm3fdZfpY6+uuqF8azmS1WRFFsxjjPJQ0Rm5PqI/xMN/lga6nZtny+re+mEU
a5PPJwXQv18YSwHrEo2t7dBZm3EYI9pzxLcDDQb5Hd9pWRynTKcEdEiWdJXUVw3qUZf9nGL5aUYc
EWzn+vUw65x1SLZMF3GGhkknrraiRMg1ZM45DvQJSZ14lErxkQ39rarNmX1NfBMeGqx6RgcnlXiq
DCnebZ5KhrPbnqslnByxgm8cryqmpBsdkO0iuWgBza4cO7w4FCnryuc8DuZvl8IWbQ6ul9wlAfjv
1nWW77LCjWHXUIBqlz9vBKjJE4qwK3W2i3goctDSTSHtaQOaFMRn9j7a1qJiaIz+M2kBIse8ZLf+
sEwWsjaS3LW6ydVObCHvxA4LkMrmD9UApmpC3y4DFD7qiqrkxwJXidPqSnLls7o3KzToDO67M4Qq
bOSqhU/YDrkGj3kTZr+L7sdyhC7nWZ58xA5NgVWipRQ/Mj/eBzHzAacfiTKo66vL7nVHm/+hEVFp
yPIxqr57r/ssK/bqXsJnlpmUbDGquvXoYsC00ksDDnJZ4y2oEIrxkvz0NfPXD9Xd5aF/8OJh1SPU
sXKHIU+4r+aL2UcKD9Awr0G/vBOlf9a0YC+N9NcC5ZAaJ5xUo2k8BKtaiT7CwHvxWyqwwKIC8zjO
1fTLBQqwaDqGOToNXvyO4pDh3rhaxpwlq541fsK937vxYQFDLUqvoVpZIffAIhxQy7/UQUTrhek3
kicqo6ALVqJKvxewELBb1kuFRT6s9aNLxHfSZK8KYKSuTb1IMGkU9ZdXNFdElF/Lug61335qyh8z
aS10u20J20VxG5hyKs1Q36K2bNjsRurhq9viBYvmcVkAGy4bOwY0K+H7d1iADwFyvy2mDI7aEM17
Gzyr9mkcKe/BOKJPVXaz3lUEK6pDqSR+nZBXJ/XN9Zxr38tw2HSUnXgkdQPUCxsShKw2n7vRoITP
a9JGaA5QEBHOqrOfw1TU7XrEb+vlS8pitF/bvbOWoL3VIp4cD9Sz6t3ny42uhwWkbMsLY8KL0irh
Xjgstd/SuxXaLZbBdvbYaWZODI4fsX1aEJzXIMy2ADQh0Y33o0j3beL8MEyOZNSmvyIlqY2Meus3
JitS6hCr9p6I5glPcV/+aA2v2rDeWftOe0NrhhBeocRUlzYqJBJ+P0Fyx0818yVbAnSAxvBTjdcJ
ViLTV/4VsraKNLasUbvO/LJFnm86+yuzRxyFCiehOhs1HY25AfMGHoM1utgSadky/rWr7LNKCiKQ
hiS99zB1+jUqZqQCFv2ZsKsTtE6O0dz9VA9EIpGmmfhqVBW9CODI31R70/hn9ZDUNBRS/aCRqgDa
7kE7OLXMt8HoQQkxmseF35XOXNext0M379EBmrD7WLduHaThgMYjnuVA2+UTxmmTldW6BINtmM6L
mo4TgfmVa/WnIlqpnpHFxyuelkOVVXfFFCli+zIz9GCITM04Cran/jPY0ndchPgwOck57jhX7nLW
Xxb2YaZevq9dRl3Tt1WKh7hRNDpIInIfWMh0mzNDzM9lymKMnBxRM9OI1q8Fc36MpzEywNjaqLdw
mtOSl9w/eUrMUxD7xwIFEQytlpXlb5m+bNUXCaVqPJcnd1Z0PdWDLbMnZhQni+olE/K3pean6l32
yvkqS+/klqzrZue3HCpsMkh0dflnUrQ4V3yZ8fioPh6yI9NdxHqTtphlgMP3kE+D/IOcnU3lUh/y
mYrqCQsfFzprPPWv4UNzEZDFUKnKSr3NS0WsxulLfz1Ch2eJzNZD/e4JOhxqcUrmpQNswSvgPE7P
kzoo1A2O5ygl7m1FTiMiiZLk2klTvk0m25a2tSX9MF3DB77kn3bDwavVDgU3nBreiVmV2p4a38O6
fHCI01pUnnOH4rquvKflJulR+YA70inl2e8nJZUIX9GfDsBCOcuTCEKYbRxR3TXNu5/qrFnufvLg
bxbCoy06UTHtFIqtU7lkZhj/CeBgwGiPiTCBbRjn5XtbPE+W/bIQpFTR61jzR5b7Zxx4Cj9okXkV
hj/am95EP0vN+iofxS4Vhb2pSz5QVVUsl43m4Qadph2SSC9QpapaKJi3BljCSvT9McmHIzapByT6
b80AAh53/Us+PEWSTTKWiJfKNC0WiQlHV/qx1LfE6Gnkiq3ixibwshr+TuMMg2GAbeNsNEPrrwry
H2bwf5Bwf/8v0fjf4MSG4aOn+n8QjePfURx+5v9BNP77H/1DNPbMf8HBhehNjIJKRLfQzP1DNPb1
fwndQ9CP1QByvXBQE/6DNBbev8h4RHjuoNkiyl6x+P9BGgvjX45v65B+BSB+yPH2/whprP6Sf8fe
mqRJwtsmSgjmthD6f1PHK+ZLbZU1xlkLjOe2roprMPf2qbBs+mj/12iM9QnVTrRxs1YnNFcpJ6sp
OvuzcVv+qTMK7yQz/3FCK/+I6/mdmNPhvPyTzVh5pRmR3CHP/S2QfiNveiw0TVyivKbLNEp8znkQ
n8yBPLQpkucwdWzQDwWVjexwYNjSOFhVXql4kZ8Qbh2WDYAcWDM/QMy3XoNk5vkY9eZEaPh4LAb5
wHt9b1ogQLnrxDvHCdjy+HodrepOBjhJx4Mdmc2DMFsH+MVemmH4aNhdv5mmnIcffgB19hB9ojo4
yLEfdlbU65tpNPJnOoqI/ZHH4klNmdsoCFg1WeJx1ruYosu594GpPcvE/rRgIT+OvajPsa3xoqvf
ThEOz64Uw35GyLtJgIUoeM8HzKhyjc1Y+ansHlAzVFFhouwwSW/KMmBQE6GEzzIsQV55/gVPb7TK
olRi6KYV4+Njg2ZZ7s2b4C4YQUNjayTRxRP9g6rOawx2R6PV+hvq8l2Jw+ObXG0m7EPjP3szagQT
VWBP2bdq0kR/KMzAgYLPiD/u05S8+6a/OK3z7DBh3Ju4ULA+GPlDXqDCRQx0GdvpUDQx2KZmPOWq
r+5sJL0Fv/2GpqDXwvoeM8ObDS0GwMsGy0Qju+anO+pe6NzxewfnyA4fvUFPr9JFNR8wMGUJvJ8c
s72BaRu3mgVRTRts+9HP8FTaSXKNWu0jm2YCMFq/OgOWpDyr3kKSls5GT5cZ6SXIVn9gX8JUbupT
jygVah5zdM1j74XNwTMN2BJmukagbNwbfxzWON6QhUCMWU3WAyKf4f8XgmT99wMneM48jgRwHOQI
//cD5zXdkAX1XJ8HaL9bJHkO+9X+gniwWNEsXhu9i462FT+3AC+OqA5+CqgBm4htDItR6tB/O7D+
Odr/nRtuUir9X69I6ODThW3DIfA5Cf5TIqrFmVVqXRGe/TAajlkqsRXZpbbOyuGpS6U46j14wKaC
5ud1zoc0dI2wR/tcI/GvfKv+wezfWQeVsW0z6d2xQMwIdoPwYxDDxWErzpU//HT53NhXJeGL/7v0
7WkjmHufF1YZ+hsqXaw0e1wHAWZDe0VfoK17Ja8riujqZNgzC0Z7bcd/GDqwsULlwWQhObBesjta
crqf1u7mB3cCp9ERBTJNLowq5OV5+WBkwkGMZMVb3YDInZDMehP6sYVb+kvrZ4awgebuHTA3tZiT
l7ADY2lE7tklwBTgTt8yaDKsozCca6oZ4dUxaB9N1apCtGivss6fzUmj4Q+nJ6/GnMd1npqJuEBD
PTmmJu5zHeyjwIiwCw9AOPx+0yal+aITGA4gWVDO4B0ansbSTA4RdEb0yNjNRDQeDY2ApX74IyH5
7bEkvhq1w8Mdq1QcSyNcxY9ueOh5jF0CU8MwuTC/8reW/CllG27jIcdSlvntppXGJ1HsyNHy2dmn
XffDxT+1oThKj8lQQZb0syNrRQL7VIQfoWGYnZoZF7I8Y3PUmFAWaGZTq3/MMSc3Zn7kJRUHho31
1kuBGCUNhvpqGC8jqJ8ty/IYdm/VHRLXWJlG/8XuDMtkUmhwzue1YYRia0p3WjPJQtWfFOceUann
Ns05Sr1N09vsz22aKFyKpMcb+h7vAZ166Dh7EXXQn9sZ5qjGlr7s+EMT9YzUtnaYdYrVhog4xMI0
7lOCnVho8aqd/OJcCV+SumRiiEWRk/mlv20b1l4iEuJsztMLP9PD7AbPwgG1k4i4v7KyxTYLGjNj
H3xbNlaqSVDhX4c2atFZ+QIKzeLwM9/6agKrydOBhiFwd25NO1y3ydos/BaCjX4oPMu/2IH7iHU1
3SWDleJBAoReBb53QQbxgA1QIw7xtbL5DpBZmTB/CT5tny4zJAe1Lo1oDxqGQKngWeu0AOmVW12J
diER0k+fUE9ETltgjir8vT/25Sa3FHSiQ1M3impblDSQrTE+ecxVXUIDWISx+ZxCzL5izI+a0m+P
pf1sjYZ4oJMujdk6Npb5W6tMMFwzTsY0hs0q3DfaILnSrBwbuIi3VVIUl4kEZGR8tObjHe5zs54A
yJZJrW0CU/e3AZxcWg5r3TvQYLiKgZsmbD1cMKerZuotzNvlrmgNbHmNJDK3j/O9oAqe2KcgSGHw
TKYjHBluqWqs7WeUyABqtAbhYfZITdJscxLkN0wVQrxGo78lTvw17KdfQB/qg7DCe1L7QHMrmje8
aU9jTIhuhSfN15TRV508mLk/YA2hNIk0c23b9Vuf+68NE13A07Pcjznb/UG9D0Vtn/VEG5ljYxvI
ZsyH4PG699rvQQMY91YHGKMZ9NxhB8ljtEC10vBvsXQdukGPL0WEPiXKYG+w9fiNJgDa7G85m2Qf
O3LTUd8L2/gzkMHLwcjuv4m+wHDhU1cPYx4E98ipD4BQCE3u1eqTMMjljCtTFgc1uhlEDtalHPv2
PLXxIRsrugeDvl4MNcqvITkw63JKNmi13n6Usqg2tQcnflbGWTTP+3RKtLWvTKaJenJNMZ0mGC3b
ckAvEwz5zpZPdmC5YCCwuc6jfWuH3GVczm+WVsyIOypurlufSsBMh7px60NfE282F+Uj3h6Sd+b6
Uk6MVCtUolsuDof9RPvNQLy5ya7DG91B20cnFdSGd/f10L973oTJNByUXIOJTm91l6nbVLw2hp/S
OjmV88HmCqAH+qsnZ9LOopyacxZSwhZxdGz9clq7KruSkTvLdsd/CQg5PeSl3FnZ7F6qAi1kbCK0
05JNHubmFXmQgPIfaZsh0iIYdslRerNOgu9g76bO/TMMPH8RqqSN8GL93OfWN5PK5IDVgQkwceHg
IEN3Zw/8DqqSgMYQShyYccQeXfhF/nT+SL4X2U9F8ROOY3Kqre4Rk0V7zjlMbnVmm+eY1TYY5Na4
0D0cMwRgx1aHDt60/pYVcbnTBudW5Dc08MmxgZhrSdznGTmQsJYxxQohdrhmPrW5Y4nvWJCyZje8
u6F/JTiMgixzmgublAH0bstl9JBHI0gUZOSbCfvUvuoEjAzF88vlVGwLo7wNelRdCTYiJyocPruW
VVLV8hAulny0ExMI3hYfhOHvmAEnJGylyIGA3u+aoG0Ap0RcEIK2uLJw+2oaD6PQKvvo1jVr7KRC
MkR7fiG5+nExoy//NKQk8zGHZ+w2oz1quWKfMzM62NgaDpWtfNNAJ3vFzeQ7hg+t5yw3oG4h6Q0e
Q1Saur4n4yz4gX0EwwRo6F076g+6DjRrBjGwnW3vMwNluSV0EwXiRFvSNy0/dyhep/qjDPx2W6gD
NlZHbReiUXBmdCM+j9LR6KZ3S87RxfSCntmwgfPFNLnTG4yg8NwOUR0pyPVT23rfOHyLc2pqxkvT
o4/xqZoySlrqlvrLSBDbea5xKy3jhZeTHPI0/h7ZBd57xz5aJCIwaHHkHivGK1A8Zx+LVo2+gnY/
VGByevWxxwMLhnkY39Khg1a7CvV42DKl9m9tpR2LqXoQVvon1q3yEEXTXue7KjS9fmR5fmMmymUw
G79D5dNNPbKzI3Or8ZDxEG54oeN2Um/ulCS7zM21J64u4UzQyGr9rnPsHsTcEBGMqn5VR8CRsPr8
xO9cn5l9Ps5RlT+VZGWuvLET20I5O7ISCJPtj0+xbjZbI+GwsDL2TqlG1JgX1jvTD63XxjVBlOKV
8Iv2Lhn9gy3GRR4VyqOkfuly/atIEn67FtGA1eF0jlocsb08Jx3xPBN/wtqc+2PXYtJA2hRwDvOT
HEYi0PeYMlh8OzYOnqWBrGN3fmInGsc25BjmUccyhlOFjabbxFSDGz0PEPmCI9gGkRwP0Ryo6E0z
PBAy95DVyLzKoYWBU6ohYcnaWE4OgWIy+w4Cx8fcTehLjwIPt3EkjrGLsHlEG+zHXflz+VbKMJzu
PVxhtBQPflmV94i9JwhK8iFMe/wV0SHh8MDfh7TG3A0+lXcppnJXutUPk+5OyZFQUjd2iaC8MNZ9
7ohPXhkvr2UcTOKsjfo2Jbmln0yyEKZoN1vDyVVHP+u+fBt2JfYGMz2Sc+zQhpabiIgj7i2rOBe5
BX8vL2HLRoX6ps8HX5O/AlhQt4TvKJqfWw0qSicOw0opzZveebK0ONl6WnYONf83YTb6CTLEt4iL
X7S44gwxzD0w1wJn4XnbpMSCN9YJFqR0cHY+I/OPYUZ1hRWKeE0djdfIo8z/7+zrFim5E3QGM3WF
NbE78jUJBut749J35i9josoJhb+2JkbWXYkXCg0uyLzYtzZuHAApiUgnQaHAjeuxIy3QFbGlNjOo
kd5jIJhvioERcdP0wcX+UIvM25AbTxaDCI3BPhu3PNyRuXDMCAN+s4t4XAc5AJa5dq2HcfxYgngf
C7Z3hwkt757sqBtKckLUtQPSwXo1GbLaIbaFNjME1uk3c2v9BgMMVadfOZvc4Ww3u/kYswKFMAoZ
UnqIdlvzufVgnXeVWhkO7sXizdrS4Jvo90PEN0leE0CSGPtGiD98KrCty9TYSDV5D+ujmBG44Py3
VmbTFEc7ko9dlbwFceGwR28xGznqKVDhRcLgAPBl9SvAAnCxOzbNjXDPRppMt/bQs8e/ZgN7fDQ2
1kEnQQVMhnktwDuSwe1+BiCBH+3AlMi1IMZJ09avOjU3wFdq61Dc2wK1U9zU0daueLwtGYs3qtxn
GMK9a9bHMW9v1AApkXCDxW98mAwLTCRGo7vOIMdwUSKVMWOmKE9IHclL+v8M7F9dngcbubL0x7Nd
CftqpDakTVXN5WbgrslIv2aBq+9sh85BqxketNTuW6lbyIymxr/oKZt9MnzJ4uMXuIY1joSHIDJ0
aEnmvO1Ac3puoR+AvTp7/FNfqcmTNPT8FSa1Fe4j7WnIu+I81A1GDjV2w/LO4IvpMrUCwxu/dmG7
1sZRK6b+XBfCA9efFpxTTnSOxyQ+L/+rMuQmgGt+8kUL1qiAwBJ5RQWfli+WZRgPcawnT8wn8we7
k3RoHATA84BEIbzON+7YfVpBkt55VlIwD1GNipzmkRTVnRua5UOVDsElgGVjrnpjpBbFHHim1E/P
ucdlV3sADQ19Dk4oN3z8WZiSKdGT34i+BFvUXD4xADUOxtQZW7PVQsw967iS7k7kwc+ga6ENRurJ
ymHLiQ4WKzKCeNu71bgWtam9DGn+g0q3U+mhAcKkiuB7BlMZlsdtVcbTgyHnGtZSEMNvxH+UMnsI
2Z49ATEjJ8JSWRhIo1AdG2cPSM/DoIZe2mjd+pFpO8yVcB93YfwSYuY/5S2vRYv16IVTeibJIvyC
NBO7z3rlus9RBdZVM3LnGE022By3Nfdc48ljAb8qxpp21ouMTqXmbJwSUhmM6qOYrUiBJ5n8O32x
12Jp3jsveO7p2HeW7WOgijoNLEmhHZFdHJcfGlnMrgiRg0+1ebXgBV6X70prGHD85ONALXwvy2xe
LUPIktXoeWaUsRGB+RU4PVAcw8uwgvUPc7CdoJdjV2RYMqcNLLmxXsV4raiX3WTDMJAyuGHlV73O
bj1faqYB11pzngKXKq1CtEQGo876wheX6tq238kc4QEYOJZYoLQM90wu3lom+5rSCyhf7J4LO6jX
k3/sbD+8skZE/CTTi2sm4zr10K6MYBRZ/bWgyEJ+JCPGoOsXfFKN17zkFBQHRMztoannm+MSUI6n
c7jKuQtIoqnim9bMDZFP1nC19KTc6MTnbPJ5kGIVx1h1+uAJKzm5okKQGsKBzm2rvHyz8Z1Lvzw3
Q4bVKqZNytBo7wPkHnni41wb24Cx6xStoCC7IIr5RRRmu5+H4dnuTffcK4043uHusBQg2DpPc1iD
SW5G42QZKCPm2TgWGM+AHOkkKLHH31OlWDIx8JsO36WfP41udR5ANCNmKT5DqymoHspwa3JDgRrz
EIaFh4ahB9shyzsSiiEPejKCRZ77eCcs4FVBcuuatHnzoevVpX7tAM2+5vJqOoRB20YS3mRuGFdb
i3c6kskDV4YJt5cTtEob746WM6He9R471583vjunF39GE+LFFpnU5UMd2cV5rJp3q2R76vkD+D5k
PsEYiiP+5ZOwi5dAIv5SjWTRSPrGTr63HgOdJQpFk8XBE20OdoQfv1E89cIpPuNm/i4ir975zQ+N
vd7sOO7RsuJrEOqQKz3KHZmN8zpJnHk/F+jdpqzDRVacAAr4Wz5kyNRjfyyheV4KrX8EXRhf7TB/
j2JtoPL0AWfS4klS6lQpPea9zXuMfZmpRu0EG6Sf8yk/N/bATCGhVxeVybwp4EsrlfpOMM7uWNXs
OGgapG0mj5dow7OIUdOCg6329HHmziNZi2RUbdtRKb8mhMMmhkPuQGHp+JhQ0jdl3jChAWu/fP6U
btMm0HAJOaL8ofVtvvfMmVYo65Od4dTUzdYb+Nf2YZLZrWcKevFhYCESMC9zxnqBlarYllljXafc
22HKAtDo54KmgkFmncLNbIymvKCzWafclQ/RtB1SlAq8j8jca328NzkPulaXe1IX2w0r8z+D6VTX
hpOp6TxoEkw6932ohZtIH+yTHHO8oTI5MEtC5zxwENYQ5igJcPDVeb3RSM9lRoCcog8YVJax9UIA
AzF5BORsEg35W9iBxgw9IE9mtKdNGJBdSyZ1aVIf4okXNxGBg3Ds1AQ570LIFJNKJz5h44SHMfTW
u5fq8w2r6hPms5p5XvhmRwhIMtQfK0tjutcWqClFE3ylSQ/Oj2FRqcv6gOOXlEi7GgF2MuaCOpwh
8kpc7l2H8RIMR/nHzY0KmnKoPYPI2TlYeP4OUwBAvbP2eCrHtN/OfdYfJCC7hBiR9eTkyUm+ORHT
cKR/w8qqKa2EU3xZdXyaJrNHWk13kWtolO2qRY4YlQd/1ukG3FwnjCFIKLGM+wStZuNIjP9UM/ts
BFLlOoxtHMF8h/l7t5UVwAiMcPlWcz7SAbtwU3DuDGRKPCKh2oWlfaLyEjv8sD3mHTkQ7MgoKCEp
aotdGLXbZ9T2w4ff2i8FJ8cMQewxCa4IC/JHQn02+B5xg+Hfo800yp+eOZBa5ucDfFUj3vQ90tjY
fGlLwz+Goo3PY9eANx5g2vI9fR8ZZ8VMQZfJvcX32hVVdbPa+KlxaLT9mXzVljbXL0xg9HHgv2HZ
udXpTO8QlByg9aCduwIVxTKR6CzOcPzKOq7CGdFIBqpiYP/Fcj2JG+fg6omi9I5MvEmiJ1fIjw+9
sDBv9xR+HF/MuJzoGRMcOuQKKClh0SVOrC56biakU8OAX8w2SkxK6hc7dq+koLT7pWiJzPERD5i2
8zM3PJt8dRDlzD1To1YSz9MkvG6vOidlvFUzgQJJk5Mebf5R8015IdBEIgjU3pwCqH5bR3CY/EG/
FZW/g2hbHdrWeEwN3EON9cfTWgviXP9hhbXHNEPQPVXuvB1a8DRZE7pnxqT3YBAEQuBJvzQmyJCp
DMkBdz50Laz2RVEmTA/G4LEZ4h/c/7+I8vCfUR1gW2grdyOoKIlwwoPK1CZ7ITwIl1ACLSDJ1fjI
N/cle1PcNbzQ2u2tH9Hc/k6ByhKJh5vXTJyQBBk57se0G/CH5eBVO9xrrdFwjztyK2oSCpKR8ONZ
l6fK9OSx1ZQTc+zY/wasWNFJ2q+UQIce0cR26Ht0U6TSX5OuZj5jxlCuQOx3vje/NMp2lvisDXy3
x43tevc2kR81XNTI082XSnw1nu5s3NDV73NSXfwhznaVGctdCp1oLQamYNbcvjp2HuysumTYYQzW
2TCLV93j6+xbMxvNDllKOM7vGUqbrWW/W+Q6cqUOJetaiURwAOUqJwoUv5d7yTLwpMPjT5hrWqa+
cYqWdSRb2svsi3vo8FZjIR1/DFXwh1QJ2kGmbhevB57GUfqe/x/Kzmw3bmTr0u/S102AZHC86Juc
J6VSgyfdELJd5jxFBMen/z9mAd115IMyGgUIsqrKmWKSEbH3Xutbjf0cZ/Ru8qrBQjewsfARGfu0
SdUNfSZHFPfC02E9ZKlBfmSkketUnGrnFN1JgU0jRg35PMbhkuVoxju01jgWxgnbZ5Z8NfQU7/2+
jTdWUcBMVSRc9IUPcn1ZJUPNCdOrUFaNUdt8a8igOocRuTT3f8ueyVzUXNPGrC6eUaNQYvi4bmbq
CWdxs4vpsSsp0rKu3rfudIs6mEmxkdgPPYmmmTcNN55D+LDMOxiLmWsncLtPUfKOx08jIoqcYxTQ
NKEmkhtGWM2D4070qUPO8nBqEYlFKvvi1j+nJM6YtdU0wTGdska0yTkmHpa9vxzPI7qv2miDJ8o3
mrCMAGc5dVuvnJ2HytPw3aIMSm5G+inpav5mlGj7UVEzsplYuOaMA0kr1eNQluJiWr+ws/491s4z
Tvhh3r1GOpUvwfDF9Oyb16WMNllGcDoEP/pC0/1OMSuTca9fRg/TL82cmzHNP4eu0s8x8RE6CDeu
0wJPnu84juzXyEK1ka14r2zz1Yu9EClRmO82owPndQoNlM3xFK/1KB4dlRLyB+MwzeLHzO1eHBsR
EMXHtu/wp4Tc5p5n/Ixi5WwSw8oZCVNKtC41uaEeNLUt11LtLONgmgSYjIrHJzGtM/UNnjMD/maN
GS+oSrWHcC6j/snPM40EABzS1Jc/LdOKmT2sl1GKZ80wj6tg3Fil+aYNjuYM34P1mE089GnP+MAo
SnriHbFHuzol4NdoUgAmzMh3Dmy8xg1X3tBezDInXj3xwof7d/DSLjlipqP2Rhh8ohD9AX3H1yFG
p44HEDj8ohBtk5jRPl/u392/GCSVnHrbOFSjjK9xVSYIzZOfrRA5wsiiTa5ksR4BqU4IVJafdcvP
BoVWVTvsE0xbMxxgnrXFIIezfVHSXu9fTBtZWoce5++fRfNk7aRmQuI7Y3Y14yC7cvSfj3Fc3vKR
IPn/9/P7d2TaeJwJJBpif2emBu0UcmuyE/FIF0zKVGikKbCRs8S2/rScIfO1hoVBbh9Jb/z9/jru
u+IgaAhvWkI66LHk5ikMnTfyZXh6LJBQplkceiNf0BwkqtpzK7dWyOEXo+a8NYLa2sLNHF5yWpMX
EBswJ8Nnz5tj9NdpdrBZESJNv49e/K3kyq4NFkEVFNe0okMmIu9toPKCoJd+qs3mVzWkn8WQHKj8
T/STNUOJieK5pZWjJ7GXIqX9Lp2zNTJaKQWI7Fqf/LpkPD38rKpvnte/Wwz/ulhah4GgWovo1cL/
UlguYzWSJmXsXcKJZjG1Hac2rwOsVMXPijlq7qLyj0NY7zOdsxVyduWTYlZ76DSMsF8lpALXufle
jaFaJW+d9d1nXkQl5ZzqYQQ+0eLbtPq43IZZjqoPh4vTezhvugJgaOaW6Exs4kzJ9nXq8dGRuJsd
79tsFaS1ByXJASWSisB/IuqLEW8jr+5MrgTwdmLFpElvzYlKxtFAAqKoSTis0olO3O4poiWOa5V8
nqTorgbG7DH5ItzGR7fC+SDj0Ghohz6eLi4Y0eSiYfhWIU8mXFSx7IL5nwmKTcniDRR/p1ksVaE6
5AZeu6r+XvQuKABX1Jt+xvJkRN4687e8D3cjrBzK+nQbw+/QGks4zcSdTjVmsNDyrDV5VLRtdkyt
OA+X6E7tDlQR8zyKHPFzHkBEDc5CJnJfwsbfpHP6E2+z5y/PhTQTCKyEFziN/2NOWweiRF7sk2B4
Lpr8CgjpidkxYUMar46Zj+3Ok9HZFj5PQUxx5gTTGvnNtG1b9zVgTBT6mhZPQi6Kn7h/hfnPvPOZ
mirck6kSFfCJJoXg4R0Ig582Iqr2uJX1ehpUvQWif+K/fhn6VkHWaM92Bp1BVUpSdzkviQ0mACe1
uW3QrbNHL6mA8otd5/vRHVKISO1frm8C3bR3do5xmSyRIys8zfhkZ1cVnwDwlW05t8+2hCldzu4u
gCS8F4b/FPoDE4XYb+j/LiYcqIPUmT+tUdw6SfcRdOdGVInemq5GeJX+5WNqClTabRhWQtQcM3JW
VbzREXzOyJd7260eFQ0e4Y0eU/oy2OncfGMo+Y3rmjaPYjS4wT1uqloHHOc1A/rO2DK1Zo+paaM0
CtdHTJxnbfD5REgiyMdBrwtG8JhodaDmhNUUuwxhGpr2oM+Ax4BqMupiN0zZTS1hyViBLFxSYbih
g8aGY9cDsaJKvng2x2bV74hH1Ns+JbzHdNSmQgK9mUuESQXb4RBLBvRowJuRrSL220ssU1K+sSvn
Ns0ms1iXrWdt0NRtU+RN2ywAiWfkT3WQOYShFvN6NkhZTRnrTJ3hsBDiWPcq+luhJa6MQ/GxWzMW
fA+e8xCa33UBbwRQDOQYCegtMmHfNj+nrBbrsqFpP4OdRwH7qYYhUpT0UqQlY5CY2UtntQRX7PAv
/ijjgunK9I6y6T1nRVv5cJlWCYKaQklvN0TmWzvR8qGDgRtOfO4GKNj+a9lZejdXO3LjQQH6+qEu
GdVGHo04ZyK1Cecykcl0igZXH1Ovx+jGId4MiIaGuS2RvKwHnQRcHvUCIxqnSoWSEvbeyU35UD3T
2zkqP1LYfcmy/LuVDPXKZTGu5LQN0yHZw/F7ncYzVs1vNivRRjOO2gWj82zSrk8CmstOQOWb5l/B
qCTbuAENW8efO5464peQiBMoAFV+fiPb5y+/Vw3YhXNELlHcyG+lBxppFj2jhvlSS0HrNLFpRkjw
06UG12z0N0tBjsiMKH0w+SzKKNObAhMPxUd9oV/6E3XAW1z3w9HTwa9+Dv8iI5DUjcJAiByYq3+X
py1K1//Upzq+L/jHCn2I22HwgV/Y1qVASN3gpiP7Ip2CL43X6DWaUbiXA0pnW6Btx2iIe6KLtnkx
wggyHnIK/U2HK2Hr5MjKwQwl+5jT0R/enP9f3pzrouv1EPn6TviBDutEc+InzBJOmQrEUSq0HV6Y
Yo9NnC0tevr5RfgQCngYdLSg2kEXATC1Bl06bwyLc9kwR5QopXVBRm/u7en5D2/wA5HTDrh60Gs9
+lY2S6H5QdrXJ7XXqTCOTg5lHrkDktMEgYn5nBr7ljeOm2EYV1BnEPktIBw4SdBN6+u/v43fNMa8
C980LT5HSwSh8+EztByc3zHSwxNqGoYUc05QFq7I0n2rPQ6dxfJhNglikpo4p39/6eWv/ge/lwsQ
4PvhkwmEaSGWXm6vH+/PaRWr//O/rP/dxqHfoA72TmIZSSvGhVmaBlt3QMU/L79xjG0AhQxm239/
YXv57D+8suWyfnLnmp7jBuZ/vrJF1muNUcFlBJW2j8i+TnowoICRpKDjdD8NgJMsNb5Wc/CLHFkJ
YeQ23U97SxLqwrotxwIrXtjTf6tGnOxzdy4y2T+4bv1eehzi0Tr8SZ4q3N/ftjADM/Bt4XDLfJSn
TiUtn5CT8Ul0kv6KMZ+GRUFQM3TY5MLpb8JaMymQBwR6zixakONzcUGAS+5122N0UNTOEPHjnJm7
QWqF7NR0yG351OhGnzuzAUCNfs8Xxp65MSLy+Wc5BN1+UBkDB0YTqxLBxaWxE7RyvremFZ2hnsAO
z2ga06Btvf77J/X73Rngf+MuMX3fZsj44YOqK6c1udKEStI3hswCu8gU7bbtu69KcBJMJQ1gy8++
SC83d//+2r+vbry2bwEL9ph9/kZnLSJ7QP2uvJNl4oyfR7VDpElyCSmc/tI2/fdX+325gssbWoHr
emHIsvXhOfS0sFvUkt4ptY2/hrr5hMablBC6+7lV/hqb6K9/fz17WV4+PANu6AhTBEiLsSx8uLR5
W7Z0Pmp3SbDxoShla47Ee0uRHFHjVvt7RJDi5V7HxnPTyAqZl2C3rQOagMt4tJW+Q6xG83wXjZYN
GXqVoKoaIgIlXRw3LFizjt3HWAFQN+jk/uE3+H0BDTx3WUSpxATffbhkVdpHE8ZdhwRUsinpWVT7
TMmb1QXxafTD8WBZxlfBIMwLebsIqjqQJSM9tkWOOAQoRJpqryJggIUzhYwzvAcQTZ/ttIlf5+pT
5LbzH5Dl/+V2Du2Q0S6Xnf3+4zUnUSPFwOraJ1oNNPjJVWa2g9ULBeDRimqs/IvRgVZ4XJrnf79a
dxr6h8+bO9n3BA1o3yE15T/XPJ/mLa9d2qc7F66t5mllBSh3epmfLcE0nxiT6cHSAZ71TDPrWjS1
gCvGFRq//g93u7XcXb+9GzYAyzFdz3PFh3dDsnElktCzTmASWK8W9dC8aH5u3H/Jfm4+UZXzwHE+
NHyj/sOT/RG8zM4T4tJxEdT5DGx+X1aYdQVmlZinxjS/0RMETJCI6asb7EtRPM8pI2jhYuMqYQVi
Xs2g8BQxQ5LEe/NT+xAVhvVdWv5h7mr3sRcnOvfr1JLNRs6oGWIvI1eEweXj6Fi3eUFuEV97isPO
Oud9259cdyYrpDf32q28lU4YuTVoaq9xGmPDm9UKw4i7IyGc3W/ywm1aF+Emc8rnXuhD14bVmaHE
sjS4E5SfiBUMoBOqWWuKE0AeNtIvxTE9lBZ7mVW9ZWb8bM+B2mUhg0JC6Q+xXgfcKJvUj4lpzWxv
P4w4F+PGuFiin97GQRyMDFWSUebPhEgNmF3xYvfDzFwsZNipqKiyzsRvH/QB7KXiRcf5rVOJRXVW
WX+4Xf7Lhh2aGKHskG2PAuK+mP3jqFClVI8TlPZTPDjBec5d0Grl9yxRwRNJVWdI32eZT2gGMotC
RrlERWTVK5kE7tGcJcNlWrBxi67Y7oo9kaD0CdAyMixZYEOt+8nFy7zCoWD/4Y27vz/xQL5ZZTke
h2QU3O/Ef7xxgqaQrXAGPN1loi4ak9mYfnVx7H4vS/kWGNMJXJD/kM/E+ZJdyUy66m4kOMPladhO
kdCUnL9Ys1LzEhXpmu6zQD0oxzXDTnHMY2KvvOxzzLRq2zPl2zuRxHLUMGtQjLWs8KsgwonoQ6N0
zqJgku8hUz/BZb3dT1aauv8CxqMixbAJR3tb2Ck9ZGbLZ6cUTyN05k0hf8gI0TNx6SmTQpbMQ0sH
Tw5TuDPeAtFgSikx2t75TjOne8EVfiyjsVxJ3GCHWqPzcu3h2x+WtN/tOkTZurjjWFB5iO0PW5jZ
qmTuA7awIjiENHuuytftFjkb/qKwEKtYlxONOEaCee3Up6IFSDEmiCLysIn3Mv/D6m79tqV6gqvv
WFiIvACw3If306aKwaWc5hMf73D0iRMNfH871qa8pg6dBP2Ua+Jr/Qbd42g2u2RGqV75DN7SpFaX
LrWSP5x0f1/1eUsB1kGM4CG75ccDVDDbaLJpHp7sJBXITL0VPXoGhswb8sSiPQMHmSmnOZHL5UwA
ffW6NHv7LCxf/CGBwfrtvL+8F7TGlimWw6v7Yc0vcec0CsjGyY0tfIG4E45Kt/uUMSBkDz60yLaR
vjL33GjPsDZ+x3szhuYxzotqNbXljbl+xP/TOZuWapdiMs3OhHy8/eG++n138jhQLEUJ5iYKhI+l
WSGSdPQafzgZEkA53knzWMbmBXUsDnvGjgcasANLjIoeoyg8GOG+rXm0w7RMLkb6LGboMYPvfkpi
KY8kK3QgjILyAuv/IdmNCH2fm3Ys1yx3Vx1qQMS2V5LWbGM4Gshv6ViG61w1m8nJ5Xauw29RBTJn
Rv5ZTyLaGaYu0Vk1VbhJKgThbubQXFyE1Ukblbs+cFEWemovUOo7ynePbivImZzI1dZ2C/wJs9DZ
TWhto0zbOV3g7ztFEmpv+RV2fZaVjlPqbq6rdNMRt/DIM13RlRxO9EYj5I04p2vHrc6jYCx8/9Lo
Se9gBDv7ewFSM9BD/Sr0ZcYtiTuk8h5nKKybflt2vv3JmjjOZ3n8qbSbb4TtMrlPi63haOuIg/OX
NNGD9GKGjVTJhzhx9drruvDxvohmNA3PZtC/TG33jTw7vBHGdkBpdUkt41nZwLdjQMSl78QPcfOF
gX+G5wDEjSenw72STiP5a6xQsGdhz9VgJ1gTyQpTuEjZ48rooBx3/MOZ4/eb37Wo9PEbh64AXbRU
G//YCNIKhwxqLnVKczDiuVzfz9DNACNfiJ3RMkAYpv//p9+1eOwd32FI4YuP500dm7buR9ikBLvr
HWybh6LrwzOUrQKghEc8YSD2WhPdvKiySsw8f+sV3M4LLv/+UNkfChyHY7of2OyEmMFc87dnqsL6
YbXSdRhNG6+tD7GRh4gt2KVhi+x3j33DOXpJ9ACeb4Iylq1mnzvRrf3wc5Ybu0QOjMqC4YGk6e8c
RGgc22TFI3QcSd29xiGj/Dl5Eoz/4M2nJPbVcufmZNmNo/2nlZ6ggv88wDr8Lp7wPMHvYkNucJe9
6R+fp1MwqXQQbZ+SsSWCzEis01y65qlUGX3t+5+xLIIHX77kVbFEkKbHAUjkKdM4oVf3b4MIyRNQ
urLYTcL4PI75fLp/STnFI3EnzLuQ7ub+I5j/NA9pXUB40PPJBkPStrDSBUI4hiCtgA2FgeKxm46y
nRmmZGRjp25mlKukGf/vtybKFEhmTD2gfZ6yJJi2rqd+leFknNJ6HtnfiTuUpSITB6A6lPmoR7ZU
iBIsaH7IwK6c+syJTgVy7Sho+LXHgJCE5dsJsxADiVO1fLl/F6qUgtKsTL7iTuawKsynytWYZWT2
oiMHt3TUxgdq0eIwes7eDkxkNmPy0nZsWqxiKOba11KXCI1BVTCymsEJfkrK2N37LXY2ZgnoxQ0v
XdkyIYES9f/f9iv0glju4m7tjviBuomxDCmB7c1I3y0tT5Eo2+vsgIbTMh13YsmrNlUdH0ri7dcj
WhKb4cZzZvXWa5V0G4WWZTtGOaOCggGrNTnyHOIJgpLCH6cyCC5+KTb0nqNdQ5T0/Xg2Dc3NyWIQ
dXEeQN7TyUFjFLu/S2bgDxWz92OXAgw3fZBZOreB0efcDZQvTOaRCG28wtAXQ9TdJUP8RHHRILm3
HTLfNL0mXfW3KGrN1yw2wz3MQyQ3YfSC538NUpzfyGgF+5JqjE3i39V+zkNcxcVjmyGYrXMUWN7g
ece7XYdty1hBtM7hfvSIKTSph9OEXR63FlGdNCnHKkG8Koxqn4ySekFRToduXO+U+oF39qDFYL2S
/yhWUPzIPNe05KfahbxWWYvayb24OcqzGB/FXiNy3ePcslappn4KWzKT8sh7RTAGXBJ1zb4u8UPm
XY3dMjWY/8Sf6RE9YrWiDQXENigS62iXziGm2EejDtMUVO1pSsmLT1d51Vpfq9L97FTl1wBY1Sbp
kiW6t/SOdid3Rk/8k4gtrHxxffTI7iS1Flef7O0vCGc5O1eFsx0koGGVbAdeNOvkeONtrrSHPf7v
DqWZIzsM5HPdolLHSPZ8N6ZOiyx3bMNXG30XQxh6mS5Hv0s1do+1NXfrysiqbTAgr+qL9AtK2Bao
HbfR3V0cobC9wbnG+JJ66Q+ZvJvx7O1DMgX2xOktbq+ChO8sqbG1Uq7jMuB+ne2nGWXM64BGfJWn
RYI4iT8WbfeAkcditTU9dCN0F/xuQNSSiPFG4ARDkD5TuzINsoNqzUvoGtVB9PieswLz4ojhb+sA
qcGFHYln9AK8/CxfwJv6G9M1t5kB+8lZOGcZO+86IHMxrI/O5DUvkBnidSPbjuGJQzzUzIS1Khb9
EdbbjebJN7GcIiAoDk5ch4iGgP0qZ4oR25pIIGVyoVmSHJ2MVUiZPBBAmIydFLnaEFZmbnoGWA+e
DXKX4JNzOARs+D4TamhaKPRwFpyH/ZT/1eRIRdH2NRczTRdlCoaTAmHlJayeqFT0hVZvsaUBGa5b
PxO7oCYkojDq+Bj0ZEPlXty+cq5d10HlPHFiwrISqodKd9Y1FEaGJ+IZ4w7IJ9mxxig1F5tehzRU
nHE48/snJ6+y16kZjLfMraYbCqqEO2Be9YPf7uB5BzcjVtZjw8PUUs6uY8SYpxQf/NLAHU59a1wy
MJVRzJCsM7/WBCDG6AdeSfSK2CmnaaOb+BEBcfCS5z/YGJiwKhGcdEnVQyXZxja2TcS8zl5jsuij
HiHULRwt9Upb3tqZ7UQ+d1IVp7GIzwQwTTlJ9V2r34upkvuUFOJ13OQdcdV9dK7r4FmZo8slfU+6
+BjikznlISK4CfH7LmWsDSKSMFJX9uWnMv/UKQFx047PKWryQ983J6aM2dlw2eJk6EI6rxp0jb7D
sZIMn/HZyGMwceg/rJrAQ236u1Gach/l2ZNT0erTDQ9+3VTOxjDxpHUozI9pWZnHeCo/seWzUKFR
5WqbNPpC1WFIQt+25kxMAmACp6xgGLyPO1CtMUy/ZZqaNaiInECdG6TT6aojQbJteJpN9xpm4ldO
LvUkEuaxNlOayB3dbYpqqoqZdyOcrc9TyXG5jTZe5byRcmdDLXbtnQ5czs1F/ojqno8ha8yNgvTA
BHjA+WXs4wKjAG6x+cpIkkabOYcbCzfxLsG2vMUVA+dqbvFKhFZ+luaD3ZniStmCVg0+zeMgiYOI
kLWiTbLFNqBnvx8J2al9O7ggoOu2tVsnUC1Lc891hXtfQGBtidx2RYvnfPmrGQqna2uhtSDdIWrF
H18GVqEt8bYocmv50toxSVhxNyKeuDmucF9alsrSV9VtnmrCXXs9rOclHUz2ORafqIOVGZnWliuZ
bcl1xUs5qcUykl50OqDKm8fs3Qw/e/nVSTv/mwdvQ7ltgV8LqFo2Dv0LKrX1Xftb5yljlsR9L30P
VWFG7FRoaDjmhvNQVs5Ebpa8UVIC2WoPQR/OR8vcOBylKIzGn8g5cB+W6sn3QWKZteUenM6/Fnl8
telxP9pq+jY5TbQp4uJiKzM82JKoo1kgtYUZnq27eLD2HNG2XTp7B4V5Api9mdKLo+pIyMIk24WE
NtUnVM3escxba1O3zst9LNNpkR89CFq87+pNLMFXuvcuumrPziK2HmN0O0V+qTNHHu28Y5wcxRit
ew3/PyQvSPAqUBKJwK7qfRon1sXtvTMU8Z+tzsJrhCxI0ODZ61ne2hFcK7B0iP7R3J1SK9ok87kC
PHtFX4ak2GmMI5NnIC+mDLeE0ZspkAZaQRAEpuy5DoPkwcU+AR4+uLTS2wSzAJgVDe93Z7kG7xkQ
WwAFU13aANCtG0KQCbVe34chRDoZq66HDQaFGRq0zrZjSo+ophG9ZZ6PptUcjnlGYFdQWk8N3ZGs
+2G6uxYxgiOj8JiiKVklUUM2mYnh3qmw3nsN1vdhsTDiEMUnLAWDuuQ70uLx0GhxQ9FabaZMNogA
uuhEkYdOHmv02moDeYmwZ+5T231PIyEe3FktRqXsaJvF12gcnB3zUOjLJeYFH69Palb6DHjzJSya
de5kxilaOF8kTC9xmsMLsUjmuXNiGK3OtNaTU9EsVgcL2y+w0vqZ3t5rOdnmuZjRqwzESxRp4TLe
7vvt5IvkipxkN8zYmwGU+Ber0xhPhp7IYJw8W0wZxYm2YEnB7JItl35mGZengebR48xmLJC3HkWQ
sIDonNQCN3ykdeKlCChTJoIILBn7tap/o/vXPHlPd8BJnPvj7X4ORTS9K0KRXDjvC5ZxJN2k8cmt
wZMPBG8Gqe/HaAo7bs7Z2TiO7o6IPNQmFkH/ZITD0cTX/ACKXaGEd6EMAbPbV4n/mJmO3BslqdzR
jPAOZgFCFZV+9/t8Po7ER6N8KJ+llbOhESpoxk6zBzAdstxniE/cATN4Gh3DsW2eqxlQgmV4y84Z
k+rKa419/qUX6qUtx8+eNUTPdIvQQzW5/dhjsqY9BGBmykhYyfKgPKicqgVvE9a8fj4DEp0fF6Dc
SpaD8TaJ4hEnUucZ/q8oyfhtpflOPUyCuq3JTmE62s50QXVuHWVecb5xuDeKxVSFA0w1mI4Aag4X
gT/04LXBd+gANs6xc6uZks3RVJ7yGiKs44YC4wZ0p79FwAo4AeJRxqmYi1ZeOw0nOD6fWtfeJmFT
PaHGro9pEhAwnXRPgSj994EHLJyxBXWFqgiScsznBritZDU5pnGA/XjsMgzq5LIuBr9mJFk4c756
rcF5sFJIkhvVWBuNZO2kmjY9JuV0i9u53jnOHH31EtQ2I1Fx4EVvce/wzGVKXP2ZXVki/Z7SxL5F
wnkM3REPyCCKy4SXOkyL8DUQeByR9z10rXNuhkk+uapRT32PIrKHiLpe6of7fTugCV8PEoaL6lD+
dr4Yn0di469ZJ8LP7D7h1p3Qw2P02U0NUX09+liy5Tq5CYfpOBvUeVTYn51wcM5GaWKwNO1qzyfz
ZZQVUYsVq22UmesGavIRCnb8tCBlGok4fspHB0CTGF9KDbRgyPuDV2Dspm0YvBTBt2h2AaBY4csA
fuVvrgiPtVyCv9nWl3FBZ2N74m7DvFhHjBErwC3KAYy9xMDQOENzVY3H0iTLIZAOiJq+H8EB9Nu6
4zxQtALARZHP+7AYoBvAC72w1UzwIWwESE31i1ZGuGWqYq+VLLu1YY/T0bRwRURgT3cZIr0HUYsd
Yp78XDJsOmpfX+wxaU/knW0CV9746xD/ZhMS5jxv9jpEqjGa2tjLieCxOjJfyNzNzhMN6Xt7a1bJ
j6pnhhvifF2VXZRdsFizNAPwZAT/OlTTVRq4uhxOcFOlMhyPLkZRlcgDYbBfQmtvFKZa64VlpDL3
c5riwWlJhtxGi6sJq756bNpe7cHy4rOygjMLSb/HXx3sbJpfm7RT76BHBUiyfmaagHIHLOyyhlUE
wkCiJV2IysAjTKYI7CvDsvFbAQU5m3ZlUXgcbcetFw3I2+Omot6q1HXQOj9ZOjqVuqjPQQvhV7fG
vohHHB0OU7BaMA+7I5I0+tktsq0E6DbBULSgrjBxdpWr5JPIOEhGmfw+JSGhDBG6rCDt4SyTNpHb
zF28dCw2AFL0uY+1OJWpS8OsdrsTx+H04pZE2c3xw9gmRBD0hEJKRiVIwMGceAxZ3YRrWKGiWtO3
wG42DsfOl94hjcZrjODyMNr2L19O7kNpBpc7rlM5eFLaKRsOCbLMjWmINwfF8dajoqBo6ud1z/U7
+PLzELA02IJtvRuG5zsIirORyYNPNiVktjtmAqm5dY2IWOzbRD4YbvfaolpcKy3LbRNATs7btNv2
sVU80EKOhnq8DO54CqghTg0IsA5l3RbFbw5Vy5NnYrwerSFQz9Tn3J6LQbZMr4DZT0EeOo/4cs91
ByeZdkx8o3+/6bOw3fpxbG60j6xyMpL2ItumWxeyfbSabvrS7dCUr8j+lY8KIbqDa83vZ3X1O/dM
/iKfPHgIMK312yD5D+/WQwKiiPruqsccq9DGilFfEmTIvCfQn9tOvPbYkLEZkVbhEnyaRWDCYBCt
Wfm/l0aCB62w24eB1zyGg/vZqMM3ziqr1gmKPbZajrk0NfZEpmCgKbKHlnTEe5Upq+nvRmnReOJY
+dZOWYxeZ5e9y1y6lmFfXFs74cDbFS+R+MsCxoU9vJ04VrkHs63tL0H0DkXxezzimXH8IdomNmmK
hUXZP9oi2GKztDaR0vEOZ9shxh2Tz0JtnR52TBImDzgHfzodBzmfxsDKs1rSWDWOIATTuNXs11zQ
ErOszvs5r73qzZgFcVuQ2ecysF7Dgpyj2Psmerd/tNPiKE2/OGdt+RxLCi9HOHBfovFpmBxA676R
kw7uBZDtm+CYavusunjaqkG4772Vultjco9eXolHatELt3ztqfGIHsDe3MO27ye4mtXVSplepKiO
+ZVCBG1AGP2+QlOi4/1s+r8Si34UrkyM3h2ygGHiWVUoVhOf+rUeWHZCJb4q7vVVEk/6KOZ+xFll
VNvQnLYsE+ku1cPZnhiB9lZ7/RsEuQjIgD+Nm4wwMgwOdCXGzCk2QPvFLpq4N/sOnXFVY2fJaVaW
2UvoLfZKhXAQte8+aB1jg/6tWUPqJxIwjTwMM9kDrjHyH6K5Ar2DRWiex798DzjfbGYhHUHSCvEK
Lgu6+tkQGHeAJYL1vJ+/G3u4PDh+wutgd8PJG+xhPYqk39zxXVAFYCeNyPZjWzenwaZZexdNMijO
Tx7Ny1XuAnRxYwJBfEkXlrIuqBq1dwaO3WFBOcUW5PXoeSuM5Svd51s7rqtTr/P3TnvpA0f5diU9
SLkB56ZjUuunQYfiKJTPljKRgUHTlE7e8jNTThcL2PBGuFW/i4f+2+BIvRt0QVZH7tH79H042sFA
oTcuFhU9ILRJlHm47/idhiRR1/1OUm21Al8Y9yQ2VKB2Y1EOXz1lH1MH17NvXjHRmu7YHKuRkdkE
cAjoyhq46XhD4umvfMmk1JTbsbPFMWKR7QJPnWfTfJqD3LqSKi82nTRwbA8Dzw6FaLAUO4WOvssB
akJAVuFKtUA2AlfBGg+H7ESEIaE1gbcvlmGiiTePMgoavl23e+YnS6wDmQ0zxIxDNGOssqL2jX+H
+cXutjpNrYsa2qs9jN7RmDCA00u/haf6cQ2xxaNb1NCdwulyzHJTbZRFBhZc+pemsNVzITPnWDqa
VqJR3uTVG1znyc3jiwzqH2ZQBNumd9p9gDiBRkXQ7ej4Wq8tW9WxYupRy/oGSnwNbA43X8SGgMH8
iKR5ek4L8Bb5FCz6jfQhe/4f9s6rt3WszdJ/ZTD3LJCbYZNAd19QWbJlOYcbwj72YSY3c/j189BV
1aeq8KGnG5jLQaEEyTrK5A7vu9azssq1CUDNjDXDx4X8B3ABQxWuRMIQPUeTc8VKtJ9uqCGvTWIp
/ATa6S2aVZp0lUNasjM0nI3pdGPicsM4rMCaq8q81ZZ4Yks07p6wWBMcOI5G9so2rYjlyK2gwmD1
7XbATwF02UVII7yxFjw8jAY1RED4hdymRse8pgnK1V7svA7TpxvhztJUwBZTjNlZr/P3wCveOpui
yZQ9NLkQj6KfcZuifwTroU7C7j/Z80drTFM5PYs5umG2WluOILsaUMnWxLXtU9aGqRBad7Vtb2YG
zvuSwWiK3KPNomkbjdaHqqb4Cb3Bi0tmCpjf+sum3hmmj27hmlddp0fXFgOygabsSnS0D1zKLXuA
419DXEZYGzI6V2ZvPQXBKzuih5yK0V1JFNQ6jtKblgAwOhnxtJ2jCIPpEKd7FvRXQ0E5XQNHfV8r
ndOnnWw83hWhHMFgg7yjJhU5YXOLx+tJsAS6NhVhh7G+I/qw6I5TlHZ0g6qn1O6adZXW1au7WBGC
QY03VVXqt4NRvOCnU5epbH4WHTQyMSTZLh00+TyTcUEZeNbO5YT3Ix1mayvYeu2bzktYQGnNORwv
HRSkciezYG3KBFEwJbYVBBLGKmcBFdgAsEngbOZjEM8UAJdUZiwy+HmQyR5QclLo8jLdj0RxPyTj
c1ASzxaB0L0iOeZkLqURZyLjsMfzu87Lejqjo5vOgqFsrY0jVd1ueky70Lr0E0/sW7y1qhpY7ZIW
uMDT+/sIy+be6XVOjuXmpILuXvdIvM/0m6yMdqUsjccwGjZS6PlrTXdll4Gp2Nal0T7KKl/SVNe9
g9vd3wR4lTkeIdSAiiQqRE2vA9CTp8jDBu56Llno5M63ZBLMyMi83D7IFvoUu3jXaU9lRMSDx2vj
AEn9pSWd4HcAX9c5m90d/319XXq/9/G/8x/z9Qbc4Q5u1ck+i4v7kD07n1SDBQmKgz+YGPwhudA2
WresIOJ1vLKw6JDftB2gA0x78Mb11eDexMM9OnZSUZJ6jWp2Z603m/Pm/HrGWea/E965CvxxM27E
1j5Wh/gSX/on98X8CfaGVS9IelzJC1SVDRhjwF3Vbjqb1gehV1v3Y6RdtdcP2Wm6DBfx0LwSUUwz
MsUTBby+XlG4DhoS6zdau+2GHbV83KsoQXCQ6OdoIqrGVtFD1KltAxANtxSNyk65ag8Isd8FSWdh
xa+9VWJO2sEdijO2u/LsdtHrUOYjJ6qzoW9tfqQsBMhEoUCKWVfuw6K8ytJ+eC8VMIBu1MrrJeXy
0g3605LJ3AxEtnIl2c19GbLGjLNnKskru0aCkNpRhbfcsp7N3qFilrDcTIqTieGj4E3cP9cbx8dj
M20vJILgyDxeUsBVwf1F3uKrrNTgrO1mqo7fF5WlqmMF7vP3mzJKqCMqXD+JSOqjhNp2DKqGkN3l
5ve1tOHQ6EjAMminHel8kb5+lVO53VZiLI+eckr65Vz7x82a7sh+tvt14prFscwlJI8orLg06Jdt
x8y9+75nDkh+jO2aCrGRF8cgMa8kDcLt951B2RfHqg/L4/IOhkFof/m7KiRFODw4xWDkx++LMCES
PYi5+PW372tgbZZhnzk7w7VsLK/ZFMzXwRxU8+r7rduxYl9JT3cVGgobTqeOQROWu6nN6uakK9Ht
iH3lI5Eh9P2cTRMXv1/7x9+SCoCTUWf1ij7p41xU0baWAiNTE8XtmgkNIpRWFUd2PsWxwdaZFcm8
Q8coGHpEhEOIRrXI9L9efP8tlHVGSa88acu3/n1BP5baaeylXI7OCO6GOOCVqTPq93YMZYtwlWO6
vNBAe/937eD/J/s/TOrr3//3+2ce0/xggxn/aP8O6Wfb/xdxyfq9ff9fXwUV5un8nvPI67govpqy
ff8Xj/oT7e/9hqgdlaxtIbdGwYXc5k+0v/yN7RO+D9fRwTxhA/mF9vd+M104PeC2xaLPloh4/kT7
m78RiQP0Cem2S/3uf4b252X+Lh/RPQPFPdR7mopwU8S3Au0v8hGTsMi8tQoQpbpWRuRnKUl1+1Ra
8DM2U4OL9YSXyvzC0zpDiHFl5pp+je1fPlSJyMOf0jAH+5MjsdQerYBq5NOg6rb5GU5WVr7P0uy1
zx5id00uCUPObM7gTEayrlK/cl22iz7TH/zUUjlZc1/bchL0c5vmKRYF24WkUVEHbZFJfRmVjXLr
QcUJfthRN4YrYuJCcVJRn92kmmuqdUACstz2pdbmvqUDCLzqYAtQGS1YIRNBEk2o+Dq81Tsnc22x
E3h5aXUk5Hus9S4r3nTXxQJGNEmKWz/DuU3yDvYFH4SDxSoHDYTxJaaRXnMDDnlExhnmyo+qsV1I
N5iYKNB0jXMFmCjto5uuQHaGKqzNvKbh1ZKJWO6I6GowZUlmx8a7jOo0PIABIgJdbzIdwvOQpsmB
PO+BVmNk3VkDBpPEnCv2s6U02oVHqGg/k3v2AducAATN8rLoug37HFBBJgNa27plZaAq5ghuFrIh
L3jF7g9XQA+amcncNnOAprExHWnwmMmaJBt7cT/Lybt0GNaGR3NwK/Oef+ipTycao8fQG7IfOirH
ZtekFfCWpK4VoAKbXhzhSGb7RjYe9joTFOE59xgchQjMh8LAph0bLLkBP2O2o/IJ8RBe4SiOqSWs
28LJTCwA1CKqlTJKgpWbKpCPncTGvy161Y63XgffkTGPfPG1EGD4j3XNR6UJbSI1WhuNoB5qza2j
Lthj7HgTOxPTfV01ammXig6qTAPPbovyYm4mP9Z6kk0zitQ/bTmYja95JIIpf6QeB8+kxJ3hy7iW
rP37OIy1E/AnLMi5cNiyW0rNLrRspycFHCPvIJHBSMvdJe5A7UNlYJo3gd7kwAkoJ4k9iJpcbB22
W/pZKQK28ZKLhFKwPVTXGbrn8Fobw1E+FTbEmD30H9c9BowopkXjz+nmdBPril9l8CmzDGzPOlZO
E01NB2vtkaQk7UVZ+XTfS9O8M6C3bDBmMvUBd77ocgqvOAPolLS2TYFLp2Q1tln8mVkifdDqZtgN
BQQmZNHxR9WDuhs1YZ8o/ymqo1bAhjovdkKN7UaiwSbhyimVP+tFvYmy1jxZtVFdx2jaUdVQeNHS
GQNbrI0PWe2I3RC75SmXlSShT093XjCQOmxIh1WHlR9qsr7unSoM1uwopxUItGQfdqY46EFoP+lT
FUR+5MU2njzzy8qH6R15aH22tN66LbshuB36maWuYRS3quhDvo8mouzfN7duGXYffWaoQ6fH5n3E
phclTiejazcb+YeAXnbNOBgvOXFXZIckdEgnThVwYunW9GIQOW6SE3RNRuO+icMUbS1rMaB34VVY
BrHrI5RkP8sIeYPXongrRivZVJ0XXhynRsZaJ8FG2rLFf4GVcJ7GGladaOj70mjxUABgeWjra5ND
cddDq1siTe1LbwXau4gBnVddqZ7gN7QXt0vYcRfaBL8sgdaHiuvgJHrG2EBesW3H1gWjuYDOFln5
OcVPsI6SRP+Z60lxX3d5czZGl7BmBwuMg2wjFwermbVnpK3AQnq5JEVPEyZlPUrBxZoZDvee0itU
9HAtaALRe/OQy/b0T5ISwRfVEOp/JoEHUBQ4zTFDj3ezU3VbJ8D457AVw+AAq3sfhORVCvoOuzR3
0QU0Nmj0nMKBT78dUwcFhR+dIRKOEEzMNaEW93T6nXM92g2ApKjcBPw+e4xQ9gGc3HgQioxvmtYa
ceWmeaxiY9ynGfm4bi7Gay0RGbPVBD2tBccc5J5cF4Etf9QD4Zr4iOIr3VxK+LVC1CBMtRtckjXM
2CN4icre2a1bOoeTih6DJpuuow5NohB6skUqMJLbpiUbD6/x0XbzlmhzzjGHff0aHR45vJEFNSqf
3CeUDAkcuMQ+4aihwJFisEE+M94GOQJ8vgPJkFwQH5oOZbnz9KWPD5SZugbCMY/cmN1UU1Mqxay2
1ABjclWtaKuFRnGoRImRwAnas5wUnq1s6o5kvASw4aG/tIybmzGUFOnL3tjPZKQB/gt7JJ04mpgQ
XOgKFrb0cA52lVJUBC3CVFoIkp/UmuBbJA1NLAldonDLfIc8KF6pNEHekoNTdN1hPGgppLlk7uhg
JRggTdnxi09Tf4jogO6LvAOJZJpsH3SJVh0J2LNE6PaY1q640QLZrZkw5W7wkmybtzhIAw3LNqc3
g2g7BZTImC3QWk3byjLdn5Glhycj1gm6m7X6DkocdW0bTGgywL5BEYlyIJ8RnM5uuLCS6SbBozt2
M1bZpO+GG7jBaqN1eX82GDl2MxjTDelZwWoe+3CXkOlI1rCE9KCTYGBrUF0pM8QjpRAS/zAIJ0fM
8c218rIYD4vZLVDIbD16gbk2S1JlvA7bmo8Ebz6FpcOyfY5g+iEDBKHXL0wxZz50CUV1ZybtQIJV
XNPjp3JocGbkVjFtQccR5V14HMNxXW/bJAG6UwyAmxK920VDvkwgA8Ie5jsaC0Rkj8rgKM2TcJ2N
xMelCdmIPqSBZJP0OnNorRPwNXXdnaYB5bfzmbBqo3QO7YTrXLNHfvZqRvtZM8w0pqftKdzbG2QU
4yYunG43p05PMOOUNu9lrWB56b21K8rRBDIxdgMOx0pFt72TqUPmuhEuDrepn0H5z1tzmNXZypIh
24LWFHKdhGzntk3aNMH1GCOrX+txmHXbyHBce09w1DBfuXxJNAyr2WkfRmtW7KOCrm7XFoW5ayb1
rFyZxlKmdqyJkiBwio6gecszKtJL8QragfLrsNMm/aojEesjnHtL0I75Xtr/v94F7b7KZXPQ/Nvy
xP8ZlPYff7/Z/H47/CqXPcXfbmy+9xe33Vc93X2xK2z/4994oj/+5X/3zj92Kf+3/Y2FCv6/2t/c
RHH5t63N7w/4c2uj/7Y4CRa7E9o8zAS/Ustc6zeE6oJ7HbgHurlso/5MLTN+86SNdw7jDkseHvaf
WxvT/c30JKoxyxQOlnisx39++Mvvlk2+t9+/jD9u/zWzyPqHKQtHJS5m0pPYgLgY9Vzr78J4dgI0
6wrbPiAVxihtTTeBNzbsl5nVaX5+mNQAErQTvXGnvFJH20bTv2/cF9Zf5FVYxHy0CEE3tdUfKvRQ
quZ+z0zmLT2QSwaZgIr3GBxLKed9AV/W9upbxvHSVz06dIMzFy0GwSXou8nHirzDnJzLliCpKUMF
ZuuvaapHiOtI/gZpW6LfninbGoI2QCOORkM6zl9+vX/xlYh/8ZUIne+cbwXfk/Nt0vrLZs/r3Joa
p2ctkgZvH4rYXIWZds5oTu5KTYMLR/5A1KhgM87o+8JoL+b0TTMcmxkKRfLEJ22VR+vVK/g0LCwV
CdcNOl+Rlg7JDdjr8AW+THSfDv/1e6eg/Q8L47KPtvHpOgThSbwk5j9s1gF9SQWKrTpQEn3J2cOt
lJnf5iNIp7z1KOHMxk0xPDOeAwmixutXshqQDrhkT2nDDvwLfIQQM/gwZJQXS7FxhmnftekGewMN
BmmvRUPJGFh5r6AfmUKrSIUGRx1GI1umDNvi974NNZyYb2MDBTY5o1+5TWtLBe2pQmi1UeV4mvrw
mSHoOh2g+UWj+yL68FEqckrL2MAIio+ydw4w0OOT417CqAQCoggxocDzOF+xvZ33JI4cci3wyEAl
ege1U2/RfSPvc50u4S2z9VFH4HAip/8xFUi3XGuV8zhWv8x5xMk2GAAhIDGQO+2niIA5ZkSfuRT2
D2EWwqkS+Z68q+dqgPVsNBT4S4KwHe1JVctOVmg/2i6FE04x+QaK1V6KJYKJbSIGC4AAYadfVQNH
C6vtimNZHiZrSV8l+6Iec7VqeRKEy9Uq7qxbKy9+hIvQSQz9jrJmRlKM8Z5OD4iqLB+BzLsbHQz0
PH5QtRcEDSdLJ6d+rqldp3lzYvG4DbPkdZ4hBQZwBsvaootjoS6K8+a6AjGx1SMz9+1ZEMtWvM9L
y8mxFwnlXK2Zol+UXfNb0qBaVR3aDfrexIEBiK2jU+4RA4c4p1jbiZOtYgocNyJAhcEsawYGgPyq
u021e1y16T4jrd5LwE/MKEayfjzmsv0IaiLHIyQoLf2KKC7eNScfecpBrgO9LxDkzrehS/2dNfFr
3j8yZxFgURVParLeqJV8yKwCMNa9EE5IPHFbfDZJfCsiOjFGTNBTSkU77vpnB2DjbK80i5JFKyfg
JNq8oR+3tq3gRDwB3TndepFxjNVTXFcYjlclSIx4ogGT0o70lQEZUhk5x08HX6V0KX1gtqQHTBeI
3m7b30w9iw5UaFFZ71pYDC4KkSatf0hxyy6A4JH8sTGCbBPq47tm2OxTumNqJpsZrmfpDlzg5x8J
G0TRTJzvJN+iacm3jbqDnRMJTFLbCk/Ws5vKhyyNj5Y24ydh0RSNSc7GJdRRyxBTlk83oKbuEodF
iGheo6zfWWG2tTmTfFwwby3k+qLh5SDjsloFh2102GkDijwUk6TH7qtwHmZqJL7MPhrX/RnwXmgp
HgvLfEdKpFaiZUBH/ok/0LvEvf2S8HuC1b9Jg/iUVsmuravHkZo6pekLFb4fRPEgarPerYnKjDTS
dVAEd26irhNPK1c6xHxcZHeZVW/axWJkiCWhLaDHPNNXyEPY4px5vhuNwA6s7LFLp62jg4dMHBlw
DlERE3jFfHNcclv1JZOpvGPJuDVSkqwWJDejxrSYh8wbWPjrstN8nvl2Aooaj+lt4kyLD2CvJOJt
hRFisrtwIzNK4p63KYfmPOH5IzqktFZ4tQ7Ypw8JDD6K5R8Ca4xWRPfe1KJ4nsZHRWltPQc2cv1B
v/z+umk7rwOn3JL+tg/n5D1LQcRxfk8N7ZeaU4mizCHIKAEl+sZAOjNb4Wtf4QVCHvGV5TRb4M3z
JZkQ04xLoIzb5Q7Qri+0+nwHaJ1ogzsyZNbNsLTYg2Zluu6bO5pXoXtCySobL9yCkHmZCQmZAr8y
vIqhd1dmM4tXj6C8qmv8QdOppSlnR0glshSnJqQS0u6Wdv8DXUyDBXV3EMAZsLmgxEcyszWs4YYM
gEPRGs8mUXhJTeaolLDly+fQq09pbL+A5CRjbcbW57zjkorJ5R6vZvgKBAfUm4L2fYSqlXwTor1V
t0iVWvnQ1L0CuE5ZghDKw4BJcgWQ1CUoPQ6Yv57MONpnmTFsxkIQImqZN5mqn4JovDiyhwdZyCcD
606SNp9RLCuaj+an2YBGQaeLwJIiF/xygPM9XFDumrzqTlneVeG5zIFu6+eR+Sbo4M0qg7sNAS3y
WGxrlobQIy97nzxq36Fm4ztz/3M0u1ukvKsxzD8cfdRBdCD7ih0QjUgo/TAe621p9rRsJ2gqLT60
Kc8PZdY90O1CgaIv5Fnmngn4gZ0aPyBHQN8LyrVMkfRL035NRyRkSSDelRY811F3bQao0gqzLLbo
enemhVYo0OEk4o/BY6X5fT1pq24qfM+brGsiJ3bD5N4n9rjWXPmSu1D/QJBH67dExe9TDvkMi+S7
zUIkadlIaFgSEfFS1o7bYpPW8oxnnlYwFcFKtc5ldvmAOqLmlacYWQaKzHGLopHYvEinhkzMy+Dj
Z2hvIgFhziUc4Bp6rn6ibPeJDOOhGvvZ5zNgmuCA1xr0BESt9J1eUsX2iKFxyi+qd7WPoEonLrTZ
5BOWD7DZqAD5eYhk2Lj2A7SnEP3MQY5Zj0hYXnRr4Me2hs85Rp1fiWknJvEY1Q0xd1pIcInAbyLl
w+Awg4buUbT9mXgsK1JHp7RNP9B4t4xbwYx5Bv7nzuaQuN7aqMeGoHuegYIxFueOr4mrobXusxF5
Y5u2r8tX1wbsg5ffgyjVl7DqPmekQBxK+ssgBx9j1uDj9X0OjfwePwTky9bYNKXxImt8N9IiQ9HK
PvuCQFzFaruNbdJMSF/1Mu0ydP2bxYS4mi145UHx6BRU0fusLmmil09uOK9R+Z4jp8Ip6dxpYrhJ
VI0ANn1g+XnUuvEhiICm2Rak0GD2DgbYRx5F0jb0jOXTMT2uUGOQFDBlh+VlTQcVQerdu4nz1SQ0
8CdqrUrGtz2f0LEaUPh4+IIzapQbqny8cWtYR+gzgszz29qNt6PnZcgOPuaeWn+Yds2ubijcOCYi
SPbDNgGjEB7koR0dEguH/NYkzeDIUG8g+KsK9Ti00+tcye4IQHAPymJcmegSfGFPJTnhMU4iCPEj
rD766Rphe5gIoKaUW+VY9dZdCHUqp5nvDZcMPNVGK0nyq4hJXithHo06ijd1nq2JJ1ZEWmQPwHP6
bSLYwaSW+cNtE0JoKGlP1UyscJw/Cq1jrUCmK4mx7kOS0kZEocvP2AGkTPV7A2NgERf4i5Idma+c
/sZwYF3S7b3C+4rDOoBDRSncTfjiU7QjRMnMmMkbQDGchwXcxfoMEVa/Kwqcw0YY31ZQF3apR28F
u1TFgEWnRBm4ipvDGGK41ChDNkFt0mJCbjgKA14ittE8G/RDJbVTZtnteiLKGK+ThRc1yK9lXt1H
mEmB3WSEjETRqSPVYdfYnB5alROSNdO+yQKcom289E9NaijrsrFZPaEGP/bLhe7GCi/Hnze/rxmT
c6oX4P73nQPRoYTUFCSJ/nqAecnqeWRlRPv211N8X5t0KLGy1y5VZylItEiZpkpnbjd3EfbJg9ZJ
A81sjIA6UtTlNRFOrJWXVu9yIZY39P1E3zfVKC7UCvtttfShx77GPPt9NQWYjupFEaHgvo7f7eoI
SXVhA25AFKsdlDAOCGLxTUsJ3GIkilrWdLLYwIVHpo97uARwaqbgwbIVX8vy9MvTfF/7fokQgBNp
Wssfs6WT7VrGSGIqA1OopVW+nxyK6mCh+b2q4SoGT3/o5bCp8rD2VUK50qt1/RR4XYj7xJ1x6Sw7
JkC4O5Q8eze25tN3GgUCCERSbmRsNSR8jAPEiGUKY1i40PWjIMw24yAIDA3RLWNcvx9GJgXS68Qd
Ql7U0EkHtdVGM8NCut+Ew2SjtyphH2uWfWsL4qtETnxVaFWkNMgeqju1vE1MzTwvJ+26DNyKdftQ
0DIh2jqNtA3FuzfWIxhIQy++iqP6qc21kVViAcRSbCeq2Nd6a84XLWfxQIdkEyEv2gIWIRvE4PUb
ewyvht5+pb7wY66hBOQ5q9SmBlKpbcEiqUOcI2q3NGXdRUZy9KjY+QCZ4iunYXwoFFNFmytWgWR/
vs1MSG5CuEam+hriGeMswCNzU4X1bW7hABdGLTfGUN/T0x6vh5nNlJ5PC7mqMFDcIYl06vDGGGP2
6oWNiQQSe9MHyS3cD5QlnDIsNeAZAMpINXSDFhNYo+XFqTBYiSVV2DyG1A/9SAMQawDtWwV0XV+k
DG9Lcj0pACQj+O8+fEAJ/dOsGL+RIqyQk7RImskmm/rhtUrJDZCDnK85RNy1K0iAGYYw3NPIYo0p
3dOAJ+bU+5VnJ3dTqyieZAVM8IDtnvKmG0zNF5qj9BO68MMuiSxXpfWRjTI6pQHd4tFpiChu4+Tc
gkU4ayapFUE41utOEEyBzfBBW4AuadEzWmbizgaW9BBqDcZ9Qj9WpQh9dvXOZZzQW7mpmtFGJaxY
iZwWV2q56HXrMg02aGeskBt7bsVjLB0MYEO+j7vxupk0dfGwpA2JQUyx2TancBweM5mVR9blwTzL
C2nTRZfc1QYJv3Hm7KOQDjJbkzuy5TEe1rZxHJT1EjuQxIGl99vBJuYnGomGHZxQbCgWY5urXmhw
4NtetKGNnRD0ScHZordxVkQC+xbqQjA6I6ob8wK9Sd9rTUf2gpe1+6whN2J4MDASskZ3rp0yCm+E
kI0fZqS8Uxo/QksotlEefKLZVXfEyq2Tope7KcKjM9PNPWjG/NrXI6rBdgc8szx0RXoye6TRNkdu
3TjQYcxHCPHHKCIbUA5wC2VUPAezkd7Jgq5tgOAG07Bf6Xm8VpIDop8X814eQvpv00UqBMy6LYLh
bI/US1xnvI0nEkJLLHSrykoRsM/s4w2bTMIWMbYvlhDHwDq1PY2brla4hbvuK8laGvEjXpvcfOo9
VjKom3ffjqGaI3cJSDwaITDjjjAcI2q2qo86ugkziyPSsqhDxG9mXPZ3VUhnFZdHnRfhLWCAM+iG
npo5vL8yy1cRfmu4gyflwkI3CHSiJf006xmZTQkt1DjJaBwtiPBWjhQUYHNP7cka8C34ZVxgX4rz
S8ySBnEcGQo7Z2poS3V0qaIRfUakTTespxOCGwv3EGiU6QHR6LrqmauJGgrldCZsQhzrzMo5bASh
o63nnJHMMspgFNjpOojXzikebW14aXtDv66fKzSG4Mm6dUqV4xLAsxYjC8Zct+/0kMb4HMIeKCzQ
vdBzUsnqnOzImkX2QDSe2YjNaAeEW43uZ5jn024eQHGPGSGP9rylWYf+lpWICl1Ka471CPqCzD+7
Z3tEBW7MEm+PyLSHIAGEJX2sRXIt+yAEvTQER4j3bqtOeYmWbc6akygb/Zaa5YLSBuKhpgFGuLfw
dORy8X0tjq9UxZSsVZpc+v9cHesrtsCgQKJIw++d0Gbr831Cti9NempJWj2S85lpRbeazI6yzcIV
yaLqZ6EZWAt0TRwT6sUIFBBc4tsMcuIWAJb8fjVegCYsaLIj+RzkiejBDe4JE57N1LL+4FzrWsik
C04FjUbiwwDKN8jnpyMeLkgYHa3QYHBX33/6vpga72nsKHWk33QWKxYQiKTo0bMsVzH2xQedfD59
gbxMy8X3NcI94Uj27fDH7XaiY0UsTr7+loX9EoiBmwUDQumjPDpjaLLfQT2/KMc65L+rckwc/Igs
XCoHfzxpLx7NRFpc338Lvpcuv+52mPs3YZO+Mcw7JDcBUP915/cTfF/842+/bup6kmf+gG56VYfs
QX89pJKsZ8MCrt+vf/19r+HqPOQvV1HxzVTfwnz969F/+Ufff3Q1pyfKtSKh7B+f4Pvuf7wESQ3k
l4cRyvDliwBlBZpFEJL06wX+8Yh/9Sy//gnZCDd53OpbtawWGQiJBbUAPQRlbM4rzbHxlpRRsvm+
G8sPXzupoWxg6zso8/rBIfGATR0XEifxkeLp+Mdtutct3q6A0l2QlRtML2zenDzv104PKrOatPus
cB8cL0eMs0gEOa9+eJR8NnY5ET7GIV4eaWtwB7j2DPLmWG5dkd17cH3A5lU7zcyj6QQMnaIAjQVK
AMgnE0t/G4sZoNjwGeXlsCXEyQnpNQt1LEgV8FlYMEFOoEpSibWDo8gHPrCu7f7Rwp4Fsl3dEwL4
MyoVzk56uKZ3KY3w3SnT0jf6lEa087MGddPHGMo7HVV1LNfKiQ9su19QRSCst92VkZsfTqONS8EH
N0ytvXcGn3+W4SqZ1V6rxh8pcBtqH+NIUEqH8yp0efV2wtGo/QwcFsCecV8M1mOSDg9RNcEdFu7l
u4MAcpcKbzb8QN6GCZ+dkSPUc219uSOVXNvtb+DT7UV+6PUF2FMP+HQiMGcFdE5zPMkIt6QWEngR
vonlM0Ogx4VLiId7knYSsECMeLUBYoZ1l3TjdgThuQrD4l5Li9MweivQanjhpF/Y1o2wuyfsYmZE
MT2rnuh53tllg6fQgqQRa2QgWfoaxNGNqMZ715gf07IHOwvC1K+98qqtmz3hbseMtVuaBikC3yDc
Q1q6U6HTn/vgpywnlkVQhACms0EOmsZvHPO6Cs1sTXY1686M9q9ExVdbBAEi4j+6XvY4mi6oEGCc
Lnmf5oBYgNwbjzqEV83mSjImwRxg+R9q1V1bPWLcGH4Sg5bQSEtd820CP0FU1cHogjPxNXuv967B
EjBMmsvy/Ky7yQNeQ1TWpXcv8U1N15WNl6jtrzGS7J2YaNn2rUcLQHlT+zF41VXaG+muDK0nlTyh
snoGW06qJQGOO1dhKu4a0kDwhrN6je9cBGpr11EfpZnzlgFq9AwkOzMx5WrqzHg7VI695ehB+i4q
g6fxiOmjmbS0vLAf0oRAphvhdLOBJAAaSV3X2FolC/lw2ciQ+EWOS/6Jk21czaIvV83ezCyPRTTZ
6HnaBKSI8wWqoaD+NLEXZKd+hB6xmgjIjpFizO6n7LIbuGqEJ8F8onOPfqoMbkVN0zsv0nBFSfHB
NR1cZ3bwGJdyV+jNE5uyA3sJ5BA9v52leyVZufYlNvnAaiQ4MqhnvAHZVxlv0yi9h+v60x30Cuez
Iv4ow4Uxp4wHnnhrdNPxrWZcz6lKCNekJiswXM3SqfxEt8a1pH4vnkvMiT76bwpBGUkXduN0vo6X
3mdISfepIuKX/tMI489XM+mWku/NC9OXydMP3YjMBPO2Py8ytYIYk7F4y5jkoFNyriknZ9NyVDYB
5/xPslO8yli6UuA0N2nL/KrZ9QMHPCMNEsQ1ZPIerRfQ4JKSXZVRZahnJkcogiyExghvsokkETZ6
GWGzz0mQigfUNO3sjHiQicakVcBsBjIz0MMrrHWT4xVrfdKAkobM3NlQUCh+bSj3nJoS1sjsmhOf
loAEaIlETzTDpnbTl5ryCHE0tb0y6+o+IPh8VVsoVZuZcpP2ko+SBtXAeeVICnYOdi4v4P3yRRpJ
T//Lzs/sVuhqEQVrTW+N7f2oqYfwaxhv7i6sgaQGaH8S7H4tfUgC0u8IOt/IgaQbwp4fl4Y03a7K
b9qo3bnIU2qy/zZOjpJUphMpXJUL2idgSW+kM5JHOyf1c8C75ZJmXeQwCrzFWTi1ErJcxUq9Nm0q
ebhVqoAds/V/2DuP3ci1bE2/S89ZTW8GPYkgGU5eKaWUE0KpTNF7z6e/H3ecU6FSZ91GAT1poAGB
2LRBkdxurd8wH5w0kx8EAdoa8l0nSaM3mPW7ij/hLlFnMJ/yoSWR1mRQuUNVJ+enfww2s+HaOBmD
dDutAfturZEFbLKsBHLWx+a2EMg/6V2Nkqs0K9+bNZ6uDmBkK0KFp2vbCbfG4GBejj34zjL3ztRV
h0Cd32tqUEPYWVIU8HOEboC9vAbTxyTNyGkUmtuWzc2okN6VCH0D+lxkQqey+ZESMvCritQBEZkt
pMJ9BD5tz8yp2eZMZiA/2NgFLxG+pjoxWKQKjddYIWucpO9ahus3LiZEBJPKgpM73i+N/Z7ShlaS
8WSlygkzGUzdFWBQ+TB5vaK/dS2S39RvKCst95SVPHRJQ/QWkcokhYtvFuhT2GhIUtt5+qaNPFt1
TGrxKvRvJNYQHHGanIZq5oMIZFxNHOnBplpuckgc224Y+OwDZzdpeFl30j6TfjdZjfZNSGanNyRY
e1jGb/IJxlYGNwm313kZ4aeFW02r1Ou+xyVzqiwv7W9kGV8cEK0e6lfX8Fxp+BIGSfXC4EDNwr1I
+P/fxttcoztWtuVH968IGwEUucBv/l9C5QDIB/nwP/+GuvzvrIOy6N6KL5wDcc5fwBxF1v8hg++w
dFlRgPjoSEb+xTlQFPMfsoEEp6yBj1KZs1yAOc4/IDSvcB6QVwZCaZ84B/o/iJEbjoU7iIFKuq78
J8AcFaTPF9KBYcqmovHHKG113/gCzamWEvG9YI5umePeB2uASU7LYl/UNEK5JB+WorT8JNNOuFwk
XjbEP+zW7o7aZCrAFKKtgRlgL0MCVhaoaH3xQd9OZKwzXlW7e4B4nmytAYfLeUD7SsFUxeqcAsFy
67k1yvt8NG6diFAP414yOOnc/VwwaSytZPGUOEJ1odFeo3R6LxD5wHO1u81gIt9H6LMULdkWKWU4
BKkXNuqyVzJ98iCVksxA50RL7+pleZaM/DvksXhXfoRjiZ5qs2ts6ovS6wRVsDnd1SDptmGQ7UJO
2ygRCjJJHL5k2dAjCDH/mnRyjesYF0mPcI+49EbWWzK6CCiHw9u0yOl93pVe78B9a5cmwTnbOklD
pO97MEfAmGcsfEbodLET/6p7+0TEC+qEgSTo4CpqKxPbLncliY1tvBIJdfQUOGIC6E1W1UjNoxzB
CIuwi9ygM+0aNv85eTTEH+NNFRqmb0pZjLFQbrv9CKsbfS+XBv8uyvyCXNJtXeSuWqUEZnSmlbHm
PEropRJLoZcYQAb0ElZeSxohS1E9tnwDSAChRq/q2QsIdhAaavYGPxtLuDgKAcaASY1QniE0Yvta
0r4CIFUZ6msliVf5qDrlyMw/IhQLOlWx1l6d9AkRtH5HAPcXAxrMSifrh5IND+aikxBCi2yL1viM
uJgKXmhZcNey59t6jJpTbGcfSUquYsptRIhmTLQcfQ80YvSWtHm2qhUGZKEcEGXqW1iuoz9jwMwH
L8wM+TpXzspgnxn1+mInopD1wIRkdKcYNIJWIDZVQGrfxVbuU1NwLXd+KmHS411i/SgWYqKE44zN
QCp+A2GxRvZs1Kq3HPdCVyKLKclExWulSV2zWkyf5Dh4uiNSqiM5o4R0ZVYzQFI/HDmq0NvpX+Q4
W7xmQrTPNjSwIUCKtYbEaGeGp26VE3tP4csckwLtFDNCSg1q0nwlyxajpEi9x3YdSHkzFA9RRGYa
Wr9et/QtsTFyP5ErJbmy6Vtl2tBXJFP8MLVbxE2Aw+vvRo04U9e7cnNrSdilQrqzN3RMUU79thQX
6hPMTYXZItPQw2yX3x1mnJvKILwUo8jXIBHjSrr1ljeEImnAgK4o0raZVT9emGjODPr02fhtFdM1
0jhcO8G1DL5yv5kQ8gIijGbV0CoFCWBg9AqC/INTrXPDVQ+UlHbRbojDHonAv9SGPR2siqB+Q8gM
MQ/6XWxUianaXhM7sC0BxXgLGGcXNh9vDSjGZIU7GbmZjW3LP2J4fyVxp9nWfFpgvN2MXzzxAgFT
FceF8a7rygNqNLzbzhpAdGO0SlZm4pttwj3ei+BZ5VIFbDCSs1X9skXszuhjeNxmm2+hkeGIHecp
pvTleEjU6AXBoRvYNFip2tbKWOaTi1PE/fQMx3q7wLq91PGwT0pvZubsy3ox7eAI45gHt8aRnBYP
v5cQJgMq0JOGekRwizkBRBuip+18wPuP+YoO5XfofFWX3tCEekiz6M0o4tsi14xbySI2NKIO4gKR
vE96QPNP4I9ANIBTTxBlm2RsFrFSrnHt82UztndqpDAm64N9g3zZWJHI75H5zprbKMFXtzM78AD9
0INuiOdV/HUZG/SAjXX2GrXH0YAc6YTy6bJJHNECG1Dr4/mc8771xE/rgODgzzKbw+RPGqDNlONR
lJRRu1sk85eWBrsk0pSdIGUKIuwXjmba4G9shPpHNywjhFKrnXbE625hVhBSS0nwt5NBXbDH8LZd
2oOppiQQghE9z0i/gvjWuGYEFN9WLemGaMFGXsBPxsRUcLmDFmt3KpMkURSLtmrS7cJjQNGFJNwX
AuplGwQMLFsi7IqlabHuFbrR0Qoxr1xbwmRpHghfH6s8QDVDXb4hH4qzd2nfLMayj9o42896fytL
mnIUi8oIVeQoogOTZXNXrJJpDNb5rtJjZJh3Jq7bXZDfI7nbweWZpE0ZXtud7Rw0Sx6zDWH3fN+k
aOCSjkL3WanRiwgfJwTsZKyz2dbW69ts5vEwdk85fJyjXbh2igVUmMfkgorQnyb7rSMi1UEyOEHw
+CjR/8Xe1Ex2idXeMiUqCXytpNdQLY+ydVMU1XLQEQQu9/g3EmZT353BDPbWXPqhCaqg7iLCV4rT
HMXCWUnQkGO4YVFUOprHJsRvuNZmay/hKQgQksgDSUAAArm1qXTskM1Q4g31a7JUkHvhn6VH/Z5I
x6Mu58MxL4+RCb8jNrHQCBQZiytzOFA5f8i4w0J5QDZtrHNfzpR9Xgy4So+t4uZA2/hOUsU7fwEa
zMVtpw8IYq6RWfFLl8WXbWqITlk7kgjJxy6XvXh9Iqh/E3JY08viKTVxVXl5XP8Wz+ayWEiGHi+r
5xKMBN8y5IdBb/qjWCzd3LpzzKwqwaNu3uo1qaikUXgmozlVu9wZN8P6NmKDMZVYaDDQPEtRX4p0
ysTnsEhU31AH+4Uv6wdoFkKyIY52RQANB6G3n1EWvUsTOuDbc657/eTtleV9WSUZVuR7kZGerKlZ
PLELZ0mTrJTIjVtzivusOELsayTd14c2AuU36wgT/p3lBp2Su6aKHYE4VlurnyidL3P+ifUOLpc6
/4xY7/P+CbYf3+k/DxElcZnzcZefuhwjtpUB+LJZskOMxK0fX3b+21Wx48s1z7f66bbOG8Qz+/Rv
fCqKqwR2vzACmdLpKmskBLXX/+Fy6U+H//E/+fP+Px765cpi1coxErcQkdEzBua11kYnqHPRiQDk
FPq1jM5psyAhue4IAJJhjr4W8zAmNlyuRbFu5E9UEqp8ZDxabVb74UJUHK0a8JR/LrYVQzypJtdQ
KIgnKejhudrUaRnRRcLoEkLSKFusVxHrYqFga4FBNgAHZVCafZXZnVu1E9jh+lSM6z8BXwWJQ0zg
ZbpRRLEGAImZmfvmGiif0YEhE0tH5BI4vwWwgkUYH3S5ShnY6ycnVieEs8Fm/3NdbJTWL1+UvpxS
jmSVEFDC3AzZBLFoVu0EUVrT8K6eMA6Aw5ofxUVKCK0gTNbrDUG0KrOuP5+LraL4aSsO7y8YQeue
uYpJzDDRPbusX3EBpzGO2hUwImWHbqjQzExw/vOmlAT4EL2h7Mw8aK1eYtGtpYTB8MYInAS2avaz
QIjFSTTavmU6pVBgN63TE2OhxVDgAneEPSu76tyoDL1gfRZa9wu1TALs67WYmHL7awltjw702sGM
AceNzl2dBzbQbv4lNPEfA9jTfiEaBLFNPAbaXuvAeZf7U9ceE5sQwKj/fIoYIjM+Jy5dHHM7N9zA
IALfrKIXjJReyJdqXrU40l+H6OsLbrTspZqAQctN1i6kmGgDZeTVdrMNIj7QHqYGKqABbKYjqAXj
e9pP81IcYSQTAY7JOkPXVhVX3KWTdjdoimvwS7gFcV8Ban+HTr1dtKJj9Kbdnw/856sVq0Xfv6NV
Em+mslzNnpN02Ypf6VfQDiI1XKyN+NfEerpgOw5qZ1+V6Soa3I5gdXOzgMLdFeN1L1v6PiM9e7RX
fYoRcd4j38JHFeX5+f2KN9GKS//ri4lt7Xc2zIzHncY1EBaglmDek8gEmpllBTXYU5JUPDLxZsRn
HcqDtkWbOgqQXBb/jdgnFvP6yi+rYu/5g15f9p9WxcHikP/+UpgVTIw9rkWVE9+auBmxmpcrUeKy
LkrnjQs5340cAmcXlw+l3gSBYJwPFj/LXJOaLIokHqhq56Ko3+LmGPn9XQFT8UOXWw4rwrYT40TJ
6b/B1aT+rHUjkgJQ/qKaEDYBOImwwg8wANXOiYYUinYEeF4cfi5CHM+PxBDBfjN8WhsG8aWK0mVx
2TYvuQ6eSfUqBdX8f22DxP8OUoAuXxQdMT4VxfPdV8t0ayTXUwlKfaDclvPig5vKGRwToj+Y+k9b
3IjeAGxT5YN42M5a5UTp8uwv26yyZ2Yegv29HCx+8rJ6OVeULq/xsuNyvS/nxgXAe6mlDePRiIYT
VjimkmJd1DyeeNqBIWH/+eYXZAk2sTTK8BNoRMU7/fRdLm+4BhcH8bnGKoR7qhLvIOqhD2/Fl/Ln
orjEuamaUNrb29Uq+cbgLVkXoi0Rq6Iktl1WxTZzHQX/R8eJg8kBj0pTHMTvi/sbxAd6qTOBvX7G
549ZbHUwg1vIsf1d70TpfJQofl3/dNVPR339ga9nwVuKt535TVnkZCuaGdGNiJI490/bLoeIvaoY
BYriZSHex2VVlMR5//aqlYA+Xk4RB375qT9t+3LVL78Urg3+JHtNj4+LqLPIsO21AX9PUdcvCzJK
FWSutT+5bBSly7YFWAroifWYutMono8Uza24+OXQT3tEMdDDYaPg9Hr+os2lQGP0UlE+rZ+Lol59
2irWxfGinv11poP9B0rLfboohPQYHNfvMnp6KpC5DFIxk6fOh0Lj7Lqa4JszPqUTWn1y28vkqxEA
dEg03BMXJjsFQP+pwr1erzUZvJk5vxZ6gda1Jj2pSuDcDUgfumowPKLkHgOJmhxPBsd8wDIQI2fj
Adixyj8YENQDanm1zEgAWWGXIHOIsjnaHp5EnASMQguKecjr3Qi3QhkmUGuijfv6D5+bk6WYN/06
qcJqCMmBkYcmulfRsV4WzqW3/dTliuKfDv+yTXTdYtv5F/503vkXxtQBLAquCxyrGNKtC1vU3cu6
s477JkLnhMVE/V3XwfX/vfGP+7+cbhrIveEhjjJgtzZq4vTctorkVhw5oAdDrra+FztmUQX/XIT8
TeKOhJ4SgxhSUGQmhjdus7EDsx3rADfG6N0qrnqp4kWXz2OiW/u4eEFiS/dRT0RlrbWOo6xl+AsY
x8Hu9Oe2iu+UxryyJ+dGK4Y3HGSqH7akeWqbG69GbzwEk/xeqQEKZDTPXszQfz/ivY3ItkUSK4bO
sIB/d3sFWXsJOKhbt8DTawMMUp50xDWJM8KG60/NDwyDDF8F7LZBPabjJ+7CTEYjHi84L5thb8UL
dghjBBk+zto9Vt5IdRo429LP7uniX1JTXVzy9IYrScGz2fevsEsleLi56ho4sk3E2YjyQdwEedtu
sDggAh/ALXEsqMXWNGlECuabARkFeAIaupZyXvoBSIAKyX1vrigZaALp4bhgttEmpIvh6xV6+UtS
nFtd0lHXG7od+rAfQJpnL0e+0atASeAS8IyL8YwiPlPwqrTuhih5iyCz7i3QHAQHIHkE33uzvrfz
xLWTGBajyVPFOmir/tScorvpZxigTi37RmL4VhOYXpYXv7CcOxgSRKgSOSKfSXLvzWlxhxwktiqz
8m45YPPk0rL3VlmClCB+rYz4Z2UDND0LMmFbVAhCEF5bzMRXgyIH9Z61RG4yj2kbkXOYgDWcOPiZ
+lHCUc7PJ5KhY5ky/CSJgGZU7itVVLkjgJrBhooQErZQ9MbVOiKeUqE9jmVtn4y51mFwFS7aQU/O
gswDCGcHtzPnMZm6ebvqyNwnRv8SReh35JP0rXQwZ1hs5ZtUFqDTEWTf0EAlp14JroulKXwkfAho
A46ZI3hDRWMsXjEouAOM+s52akhLRrn63asgM3QbrEHeXlkKsjymVLz29k0xtzP51a6FBCYRKFes
J1yn3ph9MqvUM8Uv2mE/BWjXo5VN0LkgzNTDR8yV4ac5Zkgt6eVxyCTzqtZgmFlVimo5tGRo6QRe
EDyZim1WAH+YM1CYfbiLdKU/dGNXbdDhlVFOkar4FSOECYOhY1H3zT6/1TtcGjKTXIWjNK/oQf/K
ASV7mWJ+02GbLm3xC6Jp9HPW5J9JNSFEM2AlVADZdk3spfnklJsOH0bAQ/BBm/HkLLH9OGLlhgJ1
CmWr8ssxvEJeH71Xg36lJMPWq2W4m/vfoRUXd+mY/rIV2GnoMns435Cc68ybuYm2qjk+qr38c4HO
fk1LkRJB6McN3RD0s7nfqBXNf1PXL1li6LAGGxQtmpjJYXIwZj62tI/ekJ2oNo6WHZ0yS7wm0F/w
uIJCuU3N9oc5kkpI5pdwtKA2duoVusk/JBs3p1KCxIlYjtw+zNV7URvRPS58sCGQ6PfDtiHYFEnb
QWsApSI2s1XM8VW1TD4SYsRzHINHk6x3BWUff0Ap8NYEyB2bWuNZJZhE7By/zaGeuwhelV4ZTBD5
ZhVjIVoM2GnwINDJHdZcYlblCIFUzq+cUFs+jfg+zxDLIzweagx8unDyLOsAOgGyQvbdiekNh41d
4MQ2Sw1UZ9CUREr3pUrcEwmFna6l96qNVncT39D9mQbWA2ZtHYDjKt5cP5Zyo76HgHKH8vtYRIGr
25Hsj1mwbTMepKRkpzHBlqDh59xwflaN4bsz5hAh5tmbUOKHlNDf5ajXj2hwrd7T2GNVebS3ddgJ
Sk2t7XUwYZZlPA9GKR/r4PuykD7KLAA27bPOeAcvBMhpwaKe7EZKCYKAkgpir2yCxLf7Dlu0pTqB
nyFILks8hFK5tvt4j8rIdKNPUuCiCEwPMdMvwVRdVurCfMV4ZlMPDcKkurmvBxT7kcRZgsreDRqG
yLGiE6ddikPXNDH9a49Ej86M0FT1noQmtTwsIahl6jzuOl7qXI/jdVB1MKNJMmO9RPTfqZqVORBh
67YqmkGh2EX9SD6bwC4ibwmti6WTlJ30zrWd16ojZ6o2pIJCOfyQwu4dvZNl22n3w6hZB60cciqU
6k96io3blPP+ovBaW9QnQ67qTTGn6amXtKM2vyGPhviDuvC5RBnEOanfwlseDiTlNqUxmKs6OVAf
Gkuaho2FvsB2QGIOCHiL07VlbHri/d9pH08gTMHay3yoxQzvFdYDSBep8jQrfSAa73Z5CZuKJ+am
mpPstDT6kSjlTWIjdY6kGZYNTQmTLFSvVWm4W7rk5DQ0b31g/mTGvGtrgrVOjN4x0TuwofOGtB6J
0CC8VkFlbpE/uAlkKQZnBTixHxSyVZAFjNiIdlgt8m+VC3TxwjkdlYpc8ER1PMnSE9AwuEyE6TcO
YNCtFn+X29H2sjcwUZMnLX3mT6tpYhz2+3h+HmSz2g7Sfb0S11XDvJ9mbUdiLo1CzSd4pG1sdYYq
SxWvbcfDPIDszdT/ILtNBYXGBF4zl3BtV1DlUZ7SOeruwwBzFbVUd3aEFUPGEypoXBpnSk5I4jkb
CQGS6gryhPMARXQ8NDpkAWiuKixURgPDZszL0g2ccZ/IM3YuMDwLdF5D424244FmHDsmeigIUE63
HXHNAOOYeoUalwjC5ZMXxHhMDUv82KMot5lzk9G08LcsUN5VJLTkVMlkkFbXT4FyZy3ZTToOwCt+
aM6CkomG7n2nogMVQcCWTZg2RmQY5KISGMAID/DZSmvSsgfshcNHlZ506WUeU2sXaiO1PpMaqHDt
6wKsDXTZ8g1m113cgnIsilXQV8HKh75rV6hgfkfbeJ1BaiAwcRqlTPGyCQcHbcqzfTyM6G5Fe4yD
60OX4EpuWulCJ3cILLxzShv9Acec0WgJGTDHEULB0l0EC7Jj3AQhztWUannAc4/IcBZJgO9C+caS
cMWA7uY7KcknNWG438xvRNoCVGSiX1WxXE2aFXjka3kSseJHh9KCEQkN6nbJIb9qj6Ak7E0bG5I7
dXSoOBnCH0XwqcZXmF6JTHBfUwXjeRPk7csA+sINjerVNoaDA1QdRUjbdZzoI5/TV5AmeDgSl7hq
iu5BnTXHj4wBFaXQ/gko7ZuBYagHIAbxNcvu/DbD2TlUjMfI+p4z/yEdbZcA8SrTAzN/lRvXlvTD
CiO4gT3h4Fk6SeMyXo1rrmqWTL8tGbeEWCkqtKbIMkYP8dCerHKxDtYqSZ1GnRfPNMq1WmfurFhk
fcdhu8owZPmdqmnQ3cf+2Z6xUa5NZVvlkGMd1EKGaL4egAEgDg5u3O7mHQjJMVqAL6Q9tDjpzlFN
vGRM+mJbxZLM6uFHJagdhIjbo2JuXDG5YM4AxdMIjhOvap/Zpe5LL8WoMlAvnfKkgt4uclhTpqE/
xrQOln2gRX/KF9s1CVOd5OYunWTHR/r/fen1D7QccLMDAhQnwIdy/Xql+7tLNeA0Ozg+Bi2u2QOv
Lw1nPowIwsstgsphfbDWXCH2Od4SozZdJHXjyhH+G2Esx16urS0QjZ/WjndgMY8O4yBGVdkOHcrO
5UHy3Tsjg/BUhkYFaF/r5D1SGPp9vriAXkiERntHil6LedWOC5ubrpiBkkSNdJuFit9UBb4cVXXT
MYFWbLm4STGR1bt1aoJ7QDLbP/Ic7mSrpd22Mu2ar99+gl7tglA+TEH1kFiI/yj6Th+6zO21qSIY
2yaYYoxXWYG+CGlJNzHV57lWflnwgeB0J0wWYEf7laFh/50nO6YNL3WJAxEWiG4m47kNadba2qtq
gLLU0Iab3dSDJHAQqOP+j+rSP42AFo5FctfL2jpCRyfDLvI3CARXVkwAyMDUFlQ0KIteMYYTcXjE
jsMDxtHQxhCauXGy/HHq7XfDNsaX0nYgM2XNptWyX3EimdguKKBtLCxtNL6vTL9pUkN9zhrrewuy
hwSp4nVITRyXQsWkTyu2UteOvjyBS1qNgLHhfa7Q8XhsOwgAOfyuCccSN4mlpwIEst9COQjKOfdk
myh6oSzfzQhDHHnKfHw1d9A6Er4czGDQWVu8YIKiajIeaGZ4qTbANORXjrMSuYOk3YzaOG5qLat2
1Qxis0ApTgItPqJ6usNIdN6bS4IDF3ZSjdnnmxibFnha04hBp4zgRIME+RDe4zaCTh78Em/I6HJT
MF+KsZEJbwJWwVJkUUMf58Ce7gy/rqlubXxzET1Ayzf1RqKdEMeSY4MmElqoHVW/ioH+EnzO7KtU
rnG66Tvje850KYGZsy1BpW2NBvdyhDyYUsLttZFM2GuxIQO4BkHTjPHGTNrBzUPQY4yDb7vENVeF
g4iWLEvbI0QoA5YhkiEoJ6ICuowZNhDg1k3kk9zBbnd5TKsJtWw/t8l9jhwHBhHTgUpdekkQcyud
dVuAgvbtScNCGPdHq2qG+wS4sQGNDooVzvJyAzpNhlOKd3xHheML9JWY1j8s4FpG+NGt9ivPcoL0
h0qnNUamtHOsiOwI+nbHpsQurH2244dI756RvCzQZU3LLU7KQ5GYcBtBDmDQGkDmdkJenm4vkOHh
Lpp9TYUG3a2VcrZFhfMZr5/II+99j86XuQNRVuws+PCGAieiR+eR6qIot4qaA6fDO2KjNCpifyHO
fdFHxrPc1tLs7Ko4/R2P5k/y97v1Fg+J2f8wiHIBI8+emmkkGjZ3ewM7GwfG2cYOisYd+xfQ+/5g
wTp1/NBAzTCtO+P0UeN9eAyCkP/Ash9UpiAbLcSOQA8RegpCrGoWXmllDD7zCrjCbXTTlxasq2lI
XALDYPCanm6gf4KO+YJDi3pT8vRuu6W5kad4zQiUFlGQogVGnBW+02iPKEKTgzUtNA27NQYx3/Y1
PuktstduXE/o7ECo8ODHZSdb6f6/ovlZl/z/pPinoTT+32GLb34Pb7/+FVp8PuVvaLECtFgDWoxY
rKWbsgNy929osYqW4N8ifypYYkgnjq4bNjhBG2nAv/TLNYNdhslWW0diBwHM/wRLrBgrmBnDphmX
oMOv//U/DIDEloWSIPLlmmOqloHAevVJ0y7q9GnAs0S7jghqJEMD6qRBYDYkYrsJox5BL3CHiLXy
AUdvfb9AskkjA8sv5pSL2jwFZV0wnCO6YUrBruhUbKZhGUjARzvS3ihzAAwqVUJxkjK9KdGAs+zY
ej2Ax+2IGO4ik+dCl4KkqVL4aJk/NfBHEAnDa9RRirsApspOsY9NGrbXw2wy2MdabmmqGU+kOKFd
XI4tjr77JukeIaDiRmboMHpCZYXjdb7SILQhj4PlJepwkDtJZg5jlL7ST+0ztL1v1OPnJpPL7whv
+1ox3Th20DJ6BHSgDRCP0MMikaXXtyDPcFQEPweEjZgbTZUXMOrZxqOlnAJVP2Zyn99JNqo3SjS6
jgpsmGAfZOIku5cgiXRp3riFKn/vLeDZynJyjGxfBmH1WpbtXSzP1yjbRe44wJVSi/FoRzjpYB/d
epO83KfjqwF/kabObPHeHdFpWpQHJxxgV61nkB0AoGo6y1a1EVeyjN4BLUe/a7UJvz2hzdYkw4BA
yR0qCdgMlnnr4W+JToeSo8lQ1joPu/roe+TBS5yjoq5FrSVGf00rAt/Rf5kEsratHWyzSDNPRM+D
G6ZBpnJa5ta4Hem8vCK91WvCEXQR4Cic8cNqR9Q18nrPZNMLE2iITjG6zNfRNk3iiJgLHOK4QMZk
CXTfoJ/cGEVTbK11+mGUxOtGVWf00TvbUu6sDb1R0YKXRqHliORAAgo4XPsImfZ+oUUeJOWuasb0
WpubxLMb5xoHGwKUVqpBPoKpPAzH4C5MpPgasxHGdTwbhGilbx3MrkyB7Fjmlc9AnHoAD31HPUor
14KUfAcz+oRrXXdlPdpqioRXWwIq7T+MBp3gWil/FrGe7toVV89cx9xkTEmPQSV/D3VoKKE9wgRP
A2yukMWAPQ90ItQ3wzBoN1qLhjSSDris1G4Jpel7Wtk+5NV93BD7nhD5zyxHOyVakkPt0RcXaiJA
gTh8ckzmDE6t8dl2Mvr9uXyjRlO7i1o1BwYyDdcNbxEYgrOLYpXJopROLnmgDNUmdLBHOqagbew7
7npvmyp1fswMj5h1ygCj+F7GSXtll/TYrfZNy6L+te6LxywsnmRZGtxyyIy9E0/YxUynaRjDU0PY
4jBHjeWPcYCGljIuz2YcNxuG3tIb7JxrZWxHxrg4IFYKbYgdDHtFwndQ1+SbZp0CBKhr+nacf1et
vLzOVWZdVcmwzsLLaoccjXZj5/ZVpKPAuDZXRb3NCZyEEKBfgQVed7Ld/65JM11ZcnC12DiWYfsB
yoCw4KmVeQazGqEuJXXldSwx1AQ78aoaVXAKESTzCBWQAGgJ1QZ2h9rbbOruIk0Z6qdpuzcRtDrE
lZ5dExcdGa4zhgsbhmhGJw2e0baMhYeSztyMVDdoCsuTBoIMsmIouwa+lZvkY4gGS/DcAUf/1kMs
Jmy+CkZinZbmpn0sZSR4wnZBSZwIr8aTUFedxoEwU5nkVwhVm+dFliTXhREcWmt1V+CV4zPYbhR8
NG8dbfoNtsR4TMNYX1MwEA3m4dQXk2sYHdx02YQ7WhE/D/MTbX+5TfSg2ZLfkLDdytujWGhrqY9W
iOdlXZQKzQRZDA7u7/0zkBWeF+ti/2X1fKTYiHgOVxK7PhXFrskwZ7+dkLRbLyEOEdu/XBG3gvKo
AZiy34TKT6+s2KJFQKtWq5dzUcj+RML6ZdUDEgeJxeWcFNehDOQSuxFDYI512SU2fjlcrIod5FIQ
ROkB1sMd6yGfr5f48x1I4r7EAeefE1f5VDyfJn75XCSyd6K6Z7vLzX+69OXGxO7zHrHx0/qXGxe7
pwYvnwlb6e3lupfj0Nd7nA3slb7+1PkfvPzrl1NE6evhYuOn/+7f39n5zE+XF48AuDWZr8sdYvRA
Pq/NShBkEk9aXF8sdLNuZSS8/vXJi11ioyhViPRWmYEBiDK9hsTOziecj5pI4SF3s4rHgUhOuwKV
BLKb10lZKIjVhjozjRjnpqm6z1eGvzWDE0mqFaE2FTafi9h62dU1arYzA+n4ZbtYNdaTxRUue89X
aYVmwKcrBhGUYHSLjlOdQvGVvUTGXyoeALZAFaYo1YAKz+tzTCwlwhvB/bSxCNLhkJbfz4eIHeK8
IJoVf5LH2yCNHdoByayPYe4AuCzmhaYf0m9mO6d61VeYAYMeRalZpRS0Xmu3OtqZrrq6Yi83MTrn
u0sVrURTUKk3aqeqVDZc/JyF7irlnTEGLg42hN62HX5b7W9acn1TFPOPDEdAMHQWMD0MborjvAKa
xMLsmUf/afVynDiNt4G/JZajlWVhbzNVp6ltrYNeFZtYnn4WkdP4TdOiAuEskbbVtfE1yM3HMqCb
j00SSdWKSxQgUwFUEqs1xlA6Obk92QaNIQ5w2B4ilyOZR8dKWvw/+56ZaziuBu/jEeMRxmhlyiwv
z0ny6mt2be4HDs6Go7yWxGrVLcpusMuDNGGkJhYkVh2AaPTmGA0Q4KUHLk6kerCaXl+pQJ+IBYnj
jToG1l4AGgS0QSz6WPqoFGNELrkChImefrwzJ/OuGdv4NJOt2M7AKJG6J1qXBfBWJ2B10HEPuu5Y
yxaOOOlA5CIIXTN07DR85moVHo9ltRpUKLSP8zEBrwXE5Zg0Koq3QJ425lC/gii+bhiR0J3xqpLp
gSwwBC8yIKqnpTq5m7oLCEeawQHAp4GoNPDPSDkq+snSRyztQAa5ZzyNwGqtGL0RgexG08ozmnVS
yRNlwP29gnnLMQ97lR4LHRlRcqCo75gTEALVhvM74MuuO4xP0CdhAABmbH3+1rrAfl051NmDvSK9
5BWsT2BoJeZnGua95IgvULHUMoBZCsjPGRK2FAwNGOb1K1RTXfGERh1gTU9iD+hprMFxXvGbAsV0
WYR4UM5bLddvRqlQ4AHoRL0FFtWYbZzGZHUmIho5CBWCf718gKL0ZdsMuslFtmpBQZPW0LGQiZVC
v2UUiBjfgLaKuv5Ln9ZNCylD5mcx5J9VkOQLwu2/2DuvrcbVbVu/ynkBraYcbhWcAwYMmBs1oEA5
Zz39/uRae9Vcc4fTzv25cbnAOMjSH8bo/et/1HFWSYcsmwffvZ9O9493P+Gyu7z1Lpe8/8b0kYgD
UfmjxPoj6vrzszbB279on/8mbPotBvqjiiQcD0NPC2TsftXdT6H7vT83f5SVzCYsV2N1o1kg/QiV
KXdBxah/v/nz3ykVbzDQUief8EZGhKI4d+nt77uKutCCTagX0yLFlWuBE/p+Vi83f/sveT2rTAl8
BFY4bLrFa/PnhqRrljvLz0hlqdacFjtzUEb63YP83YoTvTvFb3f3mxAIvDeCulgaP/5GVXOkJN0P
ZSfVu0t/74fujzD7b3JgzPO7Rq6lrY/ReN3hFqVfx2k0o2+ZBqMGSIfXbSzj0o0ha6DY16RmPTHn
3T+QyiWtFRIdW7EHGNiwCYQhKaeuTLubK6sedzK2jhj1Ri/KZ9M3VFfuDX0XTSq4rkmmsBWK6X5U
4kMQxc/D0GJVbcrUk2qVCvFyQXQJ0FACnxnQTRkZ7yKI+n0VCKKLOYSq44yrDY9HsO8w9NTBROdu
kce2CgAAdP3Pd7Ho/Yu/3/tzMhgk3OzUp3zMAT5Q4XfHZW+kph+jBDjKqnNtbyw3AptBoWoTYMBN
jctnmdUA7e5w9RNcb8H8qcxNJIYreGQvXWkJq6BOA7dKFfpqfVhnNFm1A8ne45pwqHjfqnm3Npry
UiW01dTZELjOUwGqoIrbEU8kETuUIXEw4TYyCuQ8swzwVow2UtlslRgLUZcjRLjjoO6EKJWuKnr3
ZfCQfGBxFrAQ14JOustznGuqZFaOZbLmFZe19risosnVYafaCS/Kklwj96c0U3sPcPODGeMVhM3w
POhrhW2v8/vZ1QUvlSa++ZtUNcyF4lTiIcsJHjKgthNf7UgtfgddL9ysEbFpLfM8hGjYTFIhrCLS
KktJFEleXH52/+0ch6gNmpaYT8aaeQ6uPmDqVdwGxb5RP2dVmHZyE0BliGH88nSARoZdVPXA0Rra
OlnuU3BvAfskM1XL5QDkZtysu0Q+0F4619QFPHE2WIX/YIso9mHVv0kNYeTm0JLZSuhJT0cDWAYN
5mWkvN/kghAgZhK/1YZr0azx9TXik+lX0YYwzqJtd+lyc7/XTUm78y0J1BPQtq3Rn6HDE/ESwqbL
GUuouaZ0IO4P4OpFzPFBcl+3wgBLV1H03b6NzA1xb8PvzxaW4KTFcSC5aiF7NctND5F911NkcdOO
YWaaXwlHfwmEdmazPUtAXmCnGHrygnYBaVnikzlpRNMxbnPTVeBcmC2zw/3oZNNiKwBRRutUKCx8
bWgR2WzSWVzu/UWVeP/hXXUoNBOMJDFc3x8iLxfX/d6fm/vD9D+Kxvv/70+QRDmdNYkvcHn6vzzu
fhfIAXBGXf/5/bf3n2XxsI1yMQGR+pWISNAIUq/cgch3HN7kqsNQfCJ3dz5aC6FwqglhiIfHuMbk
QnYsSAxjKaERw6X4gPHg39vaZH0GQ/Yyl2B+yQDCCj/2OnybHjD7XKGf0MvXoMvXJN1jK4SkB/Ga
HnIeyHR7elq99bgfcKp/kcw+AxCw3ou7mWWipuT3leGoTTfYFFKRq4rJuCPuTHic5fBLWgKmFPW9
UUy6vcHgnw3CEY++JEhOnkTTh1FHh5mO2VWm9rWhxIT3udf690TY338PY3nwdER2WIJq/6mSuqs+
zuOHGpKgFmW+caqCsjnlDYG/S8nlI5SLx1z2MTTCaMHxFGnbdiaR9/7LRrSlsUs+GtBBq24m/CMO
jPxKQsXp/qwcNU71SFOPJKsNZ426MLR3Xq41hVsY02QbylreEWOQeNkSbCV2rOsLoLnRaM23ShqN
VZ5rHf49a34ZynB7/xBTO9DabyLlUDaV9MDuhwuC9fqDqSOqaCYUEiBR/Aupg9Iehc1EdY2PMlNT
mC09ecuEel4bYyutpbQL33Aq0Z3iXXVTCC+Mnud+MFLzoiVAw34fnQDPbtRGykMfTNIhV6As3J9y
wjTTjxpN0jxuN7DVrBWJusMtIwP5/pdhAciibcgsazQjeer68f3+czGFZZ0F/niWp0w5zno7OOry
HqSQyOFUrK5UBottMwJ5kQif+9CG318wyEG0a3Wjb/tB7J6jZH68P+FQapnTa2Z7IupSP5HxEP7+
AjUzv8oidMtqTFKv6bpkJ2kxvcLlkIjNHiLG8D7Tjl8lsuJvZEJ/aOekh/uzkggpOfdTDEmOf76f
dvc/VCuUtVohP6riFO1DM7Hc+9vPJZaXslG8RAUy30wckT6V6jYE5HWJAwqs1qTkX3mn7vD+ya+j
OeMSloVgF6DduAQjULf7I7og32q6EL8hDo5XKsFou5IB6dII+KwDlK9f0aiufaQmhIrnlhcq1Yxr
juooiVcbS+FEuz9PNnUootLwxmpL9uJAMXcS2tyHCd/y7+fRIjqKg9DfUpSqngALifVDHj7UdRAh
beKVgqxw8Sv5t8YySi8ps2HPxkA6UybG4758nhryAdqC9j2YZL5unxxFw8yqswiE7PdzkFDOtl0z
3+cKGuxYSvEhh/p0SsO5//2Ijo5sP8/NB2l5oPJTtT2g3hBP2qIkvr/KyBhABslHWpijm4+CcmhQ
AJyMhjb3/Y1a/UanDX64P0AsCWI34Isf29awjkwRRH8tH4euZRlPxmff6YirdKM5JmY7cwpKMSX8
Jv1K//mGCrrUozooR0UdimPKa7lJPUif1DV/v59KNJ1OEMKTL9T+AQpC51aKmn5mwv7+StJcKgSS
F+0JeDEhXT4ya38GndGrr/cHIK+enFqs1FMrTeVBxXfutkErnoqOrwfNmUPpvv5FS4dS5NCKYJ/D
krltbuhs5/3jbAoYkCW9+tWAbE/1Tv2olExwUqiLp4rzc5/zHr2e5v2L0AaPv5/NCp9Ks9BefAF8
Kt2sZG9IgnriZELHG5r+h8mXdX9oorTg74kegrqn9psC2uJGKQrtsSDs9fdDyEdzcoqzH/TmyclN
qvokS+qwT7QGIXpfVq9iWj3cn42r57kT6/aF0kqyarkkdtVshuehsFRWPnnzqQB/AQxd/1LY1Np6
qwsXaSJJlMUT3FddiZ+MgJI0+tL6Fz5OWtu98B4Lau6SCYdm6xQaIxTcwCQUI+PyUmf1dD88umyi
YqujF7VpKxIXRmkng549j40gOrJaLiuj1/sj5w7mMko66TL65GEPE7LMtq/3Y1d1T5glit/He4LN
XajW9C7EJf5KBALHgdyoA9BGemS+Eb7NXXK8fxartN7EvlOuRij0qzkH6JMA9DgDkx6QXXLCSf3x
foAqdnKYeOf60qMN3EZhP63bJNCeoh7mx/0h4M1WJu2qd19krDZlazgaslAcfFXKPS1q2jcpg3u9
HEMqdR9RmDNPZsToIVvJ1pIw4k0jEOGiz9kEWEZRv7qs9mSrFm5Jp/ju0BbNAXFACIoyiVwWke1n
Zl6mLtO+RgH+XW8ZwhlsIFy6inRGIsy7V6QTx/tzha34I8RBDJQuRb04diNYHqZuI+gK5jaeo48s
nKC+9GZpc+/NBOzu4zkPzllDEtnv51je1P2/XWAJJ5hew15ahqb7ny1/f3+YEuz+P3frnqn3f++N
W/SW/2fu1ul7+D+bjwx9RlR//1ssniIuf/nPFrkh/kOXJPOe9S3TbP9ne9yQ/wEsRFcIX9Ppny/h
dv/qlmv/UGhjwxo3FImO+RKk959p3/I/oKoC91IUQ7pH6f2/dMu1v+e/mQZdNkWHuEX73RT1vyWo
qSg5g4pRbbOoIJNIP8La8UzU39fqkG4M3ZnlVWXsfNnDXdU9tx/qV/DcvoCRwhGB7MSfVhA9DeEV
LnPnryWk2fm6tFABRba4sWI3Q4WPkeyaEFmSb0v/kURMV17lH3Tk2Raym8h8N7xKvwgDcY2t5YKi
/Mt38t9k3EmoDv6qB1DvnxG1mKVpisE/RA/+VQ9QwwBEPWPOOHONl06SHsMO3JapPMQDF3nd/QhA
Cu0yiW6kbz/+7y+uWssR/Isa4f7qKt8UdTECTvHr/Purs3wfK1YXAB6v1rAXf4rH+gyBR3xvV9kP
UZnLtvLHeFIfIYOqe8poyZOwMo/Wk2k487kixfoi1UfpQGnnIzvN2+SSgME9MdgPl650Gi86TR+g
EPEDwT2I12SyF5vxq3gJD8qDuC7Nb9hcuiewTE6+E5b4D+qNOkqBLRz2lq0dybSZDZsynN29V9fs
2iPVU7bawrPyWJEos43RgFIpUSRoPJtDdkAT92u0e2VD95qUQ7bllASAaz5VJylxpH2zNneKm70X
V3TU4Vf8zMdZja/5z7xmoRKtoqO/wYKTyHb/EZib4dCdY0Rzq/h72mRu586Th6AWEOOPvK8ap7VA
1ghbtvnNJ5LQzrAFN/tsEOwSQ7ut33uTHG6vviJToJdFGAopDsHzUkMmtHedxpfpYSY36UikT20+
F5fkmy41MnhiHp619fwI/CZ/zYZncaAf6XI4gsP0ln/oKyJX/cjWfmKyAY8662oJuIyXx0B5N725
GlDbxS7sZpDxpNbp0xtIboUlO8hhpMi5eFHFFe4S41K/D3v9s3jwz21xkp8GZOF4tgoyZZEkONZj
tBZOWPBOwa6fN+RF75H6TZS5aVE75Ue6q0wkeXZ4KVzlJ/aCldyRWIx8zh4+yXglDiBMiAxzNcd/
gyZfFg/Rc0uu9V7Fo8fuQHdYenr5fl4TRudBwYO/AHlNu0m/fAKUbP04vwFysNzsjBLiPTzKRyXg
0DalS2YQQsFMw0Vhx2vjMEp2Hq+nvflqEXKlQsxy0+/6gtJ0PAFiV8/iTaZr/BiQLEJUIKw2IhSc
QXKs554jgUa4RQhxqKDKb+KPbgtI8yw/SqVtXoNP/dQ1+1awo1f/al7myObURl7fuqiila1+ys4D
chcUtAfjAuAXq1e5yT+JhC+deFNt0jdyKGKbabBz4qP1YL3Qtimof8Hu9lon4+qw0++evCe728vx
c1w41ZlZ/9ykKxwaIrgcBPTJbnij7GVcVOx/vU2eoe+mXvuhbyI3xRHqWSSvUfJ0ipV10XZBZ4dH
Yi10sgaHLbwPNoZfNOSXD6ivco8AFKRHMweSRvY6PhKBXW5IWgIlfsoyp9uGxySmr8QYqBBnI6Lm
gDHrdLpLejlSYOlXeg09Fpc3DDbpWranzfhAtU4neMHRtvG1fZ/czbQJr6roCIjkcF2cDTBMBBA+
+x/Nj0CJFz/Bse+30ytVLQ/asHUhTYhsc2E91VsR98N6DByKXOZZ6a7WpT+2t3AX67Zxmx7FV9El
hg9V0qN0Js3nfx8fmf7+fXQ0JVnDK2dIWF8U6e9aLTmdkerqcrVpQEfl1rzGX/RqRs3vqN7/Mfr1
vwzCy8tolmxYIpOdrC9TxF8kYSySiR7ypWqjScPz8hIQ07dTMH7PTZThcWiByFVM8f9aC/w3844s
/9fZlXBSWaQUT/aVSTAu0/hfX1YJKlUfraZBDrLgHyPf08Y83pQjcTi5rgjvkkbWnpWu/PIlDizy
q82PQhlyMvUapzcEnfbf9Fz4CEpmU+ZSSzGRdhoehUgRD0k3nkcaW1hL6mYlKRNeJZEsbnOUTbbO
UrmaIZpBDG9O7ciQkZJGAf1tj0wmPuezUh1UktNcJTZ2iU6GXtO8yGVHgrkRIckX0SeleUGpy5wf
2ww9LWe5IQTTRlbggZvFtdWM7inQGvlopfm+iktkvYkhwAMPyq3VNoeRSLz1FDCR+WJ5s/piG2hI
1DNjlWpfXTA4VY6fptYJVQWgIxQZiq12R76JtFbEeWsgHV/p2LltFbG4oPudM9Dzp+odLYGtXBt5
/xDlfAS+9pbhwCR2j2oGgh00J9jdUNe+ymUtuDRwif6pox9CpJOTPCDdiwrxKdF99Rj1FRX/mTiA
Qpbxo2rCLjGnjVbVFz2NSFWYstUYoXVWtVzhTZo/8jPCG8bUnH0Gp5xPREpbuCjolriRGdl8RTrp
KOYrQYZ2o8SicWwb4xjjCnPhoTHxGep5qpUJP6f6OVijitIJYAcpdIQRpJu+lwVcHVqzTRqJnKP4
ATb9lyXzznJtftYATPJ+ydaEI16o/kYjE4wAE/kc9+0xhDTqtAWUcjnSXwASz9AKmShgq7INZpHQ
I0um6YFMUdeftDl4EsvaiRMJtHq4ESbtQRp/VaP2OJeCQsDm9ErJ8qUc0w8SU8Qw85qxeRzD/Cn2
g2c5an7FJjhp/G8vs0qCqNa8LvfVwUOFZ2KAEOKVliluMC7ePFHgIxKtBuVsyIGMauxc2WTKLson
kKNxrCDoY69aaleSLY6CgGaPkAwR08euiAthLaSqsFniRuIe56WSiLAau+ElL2nnmgOiEIJFVsL4
jScIOVT6PJbyL59ojWHKEXFaCcrFZC0k3YS2ENdq2OkPaFUDe2JmaE8938BEdELK0UnnI4UHtywD
nJhPpUqALRm9qORckkooD4frXOzc5TsTfWE1pt9WGhB010Hk19wBlRQRZE5rVhv1QaeFn2lULZY2
dYELM6lABXSOJqErHw2wadsOzEU2wGiR3rVecIxatBMWXrn2HeM8HZ/mXoNM1V/NZjigTQcfJ65U
pIuLpLCZJ7thiQbtXN9nRq3vFQQf6yjLzlOokUAa+IbskdvFpFF3ysEXOhMcvXGaKSYVIPe0VvXT
RcztTrlUbfGRTZs46zZNgukWcebYUSypHwnv9dcoAgJ3TGJyZDVa4Ki6pB3pkkhpFbNxzV4OgKL2
O6lD3p/4I4GWZe6ZkhghgYhWRkPP+36jT/TB06hmzSZbbbiuWvPBb1E/0Mdv3FhCz6BOgOGGUEQt
SCTOztA/4mQhQdx/FJmv4NryHc43jKTLg7TQSn7f6+Uvroh4P2u5Rr6DJDpZRcMpAM1kh23K8Dla
qQ+NRf6uAllYyXIfeQ8AUkH5nOfHZqDL4bAEKDem2xwLCEt2tKZVwpLRv8nXeSPf4tJr3PqYHsej
ROip3eyh5RKMYoGNtBm7k9v0xLVfHRa2/E+9lryeFcIBnd/NLi4h7N4b9Uz1HH40B3U1wliy/VPx
me1Zsos2Fl/5je9IfzP3zVO4UTGiohVknD8bJe08JLt4uWEEcqAckZak6taNY5zEB3ovkDsDgjVQ
eVAAC+wFtGRspQuqmsAWVbu+SVCQjYPEmICvnQWio8e29mk+mL/MbfUd9bcQq0Lski+gdvxh/1Mh
engZDjJdpskWLKrNrHqcpHXTk7U2XopnFvLBg2mPL8baWItn6OtEXjKJEcZzUX6IKovXRE9+zu/x
bBvrqvEKmZW2PTE3MeVR2Nu3G+QXCEQXU8+uCHZpzwBK2k98MjCoaWsUuSCFA2LWhs0I7pfV1eAp
zV5StxqAeq62dg8pXzwCJGQs1USbNm5DEGzlwZNYnGWqLXiD/qBJmHbc5FIxNu0zb/AicxUKNpVP
nUAfmrO5M1ZIaJ2g9ILXtF2Xrsbi9GTyzvFsbKFK128ycXWY7AenmIgEs1MCmKGanWXYhFtujrSG
CsThJPiaK7OydXd44xgnXF9UrXDCKBuZ46FTElvJgxPD6ui9SbBbOgledCk4Wqwuv5HkKfW+/gSN
zNcDsh87JXkJDONnS98ldBGDjZ4/Dj2RljfhxBBmnTRtp99w2fYbTotM2HKIF/Jx8ETK6a8eumji
sSVDL1kvxmXaeawZzWdYmTRH4pMZ7fVfMDUv84t/Zv/U3GgoV/lj+4yLk9cO3ln6vuWHctv/Yk+W
I6P6VlbRST9mHx1xx4rdvg7XaHQgm1knLhsKhMXGHKDWO8W1XNVPIVut1jZvXAHKZ8ZmLXZ7CbMu
XxrbTae6LnBdVzslV42l6uwCydVjzyo9nECvvYGUl3goG0kCu5/uiJaca5IlFNC51jZE+xl7LewF
wg2rqxTaU7DlY/LUff9AFikgCXDApnkINDdKvDhxOIgGG8lTUjvaQao8Y+/vTHagJvsavqkVz1El
Ll8QAGf/pUtegnmd6Y6erNNuL3yquRc9BhKVPKxp64qF2Mk6L/4vKvrjcdz2B2Lgi2DFmYvGkjCj
db3vUArsqHMe48BlZZOSz+vEb6J1SA8+QHIiQkhsZLENjOmTVrfPbs4OWZsEtvHGeTUh2IuwiDqk
owobXDWf3SepYhugxc0h3ORENtA1f0vXre6wGGADBuT6BcdUcm7XPpjfAb+13RCGABVBtgXTof1L
4z3QveFQsSHPXdqdnDVsUakLeOl7LbBxcUbNCS/syPNdkjwT2S7Y1rNJ4skroR3KuDYdEucc6U1a
yWv9mq4p5tzwV8xMH9v0GK2Ua05dwTMOexR689OQeeNDhe3qIb2wn7m1q3jh9KjHhGEscEsXVbtB
urFNJM0J2PBb/4ay953PcGGna5LDsOvXpOwGJZ+aQKvZs7Z4nsdzIDlT7Yj0BkELn/xHbPWts0Qq
lM7gsi1vH5uzcKv22hM04fbNhGRtv4fbZg+WwGOZcPFHz0LzwKjdP8XTylyTEuJvyWv7lL2MQAS7
fSBBRzqQbHgKTvUXYraJqMMjMTnWmUAfleXWtfwk7uTICKs+K6fomuxR0sm7QNmpJIxNtjzZE/7U
5FC221J80C/q0XgqXrIlCRPjgJsHrs9Zp23ob2AdpKBSb0nSbXbzmS3diRmGUgh7xOgTMHIrE5ri
AQBoDNfosBU4WeaW/o7jnrlYMPe0PEvazG+S4ikKp4F50lqnRsclrHt/EwqbUVrxPflkliig9C/i
eChQ3RDsYmCCIR5rlR8pqwwFi4UDu0rpV1N9sqqw0PW3B/USPgu2YtrSyrzIa+uJzhDqHYyZoKyB
h6uRQxJtZ9db1OOYOsdDBLzHM61TdSIfXlRPNMUlrsofnAvKltMueJ2/stN9mFO9YJe9U11B2SW9
Z8GGZZHlTQ/ZGsrvJYh2ivSJsz42L8FwjN4xZQ7pfkY3Azmh3Zt0jVP9yODfgchP9v7w3NGDDIQf
u6/WpuEV8QPjj4UWPbWekx2qYY8++qtguewIhmN6owKhvElnCiC9YkvndDuvqgsd5Zj13CV4Z15i
MFCUD6tfdcf+XDxGja19taugcbJXwOQkH+E+hKWxhOAylTE+4iJlHtYxql/H8hqYrMKdRFtbix8Q
DM5KYrS7xe+t4SRn8gimy/jm+4DyqYY57VbhjI0REcNB8ObO9t8J6kjg/Uhe+Vldi/fCP6gvZfQY
P5glVpyNtolvy8ITRczHCD8DkU/k1gAWdjEAyc3MRPEqbbD1rYm6y+yQgshGXLdbtqfdMUpAvK8r
edV9E9bXYo0k9arC+mN3N/NJnE/+U74hEOfWfeNjL1kFPJOLuej4anQ7dnASvewKQNV/KC6qEzyW
BxiAyQfUqepHWXXvJfWNn2mXfcjKJcOFw6YOxcOx3w/YvlmEPzHnRRcgKA+9uNYI+tpF3vSu0km8
MqpjM855VmpjJ8gdT0hXFmPlxnzBJ4581TpTUPpQVuI3/5G09RDgbMbGTC967ceklwKmcfxncGf5
XnvE26qFqzC9ZN/KzCrWy741MCfJZbb2CRm0npmvFOOEyqEnlHTrMy1O4js9LLYKn/0ssjkhgyd4
m+mbIjayW9KnmtWSLhSxsR1URrpBdhL4FSlLoCqq2ah7BnT+JiasZy3JtnqkHZ2+IQ/zj7Xy09Rf
NU6iBz4TDAaYIP42+GYNk59rFgkXAPJ+QEKhgw679erasxKnvMUda1xb/UYcj5xNS9h+2Hiq4SBH
dvjcH/pfxtfwTnQdPKj5s/pm12g1blE7/g/ZnCMTDfZwE2OYrb0GI/FQzEKOtDZ283Fys0O2zlhd
ugM5oaeEZUaN4Ehdo7aSercEjmhXp8ibSTQn8OqXuGWJGK1reAN79VhtKPgxvFRecEpv+TYmwNJp
PjtyiSlrPlf7osG8bzNTnM11dTLNvbgev/tv88RZKQRO9jwfw2P+ZT0H5/aIQEv9tLbRS32gD0z9
vHoZp9WU/0jzw6TZeeqw9ZribQ6isV6NX4a5LmlTWGxl8CxxooPzGqOMXG4zkNFWTOJ+llWO81hp
wY7upBNqhrgfglTaw97iF5LYHvusFdYiBA8PLSPJ2Mtv7zf3x93v3f/MGAIG8iQh1bPopL01Rnid
7r/GIFvu/OkhDdrNkMXhpSEnOdBGxV00O1HIONNWZECaYi17hszxKpVgXGcl8dcxgkE7NB2C4s7Q
wbiwM5y/GYROF/XIJbLCva6ZvDcL8ZKgZuIKnam2mQ3Rsv0cglULrJ24JHAgnYY0CaX0KpJjVlSC
0WJ1Fr0G/BAABpFiFAF8EKvCwGvj9iYleuhVXTM8ScQwRFmeriqZCrtIpC2MGd1wKx/CcCrXTw19
bJfo5A85VJm4hBKwD7istA7QNaWyC46n9oa0pmgu+9lKicbwJYpWWgUGQIgNCX9Yi59L8etVpaH1
rXKmwgKKwGPF6shUQsAXsWnXI/qLdARLBptlry4Jf2UyU0gxh324GBN9WD29CG0rbJSbrhLZOzM+
xB00wJy4Whrp8WMJ698sDWSXjKNhte9xGUukc7J+ZIU8EKiWRv47lKNm18rYQQtksXrM+NfM2ipN
VrjjAZgaxTYJ9uyvH9pSRI1KW92dSJb2yBVnJzKxqCCkYxsM1jXMCM+IMWGEvblrjODgl+ObnuQy
ch2BPlmrP/jxR9rV2I4s6VstyQbVevr1/RTHa9GPmH+Fddyp6U012axgjCBXzCwBF8wtajB/fJyD
S4Yo6o2Aj0agazyK7Q0zNuVl/Imx/1xpP3jZaqzc6UsfpsyrVTJSU7N+qtzYS0iKbAh0VE5y3gNE
MQ/CkDfIJsna2fwqYFDctCPpjZUY/sy+RhmJ3ZAJ/4GEwHDjU8uruvlaYXbfAIUGlycQ5RHohEfp
wfA6LS8my+xOEbTLFqmp44iJrZ4tTw/bFal+iFNjGaRbKG9EAhptMmLItFWx1ZMYgqFl382vQyW8
9nl40plDe4tw4BrAVAun+PffZrH2I5rbRCoZrJHfNdTTIgNMwpia51THi1lP4nMrqm/5mGy6ytM7
Z1FJiGCYWFxbJLkMIXENAe9gwW41r4U27GCpoODIWaIqRXvNKzDluQoo3hisTyLepMj/VHWWxlHf
gUNhwVxmdBDg8ljqzUqlN8hFDVtQGlhIuJ1kmA6IA1ZByZZBDmmhxFUEhDBN11KdBdvHkKRwm3iD
hahSQeKI2MwgqJMr42JNxosQoyfpjZr1tHhLyuEzHplpTKj5k0U9KGu3WtTuahmhnhX3GplcV0Tm
GG4UhpRUZLcc4kJy0XN6baZMXjXJ7caMKt228kjf9RITgBGQAayGa0NZ9+xL47YHWiiI8I26VdMA
DiIk2IcFqKGuoPoELsJs262cKglck5J5USZHSOmpWwiBkm+biopeRAeRIdJTJihGtU8EjEK/LejK
s2nll2ior1I1LWWyCehYI2FvbB+toYF4KA7XTEV6G8k6OxljsUw3tC38FjhkQTtZNIJNCcon0IUV
ZN6LwqHl7JRzEkVY0mq12sCH6l7jImU9QrKvzRieHazqRSFkgn1/fDNai/ZVDEdRhSUYB+ZzP8SH
WW9cfNDJysQ6UYDyscc+lD1NECYy3ib5XNIHFEQMmboV4Y8Fbp1YJAiqyQjPAJu4lFofVcrOtQiz
K4Ge2B75rhRLqW0yW8nCTKpTSZmhbf3vEF+mgmgEnOg9myC2dRyRZLjSWBPVcdf0ePvk93BkIVu2
N1Hfk51zoq+xKY2KE6Btvq2Rxn3WuGJTscDPj8WkLNLl4Og8FqZGxF71JFrmaSzrdT/odNpacdhm
df2rhGs3iR9BQHogVXnBxtmBNaMBqYha5pYIqyah+1tr4TEtoNzQS2DBwxZnun3oZFARwMXCvgkr
B6E8qzNBPrQdVZGaFHW6rsNjZOYsPOLoIhIkp6UaVJCKtu9YdM5MlGdQx9mKjCom1qTcNM28bXVs
zXEt7osadGEspo9j397AzFd2lRFnEsgBm2XWRIRmXApB+Bh7GJKhcg76HNkW7u2RRMDE6oisjtlK
4iQ1BWNcpU2oOyruAluHgrPxEzwxWKlpnOFKR61quIWVXYtx4EclZbV66PdpGFxF0kYb3NtJg/G1
GtKU1upA9beX1w2jma2byaKHUk7SDFMGW/8a73Rnz0R8a/n8MWvRXsLQu4XId8lM1qBpW16HMWUT
rbdPI7Qpxx+MS8d56kwqAzxx3YraJK7Zpeyb6LUG6sK7MbR145eAFxXXj8qNogjrqKTQp6TEhEdS
vgUas+/N6Eng879EFM+TInnDeRIyEwNoqpnIpBybYG4N4lbtxT12MPhxSkYJOUbHnNRqtApLNvbo
B9lg+ojWI6ErtjGWqm4GGyXiel/5ed+fEyxnfYz9SR9gLQQy+VfzIMEcgLKwcHpQf7M11KcPNbFI
FILL5RRlsp1Fsk4Kc6vGbeeZgiTYqKCRYRcQgefRHVBsAEyFrTnLyCdFvn/dn1dKyL4MoJHu+LHw
MKltttVKErBqE1YlvuNVRdTSGvvIz1D1lHFTLOjPvSBqnqmTGTHFbB2a7tjIRFl2fejN8IMns31q
MpO6ZltvSXDbpAapukatXYaMKbecuy2C41PCIXKi/2DvTJbjRrYt+ytlNcc1AN4AGNSE0TfsRTWc
wCRRQt84euDra4E3X92Usl6mWY1rEklSSTIYAbj7OWfvtUPvWmOK3JIiD08IS2CePJuZzFbTqk/u
VKuNnRVfstB+GZt4PiitGNQFnzwbbJ87THslRtgKQUuAQaQ/Syxcmza1tsoRGUOa0rvBXgiYMB/3
leN+xkeCJlrTE/DXnrVy86fFsi5xvTwT9EXEFRMpCbiL27iQ4we/rBB7+s4bSSTNrcSZQB8fSpas
zX4Iu6eoPVW59027ib1tS41bcv6ZVlG89zVZciGvUCXlrp/orzkWJ7ZExu4Gzv/GTNzVnvnuGcPO
prkk4paE925q9TbbO0VmNu6AzbR0nZfQ7qMrEAMKf9QRVUiSe54mz1kBwY4BDSJfH1WQYZSdDUgg
ViIuEuuJicY80teIOu8WqTEKDKe+9ewJtnIA/rmtNt28LIekHO4Hsbd8TP1uTIDv0pTy3BajPL9/
9NunU15h46soXE32LWEytHOEUefRj//88P41v5mDXWJHr9GKc39/MAN3AAuWsytqTm2h436x15T3
Vpff4U22IOACSHS2BYHNRN1ZxQMdvhirbQQhgEQpUW6nwQIFp+lp5lRuUd2dhyiqTpKuk1qNmJnJ
/3jo5/rRKvDGEyehz206E/nqqso7u6tr8/2hBN507r4ESN/PgEf+eEiQF8CXNKe0JbIkXx8Kl8QS
ZfruPbOnGH26YkKVD3Y4uvCFVHbNTSYP79Pu/x/O+Q8iQaERz/1JGPCXcM5PSfu9KvFN/lkg+Md3
/SEQ9PW/WLVc5SgXnZgf2BBr/hAJBu6/SIjWnJak8KWnV4HEfyF1vH9B1HGl7/AvrucJnsZ/RIIy
IFsrUFCxbD/gGf5XeOgfwoX2t8//RwnIpUrKrv1f/9P5VSSIOgPBoRK2KwU/zkGs+KuMwXXsOOtV
rC8BRc/RC7sJ2u+TcsqGMTmlN0AKVLFkntfOIk5lVK/CZzRcnrAPvRxv//Ty/V90Fb/p+f79dDw0
HAGyOtvXDn/3n1UVWOvc2q0LdRHYRrYzDOd96n4fZq++t8uvQR3WG+UX3Q146fsRQsO/5bD/rZaE
QNT6P4K+P3691Ly6ZN34/go5+vOvD1K9tIz95aWZwi+VP/TPakLP1rWEtNtwtUfdFduh7q6tGpJ/
32X/7e+GhfSXX86lwrVC6ipyQvnb397EYxz1Gc7jjMzSr1U4Zwc9ixvMDIDomsT9gMj4Qs86o9kA
9jp900WOyT0tLmkrO87mSQMDyY7XlLHl+A9vzK9invdXhmtVcb35toOk57frhGpymG2rkZccAMsu
bc0XlRsw3SZ09kWbADFvY5LfJR0KhV3MSgrmKJSP2eA+55U1n+irmJH53t8/L/mr+uf9eXE3OCgk
tOMTY/vbizZVeVt4U4K6cgjlITIhJznq9S0xyD/tLIuQTkGghTwKcEeO2zYf1Dk3hTpXDYmn2bFN
pXsULYf83MyXee48zvyrGsWL0nsbN3gw0Ffsm2dRMULB+WNT8GIwGvX0puNGP/bVFxAP3jFA+5As
MxkLSVS9kmv4YqWufCJ44IGbLLuFDrW1SXx/1Ha6x9pMUzOYH/uIBl0pm8ew4qAG3Vqc4tT7Ymn3
k+2WwfXvXy1nFSX9en1rm9tK274DwF+666v5J61U6sRU8lEoyVOs7H0U0pHSyum2BDIwZMpRRC4o
WjfYeIAzlc33ivYJJvD/tyfikJYtHO50bqjfbrQoBYoZz7O84F0CUGDHt4VNgNLST4fa7Z7nJTuo
em4vMpSnjsMg1rHpw9+/GH+9crTtkEasaPjBLVO/iXeTDvWQrnp5IRDrp+Ui3COkaepntvDgQSYp
6Yn1Py1vf11t+Z3adYKA/7Il/Ha12gMBB52by4uwIbk2FbEArftcRf5DFcLHTgObybVKwVPQ+MoW
79amr98YR3xsGvUPt4771/WGDFGXVD4tVhn6qlH/88Xgh8LBYeiIS5V11yobxVUEpCTl2P7TPHiy
/fm78qxky+mVnhz5qvtlKG+h2CyndoHZJeLaue075r0tkSucveZ8F+j8iWRWdao4ksP4zcKT31XX
omnnfVaxeDu0dbnd+n/QGrp/Xbm1DXPpPbLaXllzv/4xIVHrYUjJeBnljAFoqcN7vFzADKe4OEy0
8E0Y+NfaQtxp1Bo20KqegZ1+FVVtntplNWSiqqj7rNz7C7W+GDmJV3U8nPpRXIiWBp4NHxkHCpOf
wmES3GfzzpojFG+eiKA/EhelsEoe0oDkir+/VjEY/OW+lVIEMlgvV8/+7XbJ8kBPRVZz3WTKHCdr
1UTZPN2x7KsLXuQ+mqrd3/9KZ73+f18rtMYz50D0E+7v9wcwDsRYnhGXRAVwM6JofgCl/+DUBui9
apibFn58iHPhX94ffPrt+i0zZfEPm7Lz697DRi8lUeUefEGX5/KXO7WOuyo3prbOXUizInHsZ4mw
8uDpaGWeJ9PBhf6xr31fI4ewxK3btuyELVoM3237A+qtbRQ10XPpDM0/bNrq1xV1fW6ez2mMQx+3
tBS/i1xpTksXaCGmLoJ24T97O0d16SYb0FXrKMCE2sNN4bnd2p6LqKXrt0Sz+vfrvgK8DEG7QdwQ
DcK6jAplvJ6SoxogjDuBuWQh2oOm4jKm9esdsXPv6N/TPI3aAJA+35jOCqXFHEJd69V1Mnl0G6TG
Qe6hzXG1O+LlCx9thpHUSMGubNW5a9C9tSkosSlGkOSv574sLhJGQBMCy6qg9RhkZOcmLtC7aucA
RD4i+7QfiF9wqury99cZb+GvV5ri6ItRxePUg4JX6L8oeEuc7nIqhDxHkYMuXukXGyzsvkpo+emy
uBdTOLJp9/Y2hdpLy8eHR6t1Cuh7iJnhN5j505R9xNgTsg1fMcGoDONHMWcn4MC0Y0gjTLoxJahZ
vhIKdFrSbOTawesS15M4z6kG1eDpx2m0k0OeZfQLwaBsHRg7WeYCLvbb9DDqEaN0yswqQuWoLcb2
MSpKYqthwS6LZDIKdJppRAGoCHEjCJD3zyfC7bfYSMsbuxFsMrVHrHm4NBsBQfFk5cjCx1pUlySm
Ae8nTXAeJ1ru43xXjss+zPvi4o5RicVWd3uOB1xCY3bpDPkfy+wfWTeSR93RLIJEEaAy+JTXkJWW
uFwbg0+sazTwORY1+fA6w4zDb47yzDU1bG7ssYGxpk2tMfpmytM4D+RDxxp6P4Kc2xJWFe+0XY8n
zv8Hk8Z4RFrUI7WKvF0mkNV5cxtcIVMir4VmwbuHygsyRbgxC4IFD/j+1i4s8h0haKbG/ezZGApA
7Oe0kKevZB5bz3n+mpbpZ6GO+eIkO6cHTe0NyXRtsaBultH+VFFbn3pHfe2BzOzqlrinxUIvWMGp
ODAHoBz3bFRWxSDOzGYNgTh1gn5suEt6oW9bUgjwxw/ksTCM7ALveYyWACVDuCdxpzsQ/aLP8zK/
pGUyXqcUEZey45Nd6B9ktw/7Ng4YKnttxSSfoZZ0+nTrxV30MAz0Gm1yJQStx9esnO8lCha6S8MT
ZIxtOwoO8l3/pLMhu4Y5bdJIheXOkIbOMT7+QIvYe0Rx3Gz8iINHUTSHcdLdKfGBrMOZZHjbRk/W
EP4MbTfcjSojljHOg8PUdRxmFUrWMvqY1ZA4SP0EVMn0hLRmdCiL73/GZo+7prw16Yj6iW4R+jx0
JFnoIeHNB5S789x8IH17FzT1obcQpfnt/OQX8UGR3XNnKSQQBLPvlhpYo+ayPjkBeqrOs8guru9c
s5Q7OydXmmtNMG3uOc84vDciQDoXu6XPrUTuqmEO8O8rvClt5hIhV2rAR44Jfwa42i/VUiE6Yw8O
gqV6GP3qjpWMhJx4CQ6RQMylWuIOgp5hadt+s7g1XkLxJS3HpyBL3OsycrIQVNKHOkYbOpbDrcXA
aoQ/9tyK6BDJMXwganybzi2sBgLscUD/SPCk7hQN8n2LsXsTZGjYi2gBbOWNTAtSCN5LGj3OqfnK
PKg9Nm1A9zoiLoKUJRaM4G6Q0uDXwG/Vpw2Ro274VQbhfCH/4qclh/E26h28z5XwQXHo7oaE5eRD
pLjCyuTcOmRMyPC5Qct9E/W999ZdcYfGTxXzD2SNHLylJ5r7tsy2aA8KeK3Ep2nzMxgd6zZX7dc2
78y99CDD9cu3yAbBWtJk36lMVNj9ms+JfYJ54X1qq+Y1cUI63Cq+1xUqDjDPzDL9ILuFXYLe3hNn
tfb3ATcjMDcsgYuhAQC++a6XzXywLd4tuwjQ8tkxcY2elV7JjfjYUA4fFP7gTUNDloWg+l5wpCDk
g/gxx6kfiKdqT4OfXUkECW/dGIGIu5TP9hSHTFXEStJ9jdUsdqlBauVYXn4yg9yGZnhFQURESnsI
iACDXAiSh1EVrqze0dfEdyCEh7dpMLWPBCOUoe/udcc4Qiom0O1YtTtwMJShlet8KL0jzUeGXg7m
BpUXL41Mp6vlZOFHptM/YHvMN/4yZ5TRPJOh7MVjXiMtKvQYfOyDrLqDlJRvUxBdRF3Y8FaEVTJ5
RJjf5DjoQvMJyEJAhzdqjk3fT9diCD7Es0m434aDmBx5b8V6N0mI8maCFC5KNX+IrpONZKeQCN09
8ieSKsheh8jgqEqjvSOpqYtJndrWWKehcx5MaPh22V/DtvVvrQU9rI9bby3OSirjvdut2qimAULh
+El1aPrS24zuknNefF7IEGImK80pYHV6zMIbuObTzil8dZmz5aEk5WXHUG3YFwV5SXbafqA55l2i
wq92Jgte4dFVT8USAFeGObPTIzPV0p3Ep0E6w74GLTFZLE5iydgh3PbHQtbethzFcCrDMIam7Kib
kcblrqwOIzXDNo5RzFU6m7hI3Edi2OaNVtQSgYtcjXYDRFuN1qYu8w8eQNOraK9EzVnHoDL99qat
o5mRMQh9t54eoPziTKF1T/daXWvXegkaJp0hNFNkWZEijQADi4RjsIH1au3ynjVFNwSwWhbJeLYn
7t2RgU7mEWxnxuAzEXCfyTlrjhP51Qc3MF8swzGbMFYoUuTn7uxozW4xzOeyhXlPvRYXvhzbtzl1
YWEAGbqAH0QcMtE1MrL8WUB93vqA7K4m9h47QMv3fstwJOjqiQQv/zoMXfPIORybVIDqLwiRItRN
fMlbabaR0xD5rIgQmoj3jalfmO0qexF7XcVWjrgQ1IcvbDT1mT6NMyKSCcuZDKzhANrH3k9ozKwJ
1LXbTdN1aJg9dsx8eB971J8TkuZW0r9xsBtdjW+d1QopBOMKhXkZxjPrsF1SEgfe7FGPDyO5XmjE
nUDfN5Uxm6FKk5tUxt1p1o59cQfk433zZlwxvyaQ5vPOPTA2sW4nvH0yS/u7lrDjbehkwQ7Q7F1q
BI0+EuwPUykQEXe0vFx6qWz+brrvJnj22cyyGA2ZfwwrkmyGohp3jEybrRWAASNpOgSGlmDCy2k4
3DDPUPB3+I2piftDDdT3JlNfyNAYr2kY2Bs6eXBh3FRdYXEQ5lQ07lXmZ4GkY0PmhjrFcenvwl5n
a95tfxAaKvLUIOZpcmvPzujsxiX44XX+z7gaxlPry9eh1G91jZSSe3pXhmlHrJb9LbPChJIExD+8
kQekRgokPsSZ2A32dQMLmAT0qy2GuxKcJIPA7otrBaduulgz13fh1D+kcgjggZAsXMZO4YSqbErY
O+T3CkXDTg7F577K4uOQIT2zkRO3jn6aCsL3Ql/prSnjV60vazNsikko8SpyAB31cyrJ3cIX8833
+k8whE+erUkynwIAxkXEIU7tl5GQsmZpnyduWWREJUK++rX16+xQTM6CAobJoJm6Ux5E4b5BbNEA
TdiEsXMrTUOAVNreWq4/HXFMlT1BTevoHeV1M4mP/qridnjbxm5+VRM2tSSeTr5isp4rCBzRUH21
i/lr76THfna+Qx9ygLeDense5hElsZ/KDRCLY9F8tPrE3RQZuoQEAsemUW8uc7VNm4E/Tx2zQPdC
Xs+bUcmWI3bgmpuqRvpTT+puHtBGgmSsORhnaiPqFik0GRthg9QI8LXcxFH5ONhmk3hzz5wJ4pew
nK1fkw9IBkPDMD1uEJ3HnrmaCUpLlmIJaMcIfDrMKU6R26rtcfjZ2E7HpCJTTXaMk/dkga+Kp+65
JxDwJjcQ31FBJeHWlsx7WwBjjNryh6gb3vOWjwxbOfcONbVHpAiJxn6TdO1xdolOHXBkWGvYU20x
EC+ARKHQxqjjpMiuDPpIJ3HQOqJ0QKbCWTZHsBQkHczFe5PdWSL70mf2axFjb8PXiMC8t9bB0r3l
NYc+tDsQGCzoVGoI2lp/H7RJv/Wlc9Ob5AcV71Ei49k1pAFuh0Z+ZGN44Cz6JhddsSaxc0ceuG+m
6ltpeY++lSQHF3yhaJTZl4t5yktIHmR2mV3mx3tO6Dckw52KSpAHM7HKefaxtsyPWVFiiCo7sGx+
asIRlSOtJHJpOFZGloMg3322Y1aLougDrO/VRSKmg7idPVNVnMHQV2gzyXzhiR7KSMysY4CD+hoF
Vovykk0LokzvFYeQvMFY/RgnEEwxUXz7dsYbPXkfktDMu8zEbARpuCuKWJB0G11tZo170SFxGvwB
H1gRPhZ1dpcgj6g5BLN+dKs4LfiOdg+Rf0ObnrFPtA8m1AXW98lo9CHqWawhA/YYMmUWb6IuqotA
5GAKUsgbkwxgT/dTkIFKJ2JpqdAMRBXbT9thUXb6b6J8WPJ4uhkDS20zbxdZGuFtSX9XCWh6g8IF
X33LrRmtexm1x8x9yzDb7UDtkCKIstKzzM6Zy/ZaYZwbO+fL4Kpmo7v8GnEQBBU4HEuPCadUtcdK
O8WflgO6xjs/VOhYR0QZuWwfXZefaYVoRXgiJxXyV7S2Rmg3hDdYWvUC41zWeKTBzCW+91gOcbvV
AiyB7SCp0F9Ug04PjOF0D340TF0HpyXWx3TAzjN6vMZcuj6vP37PISp2jUM5LmlWMWmXMG6JKBmc
b8lrhT/3Rk7T1zxB9G8FnJR9l92lF+hFN8zLOOergvDpRvbADjwqruhJaizVdYaeHVulu2sjfU0b
dtcCpTEKkk/CabARHYaocY5uSXqCHr426nPudm9WkHE8WaGaeJhQU22jVl5aQUgyVY44VItzTRoM
JbHddVsLJJcc46NXRB9Lu/7pRCzPjOg55AaUw8pH4pvfRexyIfEwiF30g9XN9X5NuFxoTwPwWKKN
awdPY1Jv87YcrrRAx2eiMJwdtQWhcQFdIrGYZqcQELD7ZCkOIezmjsNcX2BOCQP5SsfTPjehGPaM
C5BRD31+dFZfbzZM9r63SmubQy5CO+nNe29M3MNUmR8q8B2wCdWVaK/07CQctCG+7u2hQb9lV3rn
yym94+fgPFo/Is0ovYuj4kHM8XL6z9fbTo6QQlddsa4SKiobTYnLffH+6fsDRQm6BW8VBdYC91Yv
oaFP7dAdhtzEd7XAKsppdpiJiRxP3fq15v1rcxe/xSWxktXURHejax0ju7XPHoP8u/cH9X8+0gLP
xRRhoSVe7UWMKDhyMRx7DdmI13YMTnFkXZn58Kk3mmtWI71HhV0HDnMCk7i7Osnr13xf1T2+FSsv
jmUyoDokkeum9MDu91YWbtzCfqUqnraes4z7oC43meYtJPomKeq3tkzJ7snSbtOGw6M/kqNF/eNV
SNRqMqyqwOEME9vOhYhY3kiNgMA6DmW7Z+w/b2ht3zZqRIJK7FLO8JCFExehp603pZrrAusPcTj9
McU2k6n+OU2j+z6PbXyf6ONt556mDOKXhWouIDP55oYpbbZHtYmgb5g/tEZ8nRN0IZQnP3tYcTda
Gm6gtccYC07/Jt4Wii41yh7e07rxmlMrl/jJd4Zr64r4oUfz6CTx7QhfdkroiAqwlNd1pRznWbBz
Rxxry1RcrGhUNERa+6QyqsFqaYsNTQ//MtV9d/Vbg/uoL+/bJVnuagiFBzap6ZAIbp4Q6NeT6h1M
OaO7pYh2T609qUteLG+zqOJnphewo7r46vsGu3EN3QTEUnAPs6RUbfNoZ15wbDha3CyF4z0TY9Rs
wwgZvBVnxaVVxX2rFJt1lJPBWMzFMcvQNYIpmw5eGXCiqblFYxOd7cRJTxPxqZaF6h5cfIw9O0Y2
7w7Vg02r7Gbyqo1XBO01JIfOc8dPRWxFW2bD6tqW5bM25l4laXZdiamt8fTtWCdIelyeMkxJ/8C+
SWyweSjtFtln6DuPKn4Cz2l2Y5hEn4a2uPPXVN6q3nf+KrnV5JnUBs6c5XbDjrvlS2Xl+RHaFZ7o
yeBNnnNiYL2X1OtY3scJm/YKa3WqfTOxD0R90jzn6Sl3ZYUnt/remKa9lwTeHRew77QC2V1dNb0G
g/dxcd2JAZBTXPjTgXcWsEOmKTpXozhzUM0OjS81FYrUl6ks9x7FbSaD6HacH5DH48iNyMFiJAnR
okbIm7QOhuOZJbtVzfxUc7zvYGhfqqj65FYFjikEx0dyWKyrb8rnYM726LoMCij2/67Li2tV0D+J
BgofxHOfmjr8itgoAbvrP82jbK4ILl6cXDkXZyK9QtOjO9eL9WLPcfXkCHGi3EYBb8iAfS8+3cpE
p27Qt3SKooe+jbB6liTQZ5AhDgX9w9vaHmzsValz29okAzCPDdDX2li637/4/v+MpRpu/edy4fQm
dfsYSzt+Hses3SfMgGlYcQQAT87JpCy6xyGQGIVSPMRI1ldoUyXVlWRgsSNtcb4JClkCrJ6YBIh+
pDtSRgfP/+DUVgN4kTbGgqm1KitkwZQ/x3HUH0CxB0fTFHiFSTNH6bcc6hEJr+8yA+epM9dykRLW
KeVzHrpofDOsY238hKPhsz19Tke0viJHV4ec/tra9sB7gGNtridrY0VhvEUq5SQsWDZ1KHYWqDHc
jTxbFjm32CLH4mTnJ8cx1dmmqOK3RFRsqvPWleUt43zSQhJV7gsZbPvmPqAguxmnGUS0yeLvQsdY
DhHsnlNsqX2sg6O/2tClC0PXjj7WA/aw9wfuo6dFpt+l5bOS+hO6NptWy+LTo+9HevbvH1XE6GI4
SAHtlPQNkEbD+rUp+reBCMHgeHrmXK54VXKflmYMgmPN2t5wGjsvDiz7YViHctT9I66jnpTqwQdu
PQ5r3tGEcXkAMCRq+ie+uOqSe8NmabYja9oHsXMiPtK76YI8P7UNRYg76+d51N9bwnc3qX5fX50P
IwCHw+DUj2MDZnViud5NarpPSOk7JmTthXAlGoFyrAKRSTnJ+tWKNQa5T8+xaDnjiQ7/Sv8D4/x0
8mR7sSC7spgvCDQLdcoyutEmqn6qBnwsq/+RLhzh4L2cj5mPHpWSb9aC7Mu+ybFZBC/14iWPJETe
+Cr60Uujz9XMM56Ule6GjtWRkuzGxily62jUnHURwPSxSJWsS7yGRRWKI1VshDoTjR3VX52E8zk2
k6SsIqiYu2FnAylheILbw86Cj2KwgLXm1vPU2GsH5AZ0id5hQGnZNbDhTWNwb2c0qIIcghS15ClN
aKw7hDB4Axd3OhOn0a+CSMwwMJmzfZ8XvN6pvZnHzCBqoQ02u/OZshNUQbo8COdkjYTW0OU/RFo+
QSX1NmrBY2D1CEvQfivUoLs+xYWfSg3j2GKOgYKVWD+4RjOmAsfDPxJa4kviuARG5s1tJ5vilE/4
hKYqPMQ1USpAHDcxpqCdO32nNWdRrdHS0xxD6S96EfUO6NQ3myZRkYNBn83a8pmKbhfXX73Mje/i
6XGJZ3lcMvvBQZR4QDlD9Fbp3yWFFKfKxSbXWyuQZezJpGwYY2NLrN0m2tEMIYwygQe02NVl0ERa
9z62HA/GW1nrH0YW/d4LskdBnU3hk2JSqz5pNoZ9BI4AXM4xVOGXIrDHnXECQnKJmbgBsaxuKtal
zVJPyY4grWmmruaHMUzJ8OipunocsjDcO/W3lmb4UQfjsYpRXRf6KZJDvu3c8A2QzA8ViXw3hD5O
x9y8Et6KASHgcC1zRmnGow4i6fdsQ57ds0C8xE7xbLs+TkQdfhkLvWzTAa/f1NAlGFt0DRnL/qEp
mdN0hXfMbbELSvExjKIvQSPGTS0AVJXaj7D2Jw7K8YRVgWo1TqoVYM4wFXJkZ5k1Sn3KwaHQYW+F
e+fNKQTtlW+RNU9p039fpo5L8eeYcFowjJ3cZKwvYVnj0Vn2fkpTJMHyaX9emoQWfoLJPc8Ah9f+
jGIUfAU5MVsvKrILBbyexu9BvbY4mEgDh8g2aWOKA/wOjukJuAf7wESYHS+fEGc589WhRbFHRvYC
nSjfjm3+Uemm3iacrACXcGgOavwFSUFEbJbrx8WSr7MN1lrLlcuCnXfWhG8GrsBK2BKFNYeSxUKs
l7f1U6WzvW0ak+/0LNWB5jQtD+diZCgODF9Z42fzhkSM28Nv36CTu9upm8abLoUq6/YOefQ0gUbq
8cDjAL4MNDJgxZlxebEK4ByLfwgsuzsCVyYEvh7Mrpbz9ICuPV0PkjS/GrYHIidDutoM4qYGCZiT
Pk+U8BdczQLt3Hbm6E0eQ8qZVOOlRFmTEkugATtoI88qIdJUmuWLF3XdCxlv6l7Hw30/BNGj24bH
QI3ZB8I8Gaw2YaOvY86aEFp1enAt5smjzSG+kDPOVs52rhdV+744IbSsr605lIF6KX3/q84rgCOz
dzRZ593XFVpp+vT7JWnSvZ1TWBTEfgZOm98ny3ApejE9F4wMb/Ky+7BEVniJZelfZR9zvpLbUQTh
YeklwaAeB6WacFtaToI6GGd3X9RrNrHBpKoZ579TsY3P9dc7L3lIWmwrsQdk9dkaZAQjKPnRWwTR
UTSXt0U13aneHw+zK8i2rYvvJXDzI0289igs/yuSLRwntbA/uhH6dkBVBP8RM1Zjnuoz3zBwnx5K
DlznuKTzIoNP1TrsCN3oVUwVGD7syQzXoiOn0u9uxV+DVWrY+EXByAgI8qFLvXIHEx+zunYe7Ki2
D6VXQGKqOa4k9WpH3eVxluzLQJYoFzDElwApA1pN0Pwqm1EwU6KBX/SBkKi3yuu/g6zODl3o3KpK
+1eRDMcMNcmp8et6U4mccMBKHFwHPrpQ7NDMkDCWxcDu+7iOjiXfjuHTxxPWR2Iz2n5Lz6rHOGvE
N+bRHV5U8+izFh+En0Mr0abe2G2D/rDE05Tq+a7IwapkoPF3Dd3LRNVMuCb5iL/moAWVaGFwbOO+
UAmrWy85/MxhwWlLGncXBYYY59k59Enw1DfKPpPPCgBx8jW0MRwGpiBUbVyDfLIzWp1oN1hecVOV
PWNJ5uFOXKwIATZdMpU8TJnul3DgnYsRR+SYGtAZZCeblXNDgJ2DR3KXqQ4r/MDVHmIvmBq6kJyh
6QjCTWmPobHiswClz3bOPDOdTPyxxsfc2RxFKiY3G+In2fQXDB/GG2a2Gg1usiS52rWbfjOAZGPY
rmv44+kl87pTOTSfG68oD8M6G5T2SMhwmP6cE5y59Si+TSqzj72/nCW5iPRdIBR17XwwEa7RZnXd
+RMsAy+Jo5NlZdZzaA5+prZN4jExxO11rz2ANeUPDFObaKrlteomvUWigt/aQv+plXusq33Ju3Rv
gT11RMPmjXpmI+PmaPVewvQM8H08Aidgsta1LUY3XXOFxh3HwjYhNMLq0Fc4aM0M5XWrQ2jRfn9K
Mwoqi7IochmJW+iUNvTGKRBIvdknBcVn5Mmd22TB2adh/ICI6oONKo1AefcuHyWk0I4TXOoa2KvG
2enP7lRgjOSscpXM160p/UKV7bO7BvY+bNRP40MLSH0kg05yLJIiYgKSrNtGi5I6GM9soHcDhjRJ
WXqvWtialtNe3QbwWq4jJLR9fR10czsYkkgFqelyqPI7s5Cs3S4kvqOBY26Ilhyj5TRs9TDhXycf
mM1rdrZEGLxg72OttPKX2u7rNTqVfjm0+QXb55ZYRnb7QS13Pa8cepruLL2V+dYOAEgDQpTDOWKo
lvQndDHHCOOiCAzMEUPMAQ2JhtHDykhvwM16MoEDQFj2eVXNExfPBGXGfJY6RbWbU29+GJXNoTNs
/Z3fmyuqBSCZcnmwNLHEgioMt2qNsMHrMFK2srhramc+4Oyq8aLiBsMdTQkq/PCcDR9TvDK2e4/7
E3dziD3Em1CQxDj/+t6IvStpu8/kju/qgZmJXwxPEVLB5yJwL1nD62acNDyHMI/qqYcuOXxKePlw
WqmF9IhmCx3wgqHtRS3pN6ePj5wLe7be9M8P718bfv2H969ZpAawI2BY9e3M2uEI+jS1XXVO3uOq
3lOi3j98/+L7g/F8LIitHjd9A3sPvPkJPiCJJG5KZtvidAROrZ//54ueZTdnw96Vc9Lmw/f/sw25
zuKOIXvhedTfI6sFxuVmZnrPdxfl/2bvTJbjRros/SptvUcaHDMWvYl5YERwCFJibmASKWGe4YAD
T98foPxTf2VXWVvtawOLIJXMGAC433vP+c50DkqWyVQv4VQt/+doeTnLQz0v8iPeAxYQQkl+H+p+
zCBk/f1D/KByGzvJh5ZEBL3x9k6TrT/D3q53lk3WrmYQJTn/7vc/0OvAoWytvHXLSObXq8We1+KS
nd/iciCrlvAaCTihjgm0/9tak88f+8Dln+XpeHDnIC7Gqi91auY7e37mp2j3HAIgl98tPxo8+B5t
aL1YhG9zByWMNEzT8hjTYe1owk8wTQBEHvqAMWudh9+cyf5c/vN0/pIqywMiVtxby6R7otgcaz6S
h0Vl9z8WnvtY/fg///vbZ86tMG67Jv7o/t2Mw7XnINn8m+35/1h4bs0PQnH/k//k7wxs5w8LcefM
FmUxMGdXxl/+HWFYf+Dzsxk+CST1C+D0X/4d5w9GsY7tm6ZBSrXp8xr+5d8Rf2AusRjueM6vVO3/
ln/Hd2bN+G+drq3bs+rUxV6kGyY69n96VtJWTukg/fixCP709Lo9FfXUnpxsAsMxjIcRdmFQyrfI
rAPm+B6zryZ99VT8GZIPwsJvcQecw3h+H/D8FPhzzQeFOWCTMcujXOCWMh8ac1Yeltk+WS7m5QJQ
XeXuhEKVFBJ+txzYeiV0UAHadBAd/b6pj44Q5ZbCCF5O5jh7kkaQ2IQRkzVmUGj6cjz7Zn8OAOEn
mRY81iQy7TrTfyOKiVAne107gfsIiK8J6RHKukbG4uXHoLOuQkH+YsR+sWXasKcwv8dOdKqI5j2j
/XJWNaHgVENwEvk7RH8Rq0aW4/xIzqF4jqHeqqEPN3Xp3My+qPaYmK9pD3lQixLo/237Ce/wQ5/9
esAG0K1UJWk1CIROlqfEaui5Y+B63xVisM/VfPB7ZKVm9m0JSq7nWLDGAkDHrMfTEqoOQqLM+dDO
uYTL0+WRKIq7Srt0jhgghCp0NEDc8LjnYDKyqbrNhJtwhVsQbQ1JSMt74HbkHEaq4W5JOVveHCMt
gA8NIWj9EodWZveBfLRkDkojW4KqqPSMFZsP9+RJqJaS9S0mYY1IDIqyRp3EHL6mzzFs+ZLI1s/h
bKLHMz8wZyX3skFQ6xxDEnj2BU1y9hxdCVBPOkS9DYS+BXP8m5siFs/hdhp5CD7Q7cXR9P/9o//H
N/H72yljwuc0AO4m0wK9GoM5yRBUlKeqbdMV8rQcUDQ1W1I9fuhuyVBTDu0pdBIm1jWJeM58MSyP
fh/UHItnZPRbMNmylScWbzksb+gfT+M5c68h6HsNcBdnrFY5QI4kgaO/Hk7KeByY7eLMNt4Xte80
q3+XR7+fLgrgyW2sg4dDevmmyznNc3n0+7CcDMvTaYRSCDwYxsh8WS4XozsV4B8jfKe/LtPl7BgS
+yvyTHPbzifx8tH9Pvz+GU1F/ZgmcFKn4hTO13C2pCaaS87bfFh+k83xit4ctLjsF5alaTks6/Vy
naMMg9zSzoGNNptYgk4IdWyWfEfhQmH5t+dQVJyxg7PdDtPWm4PBIkuqadtk38JUl6euLyFfap6i
QdRNJ9MT08meD8vT5WD4CdPbcIag2O9s7A5CBHt2WOmBvpaJFGGmwBsesAI1h6eRlsJDktwZ7Kvu
3AzBF69UW1kajOxiqbGOm/fRm3L0Jgbb5+VFWduOzLyTPl9syw/E/JEvB/PvR8tTvy3F3m/0vfg7
Atagn7HPk/jCAgE+vBDHdO4XO7mA36dr4VYzS+KJLA763KP26yHeTZb6GudIvGMtik7WxK4vSMU6
tMj/DEwOfeTL08gFvwsi+2vVdqSUu9bdo8CnUcQHWc/fdkTI0ko5dNDVfBtbftHHSV5/Rbxf47iu
HXEVQ3LH0TZxRevtJp2eWr+mOhysaiv79ppM6nvXaNba1OiV6v1DHNKfn1c6NsfBZ+wLSsG6Ers6
7zZGwOjHIzwwTOWbbtUHiDzwfQv/G6AiezMN+ZO/kz4t4TjXaWjE2a6o+Rd1TNbpVE4bOVBUtmMG
tA0nP/OodzWQDK/Sd9gH/tFEdb3BrT8RFDlBHJpPBaVuZpPCqZL6ezCKYFuK3MCiJa+xAXqxTLyU
rSMTgbiPWyIr0ad24QzEGx20hwYIg6h4yKop5xbRxw+Ug0hCOJvC/CIx1OtGNWFu0WDeWvFx7IyL
qNWLFyFUH2youXru+uDppLEdJeubjYyptofzlAzyRJQQxAwVkaSVjm+qiQo6AVrDxLH4TE3LXClP
fmh6iHu9ogKgOQBDFfTFuu6fAk+LGM73r0BT0j2pTDct8QCzjTisYlWIVZWNcDW16GaaTENdho4k
oHnU2xD0silaFzkKRDsgWNaGWYrLsCO6tzxrDag5iqx+bSuaT61MZ6tVgMg5lgZmk1sZJsbWtugp
mDQOVRMHa0+BEOptNlfSRPGTJR4oZ6zw68YyzZ1JnjLtmfTHKCZ9j5vlLrPxljXOcM8skz6Tqe26
0nS3SOTgsY0TkwG9p5NlyIORQLKoK/4oYT+PHcBeYLWFOtMx0q5qpGg0w89ozByCz7QM0FQl90UA
SKXq1DZ1E3h5pfVnmWBWAR+ApoKpSuSguR9hYJidp+8mCj5Na7QrIj2kgYPX0v1CyIIKSr0MCdx0
25LjJswJePKkuHiVXW3yWVUFaKL+njlwhCYGvLCIUIsbERg3zzO/0IKI5Ln09Wo1QXAqo36j6/Fn
Gkbg3nKyEogFvEgUJ2Ksx3XPen6gp0kHvIje27yvNvo0uJiEa2YGxTDO8I6tkTrahRfz6TJOQHNH
J1eYa8bjn+A6Hl1G4LSDL2nGZ+ro5Z+d3757DNcD5V+A4FAnc93SLG8IO0PJYEbewcjcgzVfqoyl
O8SETI7sQD60yFReJxds9VgGUAZCjeSj6jUFmSZhjEuykHeOxdAiw4VqJAm1YwTMQVrRW+n4H5mR
sJzoIeo23dauU7eFvUE2xEj3PBMw/qJBz7Y2hDcy++SjPxnatmdwys5g+AgLKsI0C5LDlM2EumPk
iC8DlfOm0qx35bDQuD68KPXaxdm0UZr1M21c+6lo7s0YPVR+qLb079Jjkzp4GazCOBUzfQdyz6E1
scYEs/2h8g6NZqhHI/VfeKGPMbKFdasN9SUxCTOEC0ue2I9kNL9OFQg4h3BRUw+8rYU2ZR2atL4j
6wpXrNv1WPOxjADEaXJdu+TBAEYmi2Ho1z+rkiWi6UljLTMgHImAK2TSeptyo2aK6dKYCm6J5hOr
pdeXOJgSepnAZ1QqgOOoqznCPJRQBg03fQa8lq4RrNwBHJptdMu6uDlHSLbofEFps0t1HFJmhKlo
Ue2ksT1TdWx8zIwgA4/WT101OXPd9suQTph/bnGJ4AN8CHIDaxTEv6EvS6V28Wzzm23/OacRnJuA
dqMdoa7Rueq7GjRRnqaPA15qiENhx0Bq15I+1ktSHN1J+zahJIlk8TUKY3biSIw2GVnkWNu+RB4B
YDJuqR+sAFfGIA+y0s+aSt0NlkWMQFr9WUw+vhWC3sC93Sq7Y2yvNY8TXiEGpJGb2GTJMaCYKpYj
LSbnJcXINiBFZXwc+icI53BqUN0brNjnUQxbbk/yyloariv52Hi1XIsg1jaEc/LB4q8aHIJrcj0u
Dy5qKJL++i3Iml0wNwOiwSwyEGvsT5bny6MQ4tavpwMyonbU2JItBf7fcdu/n7IkFruhLd6UVbH9
zgu6mnlBkMiQ0JKbN1HLYZhbLf94WjJWPIbqVBjs99Bli009jS+m2SANTMDFN3PouSth+TJ5qZnE
sfcA8oN3ltjkVYv8bI+r7JVxzatZ6uOObgAD+5SdVy2qhlFl9BEKsz3F82HS5F+HRDEWh4DcNHSt
g00OKurkWnayMdrYWJEL91fYM3HC3UnYfbqPo/ihmTsqxdh/S0NtRF+cH/H59vvlx40gCtE1+kOu
Oxif6Bk74TSeSFIeT7Fudxt0l/PphfkIlMLnSITy1iss6Lsiruxjr5+kIH/696Gbd+XGnBFBWXdx
5vJnOVTzfjivCm/tO76NoJjYbDxt1amzbOiFy3Oo7jiIc/fm2V7FLjGkCb08NDPyfJN5V748pdWW
n4KdNe/sh7SLafTND7l3YVzR2RjKYZ8hAroiJz8HsSVekEa+BVlKimKqQ4NVOmlCfX2Z0BLerTBY
J6b3yDSKk7sU2i1x408ZgUKrh9JFiSXLnVfpMDu7RF29+RBE3Y8pczKCMEgn0Aa0qaKhPpoi6Q+b
rBfaPgr0P2PUKMyJPuJwJAdq7Kt1HjM1t+dThBFjvR+ZWd5ET6hMwX6hiBw43Mg96j44ZTAGrsWs
H+tzIGApEXXs24Z2xwD1m6LkchG6Pj+wNFQvWl2uiT79IrokvCM1RWFQxfaGalxbEXthv/bYpimB
oWhZ/c8xC8pLJyAPtxkQV+RmGfdDA9G+DWIcLkRzi2TY3Jifsf/USeBpEvvMmedxX+WW6UCp4qos
ERPEjk3Wrhapi+GPTyprL5VTXvki/EOZ2cmjJX6YbZNe8aQkJJbA/q/QwBboAgaW+FWN6WmXty6t
NZ9hQF3F4y0h+HonoGj3qSAoq1TqiWEZ9DxVX/ohp/7nhEFvoTE1qY16LV246vqUoyjLmyPqfbj1
VnP10bFdZanaXUXG4CpS2AYI1fR2+tD8sEeaBqjZ9y5OqKkj3oN8LzVaj23socbN4IIlGpVM3vLS
bZNca59bMKrLk8P+nm42Fn7uCkfa6/p9dBGH25lhHJ2y/awx44AzScuDNgQ7rY9AydYAq8a45yoX
NK199ythM4+RVOI4AkJj9GA/JSpC9kVua+OHf2rFaD52Y41dgNyKwi20C53uYO9L6zPupmxfWmgQ
RmqsJ1OH1j7aCjF0MO3ZPpAKWWRnFEfs5zwwLh29chdd7mACRBMEknBnQ9UuTVHfgLuSFXPrYlxp
o7SuiaGdZ8f7AafuR2eaznb0oVhGHvBjw8tCBmSZekprVCg9i/TAgap5fHCVcUJ1yWQKve16aoQ4
NtnX0UsoT0q+18xGUh5JC6sMaLBNxJhp0829ey9pXU6uqt9Hkeev8ppXE7ODL7jN7MnFMAFyoQ4a
G7/cprRRDZoOQB+TL6VDITuBNCCbGdHlkxXqzzVdmgN/FuslojFW+YIzs3H3RZnC8K+xQ6YKKDMT
/igOggdvllSNaIld0T6luhoemsIdHpZHlCjgfrVE3zhOU+wzKupVwTaVugf18zD6TH/QzUWwT8bs
uUdluRGBnpwZKOv40XAPsxgJJDIIbstYznZtoOOOO+wSCOLJ0G/1Gqy94fgnK6+dlzSV0bOA2fsF
TxS69/IjIyl4n841jgajRPo39AX6RRf9a8R04lkv3mXH9VUi66z7XL/2TglqvvCAsDXfhT6h1XKa
jhmqDrXUyKfj0OaoEnrJngyRDJFZIeakKkoBHnwn3zNbq84E8j176KopPGlZTZpEw5/IkvJzEA9Z
7znrsIjcdd5ga8jCprzq6AGSnll51NTdmZnuNzcT5oMvk4l5bTPHWyChzbOgQifTyoNdap+yQmIs
LTdb64XzljZlf7Ct5EV2fnMVkV0epSXuy422ndrnEK7HUcNOeRVJTnkPLke5wXTqCijxZT6eLD3j
RJBEXnSegOgxhBf4uAy22vwxMomKtZv3NhAN5m71BLpJXGJUzFEXQJyr8JDbRIhuR4suRIOscIXc
vdoRufjKjSY7itE4UgITh4xGaQx9RkYOBMIg69z9EZtcvU3cCr3gYJwML4L/7CGiynUPoDz3SM6Y
rymQOLaY3SVuDcS3qS/2SYopl64xAUC5BpvawWTmR0OzQaBzU9Mgn+duqjrgX3M/OmfYd62z5Zpq
D9j9M3ZT8XwOl/uw+G4NOoPTuj+EJVkuSnxnizEccCiXB90mhDqJiuPkePGmkPAkCwThSoOkUNTl
wc/cHwnb9leL3b2sqSIjTXMuwj5FVQ5VoBi/4YUEH+9wKTn9qAguR0PSVUbwml5y30Zu5WTXPi3t
J7bX/RqSBqF0QxesNV2Va/Jbf7ZYa4nJ6sDVexFZN47tQm8PgNWVbLAl45AapgaWbG3tRWT12XPu
VZc71lbFiA1bgw3s5LCbB1lUnWrcEruhMa7LVkzvSPItbNCmsmzfusxzgJ2XoHxs87XmPm11stjY
pcRjUqFcqiWZKixlD30Yhw/2oM5EqtOMYbPedfSt7YDoY0Y2l8mwxcmAEZjGjHRwsH8o0HKbfMTs
3cGFdIzubGrW2U+wmkQZHqN8alaum1W4mkD0Sl1i+xq+WcMUIV+DycponzlgGue3fg6xIiXs4mPe
HlHis+eMCOYQ6XRy/XOhl81FtCQql3g6naDf2V4/voSmu0/bZDjQigID4bs9so8gXkdxFl0zQFkM
SieEsJSvdYxzTUDUl1X+s9GJq8UGNXyzm+o5Jtx6awN4QiEcYI9QwR03LIJsoaHYJrH74rsuDQef
MOd4Cra6q0VHPNfuOo59qlbjhUrqJ6h09eACwWX1T1q0ZcZPvzNomxjmEQ/KFhFcvME1iarPw6Fg
djQ6JLFrSHpidZZSwxWHXR1OTfHa6Lq6Ecx7c6xv2BTlF0smrGxT1qw6r/3w0iwSK+6SV62L6EQV
tn0uAMyYutU/1Y0+rhcGVSKsYG+nZIRhNqHJ2YpnDKlsL3P/IeyjL2Pms0eERr0aNA5uUNbnnJFk
21tA+Vln9AvFEeshWtttZGCPLCVindDWewwoMF5yMSBlAYeNta24m42BglltC6dSF8tvtX1aVF/1
GkdlOSTRGVb2SmlovkngBi5I2wzcQfAtD6vqdeRCjHuPm+zMWtHQdRPRFb4kxIYMrc05VjD/EOCb
kCt65d6e8fk+KJEBPuImo7Td5oyT1x0LDUrwRjGyQBuRDuR4Dn7Rn6OGeCyWeW0TdKZxWYguLZ1b
4gUmFtKSzbxnjitYjj3ddVvczTiMNo4iL8ljWEP5UMtTnDyXxChvC/6na69vjUMUs0NNa7Lrw6vK
GvvcpA0KgRoFa5dmT0KLcTkMfAGu3xHgEMJT7KXPAkCJvfZGDQCnMdvrouxCY2I/4Fc99LXRnsnJ
gxrd9kj9IpUwCnIF0Njyw7DZFIneI+9Es4Or49OSyGqBUGekWzWEfCJITLbx5NE6NvrqaJce9VrZ
NBt6kD3eDc3cRIVW7JcPWkTpGjfMeNVqyCt4QM5uxT6Y8gxQMaHVoB6S2jt0xDsFsds8CZ1ws6ri
dotiFnaQZvlAcb3yrsP+PyCv0E4M81c90OVLmQ/vPTwL7rIhrQswLNls1CfmiDbqw9CmX61aTXs7
n4jtynN/X4/59y5PSb8ZfXBivZ7RjyyYnJjFQ+ywuQhor8Iia5JzOZQ7aN8YfxUTy2PqVlgldIZO
6DpYk8Oz1wXZxcmtra9hX+905By8sz0KTApDO3wO6G1eCp1Pavgaz8wLLyXnwQmQfVle55wyFzNP
V2KlSBL3vBy8Bum8rzXYpUwrv9lVle6sAXW6F7KFrHOG2PHgwviMnYKY1KMnY+1mJZi5bOmDX+VZ
5ybvivPhTFHf08DnXjCYzpcccc4Vukt5TUzjuQpVc07irl9jv+q2bqqQp47DczEfMHRts0I++z2V
aqGS5lYTiuH68owYgLyHBBcv0HtSAurSpheV1Odp9mFgrR8wY4pHI9IU+RYR5/pImm6sJnMvLAzD
GV/cOmor94hQ2iPDwdpVNgPLHlXmPvbYu5IwR2C7DJJTmk831XL9lqX6bqEgOBh8qdcCQbmWj/HF
D6WHfkigdkvkBxZC6ynhNITJq7/0AdzWTL9qYSmu1Lzwcl2KOsTvFnHn5yI7WqXd3nzhkZ5YQfgp
WnmjQViTWRCP9Let9IyK+uKjFiHVzJcXr9nUmsliQGm6gvyCus9ujlXOTRhVU3fxFRULHadHr+Mk
MvsG+2DygPajvri0DmMbo0xWmffBNs5VU3vIKcL4GHoB8W11x/Ck9tNbOva3yQ37U0Y7sE1JEQJ0
Gh/zvKBP04/kYEBUTZivtmIkHa5L/dXIzRO4PCOezkiQi5YFWWNO2XP/8Lmue+dnnDQ/dITtMB68
7wjUTkPb59eyI4p1SFq5hnhAjmAz4ecqSafyEeVGNKcR6GekmyqFkiljqccw5+4GzN/0hUASxlq1
x8wnNpERyrccgf2iQjNd5s0TIMn9mGOk0rMhOttZ96x7JC33ZcdrVWzTK0/eFzc/Ddw7+XLjOgsQ
QMexAGUv3SPpSGVbV0dntM0jNTcnh6R6G225z216uwK/HetarlE9ek+doj012MTFaZqGXru12fVI
Okq1aH8QAAGprEYhotvkBScYYHUWmVa2XwqnfNfHslsH4/BNSna2OG+3y/uQXm3vzcn9giuEEzgO
s8Mg5GsErJJUCkStY3ebgjdHWeGu1+qJWyDkk8hncusyeDqVnXWvEIVZuDcsm3VnaKwcQ7s8/Zrl
zx2tf8z9lgng8rMwkPeI6IYd3VyavfncS6rmaazEWCsDmjBlZOGq6Ek2mjtlmi8z7gRgbLV+piMV
er7O3FmDsDxHWAptGSw+zUP9NPoDTVanw6sMIPpkWZY6JZ2PR9TC2ODp4VMoCY/pogTG8zwEQ3xN
64xe4UGQqAKGB2mCnn/LTU/SlgUV0dySBqlCyOj4NMydMj3DWRyEaEZbRwynEAPnpjYDQYQP+Kjl
EGXJNehgQ8JlEqd2JF0QvRzmHqZYZ/RNVMq28cTFQtymU7/ZEAqoWWK0gdQy5TnJyCFi6J9vgLHT
xnBEVZ1HrhA3SsdjZkpFE3oCer4IkGY1lT+x8hqTjwcr9F9FQvJMiGl55Zssf4uWCnUjJCU4ArCT
eSfLAV10M4MsGXj//TPNBJaQjuXrP+bQAYa0Q0o1gmZ0OC3vfHlUVoX6t6fLL9xqhLoNxB7Ui8su
eGZrLY+8vx8tT6P5AyNV9T519TWqSVzJK+jj3Niz7WhHwWmYDz6O7lVm4kbuZ+3acrBZvY4TGWce
QBV8N9R7eKN4WGVMPpfD8nQy2IwCIPNXVg6ywkvHcxtOOvsAPoz5tU1zT5N+/izDSBeRQsrdma46
Q2OmFWx4E7Oh7oNS11b6VzGa2jaam6aaziFd+qXsQVrAXzacF4A/C8Z5QSwvj1ID2HJUZPau7ZJf
jGcGieoYuW//0Oh1VQ/eoc9I/p6vn0UpEzreKS9H5OFahRfdqb/3Hk2zwgkRds9Ast+H3iwfpCEa
VLApqhHYstRVc0eY4SCh1BCQDlrv0Eakkxkr6xH5p/hFg/wfgdj/TyDG/g7a4n8tELv+GP7X6UfT
/hj/g0js13/2l0jMNf/wdcOZCYWmiejLhWD4l0jMtf+wbX7uGcALvfkX/5KIiT9MR7iuZ8zZ1RCe
0XX9JREzvT98/pqu8xvdEqjL/lsSMcP9h0QM/a/NLsITwHv5JdPN/wjHZHBY5Ka0m0Or1LqZqSgT
SOMVXQsoEA1UnDYkzaNoQFvUOaFvjRPMBN8c/joB7WnASuh3zzKsIfB1OFKLFkMZBX1HoADgWOW1
BB2yM9i1qhL4650/uWQD2uv6tSmVvRPjZJ4C20HxCWak9h1CNrEO5s0ZWcVIs8MKOMh4I7o+31nS
zzemwWLqx+xr6m+BSL43DNwJhjeg6RPqWOTTMPti33Bh4o9kDgcnp58NOHjLskTTdtGgkXyWVY9e
0XVXr8/uXkXWld23ezKG2mOYocnW9TcfUfM2Sn2KZjX+jHHL9SGhlZKMhorgdEezmEKQNsrGD4mB
olKPfUr5wvrA/vFnbfrlvtS9/rFOSA+u6ft2dMPAHeFQRpPvpiD+dSNO1pcGw1NpmMklaSiEW70h
UrctpxUzq5xhLYNa9Or3BJ31rraYc9omclqMKRuf1WCP5u11lA228mHvBUOxNwb+cuWQrBXO0kgE
8yjwS/3Ua+HXEMnDqm38O84xg3H1vayTcUUG8UMOIAkl70rDxbR3mCbltNvQaAi0ySXT3qQP7vBA
Sd0caiLAYAMlAv+Y1pDBHeF97H3yOmkgE5DbE/+XhQVICnJLrBhCuG4Wazkmhw6DNx8h/oe26yQF
JN0A3Dfo2PKdW/HHsyA9Z6bz3mHc2Jvmuhy68rnUYz43AH7rlqbYtkdFa+U6Yc7zfzE4UJuSAJQj
jeNq5Sf8LIdaRKu4fey68QAGy1w1/ryw08da423ZTM2brim+lAhtB6/TRJW/UT7eODm9FdjtVvaU
bb3EJatgdJuXbm4EQCkTk+vM9dDDMGB8tkYD05NNcrQpCGVKWQ4NShKN/PP92PPx9vkrgvFnmhcO
HVyMAXF6Aq1GVF4vui3EET5aTjqmdQ99G8dbc0ZGYXaWNnulCVIKp1pjZXvOYbUzMjwUwUrvJu/U
5UmHeLg+mkzoE+V7CDDyaUfQDlHOJLS45IMZZettXAlTYzC12xinX4vpVlqee85q/AZUQleTkhl+
HmYzBasw9esEDnfMOd8P3x3na5WI/kVqX2xBOcSXitNCanypDnlUTeI9EGSTbdMp+irbRDuZA5C+
Zgydo0W+zzY3yn2UGOVb7aY7nAAOvv6hOKiSr8CpZwqwaF5CTgU66jrGmM7bCXJfngzMXnkj+r2D
qRlsoLGHndevlAVZj5pkumRZ6qH2mM1l7OYDckp9U61FnKb7Ep7e3idZcqg4eXLoR71aa+iFDk1e
PWhBQ6QqYWqZqYgXzJt420kHoBFteXLDHc/4U3T2U2NyI8H5hb92CqETC7qPj4THSUitRfvi0Xt0
mSww/WY7E8iRIR9fKdE78gfNdH8DgZSThenPbI+2GWg7/j4giHRSKGPCjFAV1ferANAm6A9c3woH
bCn6Yl9Z1ZNyIQaqYvCZ3mXf41k2kI/JZxmmBHOG9T1taRUE1CZE+PL1Js2AL2nK5MZtUzK1CqWR
NrLuNSEP1s/QI3s7GPiePX86jAojsovNyo797GFkdgVsNCLiyO2hbM6+ZbOatj3ink1Wem+aM3CK
Irt7SovtMGg/Uj19ZbzroQPtj2bOyC/CK7EtXMjq5Q+vLA5VUNhnQwclFMXfNZUzeIyyAwl0jLha
hG9GmX5vWo3GArqdPjY3dAtx7XY0Ou2KC6gx0lvZ1QTCRjQqe5WX6I28XUoPMEMOsXXmfwSEgwSx
okA5hjUMFqa/T1EiEzNEENSQWNvkgBq1+NMwyZBBl4Pcaqwt9s/53ZPFtBvMkSh1ToWi3GoA6Mi0
qmML1pJby0sq/KuX4zMehoAo7LIKdpDyYmw3AxV12c6MpvAH2/CDlPNNFaF01F/CCl0VofWAIOgK
tN6In4RifzM4sSS+2dp3dA23aSi5bWkFOb9leE11ct4dupNQtbyfsUtwklMa/X4qnHd2pM4DVaCx
y+gArhTNp6uK6z29FUB8AIvoL2WCthN6L0klsMuNrn40xnjdFhkkk6Z6Sl2rurm9Fj8UWbiP2nye
hCIR9if3CVBJfxz45YMX4ssTTfqEpdydd8QoDrR6b9Ftf8KdfWV3SWauG6e7IvY+lWaeQs0ILsBT
1L6Wxs9pZqQFOW+iMBj4GXHdXuqWFLkp5dbUcXkWWPU54RCi1p48M5V915GK7TD+zqfBIY86nFuE
YeZoN9fWvG5JfLioO6+YOTtAQfy7seZeR+yJBgEwKp1r5FA0mgo+cRB9Z7Xv18n851Tev6jmW6/P
epiUMC6Pef1q0mss3HQQ124ZP/tTlxJifpFj2OzZmvGG4+i1rTFc5owj1qGuoXiaL0ZmQ6u+6owN
YlEkbJHa2NiFq9SaDlavUvxt09pR4j0zQn/vZP7VDUjE8Js3o9Vow/uAG3EsrcuGW43On+UsngM5
1VUW+gStK/jwIFuvCrq7a3OAUVgwaWPMTnePz5NQ7EQ/kKP23Gke+CP5gq1obzmZse6GmBLZt79N
hndnGYI72aGbH72BylcqBV2HNOgu7ftNWiPmqovBAIYnfrIwW3M/M5Gjtmsc9DPJTMo0M9LAmOmL
vHk3zY4Tg7ttGuBRFem4w3+CO3sU3/Mg/YKZzHgAY7EsZWZUdCeDlHUqmHhtDyCSmOOvXTEnZOnG
vjCd4CRQuMI7IBN+9IlTjyF0J+9trNfbIkFt1sno7lstiijgJYM/8sb4cIHQgu+dCIag92R9qTSA
BYNGzw56s31U3q2ZuuZSCntHF/CkRxG4iCFjbwIJlBvDNvINuWWwIgzmZTSYo5EwsZbPOXGIDqtQ
GjxoI65FWw5o1Rxi7omSGI4sis0KXkl5a1ojAHk1+s+j1314k/XiVEH/KOxk17SJ95wXL2VHcDvC
iJac2Hg4D/CsfNAaJWtzztr4jGiBaN+0gxejZ+Y+7HaxjsYVGUf8WFk0zMN04o4arj0Lx7XhEFLc
eKb/QLzXJ5396SUtH0bV6i+SPkcb9vflMFTJ66jG5Dq4bX+3VIGzYAzBYGF5RBxoTDu8t/q+ahJS
q7BR2w5/qbOq4kmD42yXFk47bBvcAxFZVXVhHoOqo1td6izadnBnSSyvVhAQ/9BHNRQ55d7R+bvH
dB68egnjvmLq3CO2XfuCAuIdh7+/FcWobVs5iGf2yoBGcvuu2yOR1Wm60wum5L9+hK2Tk1wv8BgQ
Dx7RagI5xJ6sZpRbRgXpVAOOvhE19NbMJI2TqFOvQuPyFegGd3bOW4iU9WGPEQnFNCaZqWm8i4+2
8u2NoYyCrnVFHwSgIyH0xqmxV0nvToSxn+KJOaGjSOse9HQjGYfEPVKYQj96bjnhoqf/B9sy8p4F
9KWV5fSvWQaHuTSbESiH2CnDehrd9OaiRFhraE6rgW435tXwAJN8hEXZ3U3Sy/26bemvxe66SVFX
+tC7JZiaSVYB+pL4LQvHZuYP4XwAigRClBV6GDLxf9k7s+1GsS1rv0q9AGewYdPdqkOt+7AdvmFE
OCLo+56n/z9wZirSf9Y5Vfd1YYYQSLIaYO+15vzmCgHRS68S4xv0pUuoKvmDbf5qxiBCKeCixOy0
/QzKnMZg7VcD/FsSImn+paWLrtA5CCf7guBqwLZK1EoR7HFbuKnJJyQYLuwzYiFvmHDcZ2SSAS/i
okcXYdNysSMTEdEf4cdRgZQ5CG25iyTlmqaznlKUZrs+rKz11CA7MlJ/V4UONC1NfE84UWxS2QhK
fdCvE1OeWo6bho75yidkYZetFYlsqxTGmhSv6DWkv7+qkMDNJ1YigUNcyINJMO/Qgl/uoVKpQ/cj
eqvNKb1nLAJMhh+zHVdnQ3/CT1WfLAvNWjOPUDqlOGPGfKJeXN6CmnaNwPjO4LzZSsqFfNXtkUL0
9zou9HtON6eqNHHXaojOTZtIa0f41ZnZ1CBMlXGPpu/BhjTrFDajY8W/0qCv14PJIWCW8SMaSVcz
xoPN2ITGKKJgX7d/4rt6UlVmk2k9aBvKvntbIRMy7e+HUE33g8ahS/4o3PZxJV99Q150HyV6Z5o5
NmWS3f1x2lSM4jYkKD0agXi1C74RdJgmckKLbHUfSm3nX7JpYLjYJY8YO85KhZELLBHdifqxyzwA
LmPzw+e6i7AYLBye93Vnaa92yQQ1Loggm4ZiJFo1iCHAWG9jQd56N2gteCJ/QvDt35kKzUInSWnn
NbG5Dk1mEerch9IYSPDufIyJWtSewQ8gFFcscKbIOHz9oWRswmWQ5JtZXu344a8CxIFWT51bhrQy
SsJGi+CHZfWG2yR5vk5sbdhHpoQDxH+8EcD+1l6MDDVtMnW1HiiRVTJgeptb1pYEpxQ1CLIBH+Bc
h3drmAyLGVTvnKohYhNlVY2LxFMHCsJT9WRjo0Hbe1266QsHG7lfnE2RNrd9Lr/amo7+LNBuJGme
+zj3b/GSKgCUmwvZdR2C2dHakDFB2rpjpbf9ZN7C0gn5oeTfGB68xxah9mhKqZXvLSSC2D+Lk2rV
T35MsitDuArgxpwLHrfN2jfQ0U5SeUZCp7g9BxcR05wuQi3gip+ms83OZNSCejeKBSfJOtHQ69SI
cArgVyJO262JP3+9sLaAZV3AmcVno/puWm1zkkF70UubnmvLsEEzg5tMa2EUIAk6OCHnh7ac7EPb
oyigtNSvLY8htQ3RLNcY5cXNxVTKS8D16MAv0uMXKi6eYhHYLMxDK9BZ4FSD46MUHKMtVWeplxsG
WD+zqPg+Iew9cAIGTccRCxGQURgmMmS3ERVp+C5PRvluA9FeeWDY9gSPzvIIwrxRhxzULHNBT1DK
bFuSHZmnTkinqdt+1TLhHAcH147R69ouDriU+y2jRkC2+imT9Z0PEmRdVsnXnFblaNLMqPJ8h85J
A9HV1uZeYvPaJpUNRCgYIMEGQO7AB63gCjQrxKIQ2/3qOHTboiRBeqxPScypnFGYQIpXQOgCFwyW
rwGjzQQvqR13cojCzqKM3n4tLmT2ifubehwI5q2euXL96kbeghM796Vu4h9W21VUc3B7fkuJqqdO
NdjZvs4dfdsg9ETfIh/Tivx2SzIkn1S48trwAmRPdVsIcUJQQcO4xoBh+im1jFBkM3zzGIDTknZc
hiPfuoa8dEPnwn4f5d4bOl0UGZmfYiNgMmHUCIj0Sb53zMPbqK22ulnUazX4LkUqVpB2lU2rMETD
+pTgc8dv1DA0ZOq3Bemb7rr21rDax6bCppQM0V4wFNpEsm62+AbuANVwtENVABARPYcYSFYtQ4MV
OnbviPY+XuXW22Sp1df4NpMqCqCcvktikkY4Ke9BQ1mq9t+EzhM4jPPdTMlp5SAjdfTpzsrgDXSo
+KeO2aupmUwO/AgADvnUeFh6GonkNGY0S3fMKOu1mBg06Rj1eyDd0KGi74g/HbBdlGLGPDohHnLW
aUuXkvoaZbTCexqNSa7HMH1ZZnFRCcpD0W88Lmbu5EOCQeWQSD7nZSph1x7PyogxKL80lTrs4Ew6
2x7hdjDd9xplGyXHvFJj3Bl7RC017jI/KrM1o4nKlQ3qnXncX0SwsafSOzE9M3Zew+FL+oQ+19DU
iWZRSqkmtbJin6tJSD5a0G/rsocHlprdAfrl90jpmN736pGGcUfQJgAQXK1W8qgI4xVfRL6m1+Gs
s5KsDYhw/lyqHLsKoKnq+/spNR+dJkaT1HewWdBC7H1Z4nOz/BPBM3feiHQ/CRCHoXqjV0IsUsLE
6dLRmHCJAXjvkzY4enXyiDslOeEIgU3en4lQ1c5VjbOiYeK9pUqCogpGLU3wYHyg1frSwj1apBNJ
XZzqcLBPudkG6zEv+10r2qPnFQkoKxQrCOgfEWSAy1bea5h0Z39EBG8L4yNI5v86GP+5g6GTqPPv
OxiXn0P4nn/qYMwP+9Pmrur/UlVpGnT2VNOUv8VUCtX5l2roFl0EpquEM5Ij9kcPQ7fmB6nS4lHW
3FwgdevPHgbtDc0Rpk3CG1NBQXDfp1jKfxdTSSzlJ5e749AJMWwE3IbABCA/tTDKCMoXGTgRWCVc
CaUJU0ovWmTNyXCObJML09IRBapeMjR0qLcFlqBgQ+Z1ENbltgyMdwlgc6szg+sxOBMVTS90XugI
0I4eSU9bCjpvqcD1qxd02hBxwoxYbma206FZm+9tPWofy61lEXPlXSsxuLLFv71Yewu9vCvTFkXv
bNhdFqKuQWkuNwuIaocw/UEr8XfTvfV3D36b6v52FMRse7PpczH2LpbvfLGxLzebSeIFT4ElLp3w
djb4Xhvjy+qywREIJ7xx2n/0JWf3ij77fq8LAwOY20rjdO38L03/xQqMOk6BVVWfl7sKzwBk43Pi
/GB1YHuD2GEu/fwuzx8SUVc7r5v9N3Lx3yw3rVbrD/HwYBR40lc6XLAPmMdC9FhWo1kAAUj4V6XY
bX/yyTNF7GZ1FN+VaDhZiDATIKe43BD1Ft2PJh3vlFYniWDKsM046aUJ2tsqUv3dSOqGDUIEWgmO
GkJXGiwf3Zxp7xK1o+6FnT61AaemIqhueoGseoSiqBaRfxdQt26q05TF1QmjZHVqUz93OyG+MdPd
WjP3rOplt9NjFMFKjLU076cEpzhQgzo/gLNMj8t3g6zlS0Jv3COhR5PPy/dHwk24i2vqLc2dzHs4
RGaDZ6JvKY55cpRr5ug/yeWot6YXtrSpaZkvt5y/bl3v04seBcZ1fdnnunp93HKfCugTA1GCvG9s
i/11v//wNJ83L0/rawEI0uXmx/b4BAQfw/38Xy//h7H8c9f16+v97++rmPqv42xCoTc//7JIKzzk
19XrfR1CPFcxnF1u7ZZ7rx/Lx0dwXf+0eVkdMhpVaksRdVkNelG4FS2zZD5cYGr/scj+WkV34FFj
+Gt92afKohhd4nznsuVjp2XTsi7DySVoNFgjYEDI+Q9P++m+68sXIyzuf3zIdZ/rf5M1JVG5qBg2
1xf/p/2uL6cwG9hVsXO+3nV96PW+63u73hfX2m01k3E+3i4N7i95lfk7bD1kl+QsCpKIVMTduL0q
TQGE/vmmNuNYiVS8jVoBMsws6T2ogohrU/Hx+s7PcX22T6vLc8VWDCtk2eJwsAEoml989CK5RxH5
8Xr/9Ljlvo8HL8+z/CMfz3BdX24te366jzwS7RBXan7oqeHAHXmT255Z+rExoSLQiRmgdM7rYQL1
BHXQ328aI1yhJJlPo583Fe2ewRYyf9ROoTWfLMa5bxSGGUjpWf1ESzE7Vssl4bed/GXXZRtif9r4
f+26rLamFLsxNigTo9hK/vLOLQa6GvMeSi3QGzsyfO6X+672OqMmcZfC1J92u+XB19Vl72XRh+0f
jrwAmcPKyTSDAhqfTopBnSAGbi0LI3e6dWlPyGSuG5ra2IQImVatgOzAGfr3xT/d18Scd1GPt/Mb
HZbr4HxLmw/B5b54QV4sW3wx7AvZCTLUYtq0oSnhLdgk8oksvPm888fjlnuV5VCnM4uFKwmAfzN0
WBYt2Ruon/xu3QRWeTTni9uyCGeN13Jr2SCwyYL1zF/UaugO6kwiWRbkOPZE+ESavTUc/3WYPyq9
pu9T1AiKfRV7EgqLcCUFZSacfRgvsRIcYVb/vljuC3Lju5oNYitDbToudphu9sTQshdu1tWH2ieo
Pq7N5rjcihpv1dECO5AxbRz7eUHk4eiaBNgHatqra6/T4LvK6aHyctxWUQ4kYP72l+93nL/kxJv4
wSx3tstvB68DaWWnKaH6t/Z0jdwINPFrr+lxQS6fxPLBeJLoQkFr0ZtUSbibI4/LrcCo/rgF+wtv
V5sz+1oSFRdPqDbNjGZGgPkR3ifQkSCnPEHK88Yey3qvDRTbBjn1j3xQUFbQnq3Q0ULrNSp92sKQ
mWH7lCSwNjZQ65GTUnhxjgk+cMIoaA0NNhpPLZswQii4kGc+j1xGb4STc6zN69TV/rxzWV+2LAuE
jIzzCvr4xJQMlG6W9ev233ZanmRZp0pl7jQ04x+vMzEy3BApSdKloj/aok93g9JMxPLOkBVCUv5Y
0C5ce0AS97BRTOEbB23eviz0eeS13KoXPMuyvjzyuk+jqETBfdr9uk8FHRVZoupR+frTqDu10FKo
sbHOrwys2+Lc/cft2NPgXed2tPm0z7L3/+C+ZZePV1ke4oX9D3yZ1fb6csut61vtBlT5cgT3sLyp
5dO6vt1Pq8sbjRXXmO6b+YJ0XRCexpn7r/toNeRHb770iMaDGDSY/GDnS0u+XM2uOy63BivhunZ9
zHXzx9OGiZ7tP91pIQvhjPv3l132+W/vMxnDr6kI7UzVp+de8UtfFuRw8lSfby7rGX3rj50+bybQ
gK/yv9/+25N+3vW39Y+bvz33oA0cdQp4luWp/7/ty64TQeSHWvz47TX++eY/v9L1n45H8UT/EajF
/GH89hzXXX57imWnz+vLnb89/GP7b0+lJ66soW5FSqz9tkj+WsX5tJWlMu6XPa73Xx9AEjpezInA
078e5MkGj6CRIKFdbi5b2sQWHy+Rj2l2JJ13ZOSKRJrFMCICpnNZHeNodtsvN5c7l81JUzAbvu65
3ApwTOFHRY0bXTeb7TxZXrb/9nQaqSO4aYsC6/x8c9n+8UrLelRNT1PhJLu6bR1qQ/O/tDx8ufXb
c17/petmvu4HRWDuEekAOqTSnpdj5XpELKvSN0W2/zguTKAJMADmo3DZS00LawPsF9TIfInvO8yZ
q2AZAWGWTtEd/7lA+ResnaxV19ZQSi5FjmiOUd78sVC6iRCTZT2dYkNdLzedn1VrhNSpZ716Mh8z
ch6eIXQpjtfVdNhFUNxsGxHYrCCu7eCNYQ8VhFlkbCMTwjP9gw4qgpK5eZeT6yEe/RRqWt52rxZy
8lNYk3rTCPkGr50050V3z9PQ8HOaGeY8v7tl+n5dLFN6qNFkvvlcZpQ2izBlo1+IfQa4s3bYJM78
YMIujUuM9IraYqoyvwApWxnGcKpls1NVhl78dkSVon4jWWNCnQ1U9fY6d11KEcsslgBKYO4m1XKn
Rw3/f0zKDEP8+B8Ldqb4t0zKm7xqgv9af8ObEGbf/l60Wx76p+zY+Jc0mEdJyJSWNgMn/5Id25Ly
m6COpwppSlvqVOb+LNqZ/+KHKQh2tyE38DAe9WfRTv8Xuwry7+hjqwJD7P+maKcL7XOytyOkpuvo
503NFqpu6X8XHmPeKlMUwtEeXogE+Vh8MezRc1VshlmhtfeRbgX3fgT2njq5qzaAh/RC1R8yMOa4
ESdMKSkxe31mkvhSOtup1rJdSEfp3I9zvNgkjTtCxWy/6O5IT9z5VAgfc6WyV0nYp+e6LYoXvbo4
glSiUJ3evBbGc+b05Y3WZAVERaw9flTjqwqFdV86E5pB8soerbjdxL7pr6GO6Q+2poy7RhPaychD
52R2TbsTlCA3WkDNvxhSwjbGenhvHOUS2HA1YpLNTjIzk/00eCnlo7F/VfEgehTKv4YgoZWyMbZF
BYuZGUT+ApERS1BgoblL5nON334ZGECBHByLC7Tk5kud0vTKEXIQe1hA51dF8CUDMZAaiUu2EclE
Q34zTvejF0gCd8tvjuVgfEQvCdMM8Vho2OfInAK3wmjbg9vMG3EDU+nFoZNG0moApCbtzk76h9EC
FIPHh/WsNhUCHVM/RM70lJupvlUMustUkH8qpNHDGJAHFTc+dLmSvmMy4KeeU3IRJ2RT/9DGnbO1
tEdC29ahj88oU0W9UyQedSU/4/FynmH536s03O/8dnj1MLTu0oEy1ZhGJEhULXZ0N+59Mrih8dCq
RV06dOJODt1DVnVY6NqIBL00CVyHt6CZZ8VODPLbyi32RSLTK/r0Y2Nrx9oKnVUrq+jZoy9ECSa7
U2xChmUpcuaDPziOMMlEqdxDu1JvUXknc3TzU43vptpaNXOwoL61NQh0luEVBweh4qoytMEttGbY
GXw5u8YJXAkLnWxjtToskUp+RKEwS8dko9CQ2jekftMoNYKT6JVfea1+LxQVSKtf6vcqk73O09E0
EemLabIgPqpo8J/RI21U0z/qWjvnwxMNTh+NEFIvctzGtInk7Rz9TgfxsHI64o4o9b1VuhqfQfXH
Z2tq8C114T7AeXZSY/BpcbBWKZEfEXzl2MsfpsTSLnY4aBfsDemmTsgICCEvxCF2On5ZR9tDE9pH
wH+kF92FukKZ1DbvBzIegMzTxzTnsnyVVi318gzjihrSXStrMhfmwIbIT9NNqlgI/DqVrx8VnpIT
RhWALwIQOz5no0ZWDh/52gKK50aE7ZhpT7PVo5ynpTrF/tEkMJPQHVFE7eqpH7L2BHbvOw605EBS
J11ls8GLGyWbXCXZl164ixK22o8TAXnNqSwL684CO71Oxfz2Ry1YZXpe7QkuAxCB69VFT+dsC68J
N3lmyk0tCrDeBM6ewj5+UQNZ3Tm59mj68TH0dP2i+fZzoHj5CSchxgMSPDvTz19TOJFWVWfrjDPw
hWPnxWj8kDMXUhSRTPdQQ8cDbg1+3CFdTFISd7qiB1siExIm9p5JpzguNqRKgRdXwdOoM1wHQBEH
muQ0UeVgcvpk0G70MFygZwi1szfyAspNbucRASho4L8o+OYaCV8k1yIBJaWyD7A3tlifsDTZITpa
BxX8kKEglcSQiVyFFjx0R3VyXm0H+9uUkSQQGelXQcE9N6W3K20l/xoCIRyJwwR8Xlx8RB2YsIfh
oQjF7OwrgrM1TgB37QABhI2sGvkrLH0lbXH/Vtq9jNVbXKXZrd1b99MEIr/KZxmnb3Y35Zz5gnPz
e98FW/y7B7+InkkBAyCaFvY22+TQVA7kfhtzXSg8dJZVb2ogjUgCQnyYAVzSUFOifVQo340o7/HP
a7ewhnYy0NuLqZqzS6XKt1yH8rNZIZQa2xd15MwvfsJC0W4Lfv3bQMW2UjsGSra5EuAPXYvyHuiL
j2cW+YD0jogH17K0viGtcJ51b/RuZCWOVUw3Yii8ft9GSoOFFduamSo4vqmAIU2IdqmlDncT/IO3
yOjlLe2EL6Oqn1KUml9ya4skEXKkgAymiajbqU37KwqddqeoGtnUdR6cDQyujOom8P6xHE+lHb8m
IQPLcFBONmFbDFpjYHrvRefdtoFmf8EK85pa7akorAgoDlRkBFL1SgtabQ0dEIxRanGlxbR6owXp
0R/RhU79+Dap2dsIUQp7QxqgrS2dg29kztr3R9wcYRPuHX7xm8ZzqnsyPiFe/gA04jwTzGDsJ9W/
CzE/zqEgwWM0xrjmx/BhUGMiUSr+iNe9zMGpKbLnjSic7iRrLdiHZfYK9JQE9DilWhwH3bqzQW0M
kxK5GKfbnVmh0zIDbV9PRg6MEjxlVqeDa4rcubVJbFRxXO2sCu2b0Rnq2SmLZpUrje3ak9lvcaBM
Bz9TezidZNdWYwZNkfzoS5ybb5pQN6IztS/YPgaEN+JumpE+FU3TB6Ql0u/7nYlu+EiaiLeGJEOs
ONLtjUbAxwZZ4y9tHL+lbSyeR3FSu8x5HpP+gYERZD3woOVIGqeM6y9+56BqaugynKdSQW5sfyMK
HTOl0r8WmBOF7myIEcnXeJniiybF6eNCQq7QIbBtroqRRYEPzsW+qrkmti2awSRtxCauMO0EErwN
GWJkKmjftFI17uNeFQdiAvSzFuvhLiq5UgcSAbysM2CKTbuQQfInIgcokNlc1lttVi7kyBgTZH+n
CtvSAf0IwI54PKpeYu853FeZ17+byQP1P+9EwnDkNsKOVlUZi4c48TdW0zknvaR71oO7rQ1QcJZ+
67dSfcCRhX/eP0kRHquRCkARN6jCc+XUDd60E4FZI3UpaoC13snhBETInd7OqEuYp1Vtnmk6HiE7
NuuoQEZnJcnPcioZFeBrWrf9PZD9aVv49fDgq6hdasV4qkSD69JU1xkanJ3d+C4ojuacRm+JrmYH
uxl/VNiwt5kDMDVo4GqGdnQZJtT9KPkK/p/YZ7IH8Yyoq8Rz+Z5RoPvpG/Mr8NbqtC56316bsabe
hAm//byosn0wkqHKN61vbf+r7eCQWZV5SwJFo/hQUSJCfInP7IgLue3MlsFj1J+RbKBw65G51JUh
N9IuMS50WnA2jfwnKndvl88QzwBJZy1ldqh7u7rTFeWlz4O5afnYWEr+SKtzHkbEZLGuJ/EQpZnY
qWQ4bMi5z15JUkKi6Q/KhOI5frcihh1Sq9FFFdYFUHK4KfwCDuEEm8pyvmbGgxLI/hal1jcDaZqb
TnvVLhEeiai+F5q5GprGOtlJskMnJUi0Q42VZKekG3/piJnOjYcqO/MnLgpWqOOJaQjXy4i0akSx
acl722aiCBitRc0d/gew3oQ/+lF7x5g1Pad8imvTGqaVlNjdoe/Fayrn46rTSZZJLPM51WpcavGk
7tPcmKj/YZQZOrU5xUayxl2L3STJ/f1oj19k3YaurnlPllKF+6ZUQ9eI+tuAsdsqq6ZDVrQeSliO
+Yb/yNSUp6iF+mNXrxb6T4ZBRReVt4XEre/39w5+iANpSqKNACvFgBfhuKlHg+yseYRdRqbYMJBB
BVrB9fPMbnhIZfEcSGcVt2QB2V3KtbOYHmKRrdQwGC95OIfQDsNd7uOi00NxwF2iH5TB2TqmjY1N
YRBe9Xm97epY3QVJ9iPLuOR6ih6e4TvR0RiLnGQOS940MxTAHMzJZdaFrkjRMTIGCuBPe7agz1eU
Ou5e0iqSh2UwxP9Lg2Kwt11TPBLxTWa312q3k0/5nrj7szWn6uGqnGNMC/wKKN1CEUa7MkjuwWNE
F7YfExOIsBnnkEBjLV2HxlRtURvqq0yORC7Og7Le6pFtBNQuPRNOUtFEzknt0zdKMPi3lSw5l21U
HrpMzTaWMusi0YdlzIlI+QOXaJtkcDuao+/bIYrwSsfbqMSJMWeAPla6jSAxR0ymcrXc0l3bwurN
+wcdUN9NBVxr2QhuJ+DfAvKbFiPkYcwljpE++I7CscvpGPdZc8jh+qG2KtpVyWB71xq0BUKtTBhV
OgdFZ+DbhoyplQpMcpjmaL35VZaKDN1A1/Z04S6Zg72WZ0YKC6XHHm0Crtq3TmOEZTAPWJmGukWK
/cuy8efXDtfUpInfpaZyQOpFt7IKKMURYsl1Jk3MTtAIYdzAJHEc9Khc7umeKbRbnO6g+SP607rR
bvJCIMOGLUgUkYJRgitmuUn86DUiIWDr1YT0LKcBvjqSBZ8js5xI09WMDd2t6tCUJEwHPkGped/v
zUrIjab5N9AZsidRZK9OxQg475y9z4ARUT7nem8cghNJ24+gQjtCC1XbTYiUZnLFlW5gwqImhbXH
4fs01aBrQ9huO8Mygf45AwbGx8IE9wGOm7No3OISrcyZruBVrqUonZtE4wuYPAGXAYtCghOE9gg/
y0rLV6LX6SnG8aUYi5cQ6S4/P/Ku7EwPT0U2zkTmad1J8NjIKc2dXQ8YTSYQbyVmydYhmrdzTLIA
26negbG7YAfOjkafc6B4aAgSM/KPcohPiDjKgyiNH8KuCLL1sHjlM/gmC3FjDb6H2Kes9c3Y5TFf
0maZcIcw6Wh7pY/jSEoABbRfOeOXbRcFUJr87n00oLUkJDsapbTPDZNPCDSSN5cCHWrN0DmrRP66
ANUhT48KuvwS0nwR47WNY9SUeZDqu1FDmB1U9r6ui2wvhRNsQvAIexx5DOyEid8tzC+KpDZoMVqR
Ic4PIVvEsLXxHuKq9NQy32q9jy/Da6q96Togst0g5nLfcN7eYUL+Zhrjez2hJ9eJ+q2hUhdE+BIl
mzmX0lMOxUAKHIJtfdNa+vAgtMHkOxz701jUTMsbTsIFUqpMm7zL4HVvzFzZIYFkOtnNC+ZE81Bo
RnNX5XfAiFyu4s2tx/XIBdJob8qCz4WildvqG0ycznnqO+Cc+F4oajbJTq1isVFR6xIQM/20sVBv
hhKq5AAfNYtG+5xoingyfVM/h8QFuKFVlOuYuSlXj+wBXNZBN7TmFk1DvuoaP3BNO944dlofquxm
yDV5hi2ZHMLMI/sL4Ca9Gqu2V/UI75Z4TWB9NfX5lOhpV5HJwEgdLO5oZOJGbQrAnqAB08B7DkTt
tirUJD9y2o3QGe0g9cFOMp0nJ3WhsMU3zAgat3XwpheJrxKcMCFWH238vbqmrsV8CRwqTT17TvQF
huNwxm4/dGO8n8YK/2ozntKkX0+RVz+ZOL5rvVlbgWNcmHe4Ea6Nu2ZQH4pEmes5z/HAoEsl9ubQ
+h4OVxRVWycQycaJ4vIFfHghvG7N5XJyS89oQcthkAzJr95bTDPTLOgPymTfi7QWd7n91tVwE9U+
vytEuhN142zzKTU2CpeDA/nJ66qVJzllyh6AYL9ONeIJ44IilSUVh8M4PIzi0jIdviD/f00apX5G
FkDBIPveKEr4KJPw1Yu69ESo8NtyxYpIAfbqzNoiq852OVnNHYWYSZjVYxBzftEr/RLTwVwFbdO5
nOSwqMKm9Yt73W8SAnH0YIMjgDhF3ls1on32UzcNO+0WOT8Wwdrz3ZwfeUPKI+RoCK57IJFihuOt
mIioe0fhR821+gbXJRV8RVeZNRMlQNZk4+poAQ7h6FoD4z2/F+O+9/BhYfC1VyWhbvtY+L/MyRrv
ksTcq7pSPwwMATXktUZbfI3QToMTpnakx/7OHhJqU5LU7Sz6FclKveCF2Rpg2VaSEu8hEghCnEGj
iFGrwY25lU4Lo3PAFWKCuvZIpAaIcKjDKT6FAz59ZMTNzh9KKGB5ruwxbj7m8KncqYrVQ5dWe7B9
cyif41FEjPKNHIPwkkC9cYu5meDjUFs7g5TfWzJeS3kojL5+FTWsFkFVk1iz6RYERLBPIo8hfm0R
MKk4FzX/YUNtGgbA+VVNdFigOl8DhU/Lpj6Dd49SgM/V7a5OxYM6xSGxw8xmGNn0d+WbLaccW1tV
wqfJjljY8nOaKsYD8PsNvMqXoGv0N1959TylPYW6QVSK6R1MQjlPkZ3MwRr9rVnLA4VcBNxYuPcJ
nOUVV3FlA56JYkyq3isR5M8itDqEgd0hSnqqubodP2Z4sZwpQy1gFMO28/jN5nOxVu/rBzJEKWbC
mGBMG1jbKdKyNZG3nCzU7LmO7weTZITIMN81PeghNFjZrZRwbdr+KfRj61b2B58a+hlgEEjo3tuj
sknXNXYVBt94aydTwe6aQoBKbZsMFK2d1TIWLxIl7XHwEC34fYwL3veVfagwts4wvwL19Ox10fXk
ADS1v8N+LVZLxaLDtgEOwiI3NkTUQdjUzFtQ0h1Q1xgmcu64Fof6lFMrt9LgDgPOQ64zG8f/ddMO
bfdM83E6cH2+6aX93qHheYwj4TwWkgrBQG3Clne9qYxrINPOXHKGDJKakNUwQyq2Vz4G8OEVBneX
3o9f6oRpL6fLECZA6ZBfbK/zIY8RjA8pVlCzpKyPPyMf9X0Gxk2hQXAcxeivFD3FaU/8rd1rXzWq
5giTzC2xUeGLaeHViqvn0njvOtx+C3IBI8svM3aAdM3lD5uE0CwYnINlxnCrivJmwXlRuktALueP
Ji5Il9HXcEhGecNQxz/4ahzsnQCTY9Dl9dlLFNQwOR50r9TMA/YyZ9224miQjkQtuJq9XVEFuge5
u5UxPuJaEWn0IuqZu1+QGdUXmGCg5N4N6RzvomTfbAVixxT7LhEnR644I8NhTsmLkqkZrHGfVOCH
E65H8P/J6bZ6N/KtG0st6yMBB/i+9VUdUTaOkwcFqrYeO8NRzAv1xywYIWZr3C+qiCY0HlVKKLvG
896UknaszDlNtpj4GdzjfMa/tFPYSckidU6J2o+pra6rkoigulNvGYEAXZ1FSFYtwTm2CmmhtZLj
SsRT13D5smoM1siytVUYAUqczPa29RlVD6C2jcgZKRuRCK3n/bH1/f44wA61+dio3VYgzKvgjmnF
pirxV+mpvMFUbuzUyLypyftw+6m8l57GhDehFayg0t0u/2fcmRPv12COncABVHU+fyf/YrX5JZIo
CTExwGAnyoUhNSfXnBatCI1846ukR7wv6qRFsRWNU++mI7SaOU1tWfgM1+Mc6PBYUhwklrzeErGJ
z9HbYdN5yavkR5HnIecikBKzxCrDvQXNKfll5e20bf22ZlpsW9RpMohsDejpeLTcfijfB9zgNY2j
XInPUeV8nbzXYFZRaZMl9zl0HEOxwPnPC3/WxfnBqMFKpyetKqAuKYG1GzmL3ZYFJV9Y7fRfNooD
yRY0Yux6ZB3Gsx5tHLR+mwf99yZwUHZp8aPFOGjNcA83+zj3JWR+kKoN0DkFV++TBV0IwTedxQ/Z
CN7TDDOyKaBrzSIxqoP5DjUUEoA0PY/2oKPIX+sD+qhs3MZMskBUxj1ETkYYeJy+42L+kcvJJTLu
aYqSnx62eeKXyF6baGRwlTT5rRzGWRwndD8glkV99tDuHDUJMgyQ2psRUKQsHCKHusSF9nJXDza0
9KJfTbYmKNykynFUBzJv/aGm7MYXUWZfQDHITauq9Yfgzx7u+OVyCcyNy/9j70yWG1e2LPsraW9c
KAMc7mgGb0KCvSiqCykUE5iiQ9/3+PpcQNzKe29k2ntV85rASEmMECnA4eecvdde1X2kjEAeanzY
mthYjLicD/QnOHmC4LWXvfgEHgeYdWIfFYvAya7sbh+Uhb+fy+mTm5oEUi0zkhlR0MXMl//r/s6I
JkCPTpe8Yyv1Yo3dh7IbfMWGeoFDKfY6ljyUVNOrGEZrp0c4eUcsEIwxgkOiQdBQXSA/T5YIqR4B
vfnSM5f0LTpWk74tGZ9Qy+CulSHEcPw9wc5QY7brisDc4EJa5Xm/hHoNrB9Kzadf5yWKYFZQ091o
iAOA613rCR+w+121r3UUPmlT6GNnrj5snAN0Ltxuk+fWzcmwfM1d8nPUJ0+67eRZmsYq7BIPIaRz
oi2sbXBbYpRL/Ja5jjSPZW6Ls8aLQ4HHTjb8ja28tZeb8daMCjZFnJQ4Begh7q2Ouv0b2xTXIoq9
AUcfaZLAbflEx/GX6hDg6ocjyi961HPx5pc+YQNsPY/NwxyMXySJVRvNLilwhv6zlpdvsILD+8wg
Q1Tz7/QG5nTfLUW1ADHcPAPaJp+BtgwEZ7iPHuQ34LCE2/j0gqyuA7/cETCeuZ8SJBe+5nzCRdGf
7dDYDQuTTS0ZFSMSvOMwa9tsvA+qyjwx3ejOa97GtEISiYggwJkd70yHrKoOYU5HmyHz1mojAmfu
BoCGu4owoY2aikc4/3gGmSRlnhKZCyMKwEWW7MOZ6OMhAVhbRMETMH+6EbnRbdcYAvSKwJv6KXoO
aD+xfYEX6HLbCeD1eKHZMzrGMb20NPSzjbcZc2WGm3/8vvKygbqE8H/JT2P9yXn3YeCVk5md6lke
w1q5h4CCCK/CcDQnRNTQCI/kFKKHWeJL9Vieu6oc6aIJ7Whr5pbQwL2F0evYD9y3y6qiTDLd75hv
mh3B4eyZM4Gm0ab1RX8AYmVMUem618iyP7MhDsjYrW5rFEtXOsjZRoWprQ70haHUIDed3plMUGLE
eFDUBKd45eszQwl2TaFX7JQG9KRllSFg1u96X5K8lS3k7o4MK7PASwOZMKvYVo82yhZrHN8yw8XT
4Uyv5fIyP2i44VX8dRrtkR1CR4fZv+msP39qbstlbZeLZ4XMhIdKDy+jCHl/S8ZrLQlVAbrxXCE6
3Qe+yYYYCrsHlWrHWldRqwjqQpCHBRPq5betfD73MJi5tMmsRrVQbTOfTV/RBfc6pAbfDc6l7G5l
OycHK1mSOYrpwxlKHPbM0UDeUzQvd+nlN18fDelHH/liY+Nc3wJk+swAEythnr2Oj3hzEHWi3ixB
v09sfEu2M7RnHR/FV3NIK0KZJYzrzH7ifoUGtq2e3CKGiJsGxPTpHUMAA4bqDETYHQ1o03H/Juzs
owusJXJiIMIWqRk1HsEhhmt+dZfdicIGyvJs5gzVHOl6ZDM45wQ709m3+/xUo2uXwjAPnTG8KsU9
g+UcRIif0I93wSLXqcw2WVnJXeqQYKwg9nqp63PrSsH0hFqPiNcQPyup4FzQx1zQvut9mwZWd9Ka
D1PXXrB63WDLBDvH9C9BYB0rQz416HAOdmP727JNZrplTBHsfrp1TToewFKMusVwsrQOuKRfpz4O
OL3r+6QdLyRlqIvUw91k1vLJrLOKiQRWsMwa7/hLtggBhpegH27sbB+p1hzPUXW9y1xL28JM+6mg
h2+olT3cb2prz+mbw5VUddj5/X66ktR3bN/I8hCnuZnsLfhy/nJBn++k/gOUBrunAho+K51/IAMv
3g2+/1xTAm4Sp6lvdERrlHKsyc7RR7u3cdNyROU9HtIU+yaquNQzbZL0kpcqhn2Vh+Ej64RPW5E2
hmKyDVvfKIlayQyQed2CyWkSiYTQhtITFNlDkemYni3tUJMuC2u9SY+BARiDjp3cCsAJXab0k+40
+zxoaBdkznuUOmTOG2xi7OlGKEZzqSOAKjmKmy4abm2ACICNSVp3H36cf9X5E28sZ5q2yuig29TM
n4e++pJb4osGr8ls1UUvTW2jx19zAwlLMbWoBRByn8iOXxQjRrPNqay3eRputf6pwIhGxWNwl4Ti
rpPCgXtrx/0RQHMyatwM8Jyxc351Bzkdje67bmjHxhD+ySzRwlTpNnfxShOdlnqtndQHA47PJqji
F5uB7bGZumPS+wY6xB9+4WtM2oKTopbc1hZEL7f4WRd++tnNaa802Uk0YfIF9rdLggqYcli+Mpf7
2VQ/3JJsh7gB3NZiZfcz/xIBvt1Y8+hs+6g8mdC2dryBYK9bNMjIIIcPlAuPASjZa3gMN3LUR3xl
1isnwVbONITCphTURwgDghgkBZN5381u0ZAGRwEJuUe6oxFSOyUACqPFBk7XWQ8+TDasyzjlm4UT
3tN5MsQ2oKNgOqQtKPre72g16gDwtGDgAs9OrrIGJkQGvrZpCOg0PdcI709IsOApJ9CAQAk8BDYB
PAnZVK7xnfa9enA6O6OUuraz0Xp9UMJViGjXdQ1N9zS9GRTYKrMsrwkCQGp9fHSKUm0ppT9n3alM
9e9+jZEiMMf4ELkumiS9AB6n8oNPY4jVil0KNoF0vjp4/3yXtAR7ni7jiC1B2hOUwxoiCACmoymR
jQlZeEXtExXhkPvaKrs9CtP+0V9nMijo/9UZEKVJSmNbWDHDctJTdjoDNBLI5BdRv5i2WUNoQKMQ
jbFc5lcof1B/7PTGggJFk6sgtd1K8kfEFc7eTtKagTIShsw5JlLjdpTsaD5SQakZLl0xUsZ3DB3b
aWDeCAcmyeWF3AqqNRQ6IBMI5QguxAd+tkfLyxDiblgF7QqyEnvqkKpDAKEzWTQ0bBfEuGZfYbFP
G335xVTpZptqmu5E7stj1FQVcCHx3aEfXJH0psZ8F4TJS1pWxmUq8KdUGvVdn8AN0dgkc5uzkcwg
B6vhlkGPiuvOg4f+RJXHTVpPq20ZzTtDgnuKuukkU3RAdWPslDZswmzIt0RqPGLBiD0z6r/atXqe
W6hUtPm9soxPJEE4ZkbTlLERfcctpOCTDtDLAYd/LhqxsyY9ObZd7qKUEfvYH5geKlAd0mz2yG+Z
dRrDk1YHMN45O8pEkflqpRDGy0MsNePgG/lJjTAK0VkmHqln0yZojG+MfmEVlIAzmhjU3UzuoB7H
UB+eqHBqMnznLRoTYgKc+UsVgfwr/Kql6TV+toprQEYE8xv5NR2gaziDre+7iOs8K/p3xD/ZMqPz
8Y26RIoSCpbW2c7hJUTFjE9Q/jp2eiMypOVfGSx49FUBb0WicmqL1KYVdIpNrXy0svwhTlv3zPzG
8qQ//Sz0cDyauXUFCQiYrWMcQa0KUTXkxpsUci+C8JYM1cb3W3nskOdlaX8X5I6xMaHZ40SSxGeV
g6drBYNm5hZeQJBJTSNlUw7ZLtCC91o85m0+fyoz4AfRTg5srQchjH0UF+W2IZGP7iQI7skedHLC
3Dt0Y6bHTHzcZdBk+tz6nKcTcNAGero+Io2OKe6VAGvQREx3s+VsaOwlyURsFXSlemjnna7HLx2h
kg7jI6hE9FeQiToGQUd+/ClFh7hHokGZzvmBiMxsHs3QCS+Mqa4DwkPsr1a0d4VxcSz/LXQL3+ta
ex8HY3SxJGr6TIXHpYtPqg7CmC4wtxA2MOEQHmEwMcqmoWB9CJMduqyHqkxvvk2GmGFw2jiy9hH3
VRphudE5q4fwvi6n9/h+7OQ3IuoYCJT5p7Ilk1Hv3S8RlLV96JIQE6YQVmZjaUNmF8JdjV3et1wT
qMF6sBAYXgMzhmdC6Dq9LsF92WUUxn4+egWoG7PxEMROBfQ5dYVLLl+uxJE9NGsfpo7Vv10Bv2kv
pfXJse12AbSUZ3uJPFwPv55CdNtYk7Q8FeHt0aYKAAxeNZKOAtzaS2NhPRj/9ej/9msZXYwNwVtP
s5tKbw2wXrOr+1i3ieOjzsTkZeyd2nnWKQmTgpS/ribeY6GNrzz29dFKG18f/Xn47Wvr0z9f8T+9
TMqRYiFSRMdJI2GlqbBtN3V4C93Y2QUGoFS9aFHmTf7saUB/k5BczzysP8lBfg+W3LsojoYdgXn2
RlbOJXdCuiOWnu8lcmQgrPK7hA+8acGcsFdCQ1SeHdHTEJwYu3Yt3cKhj+848w4ssWJPbh56FTcc
b4MGoyvMpJeTeIitqmVSSZsD3gv3pi66BHx/CtEdo2PZdvORZpv/5YsBFewq05+smSPmcZa5rpkU
QKv2oCQZDcL4CGKTsHe/IRB5oItkxKySJjBYakKa7+SQ+eLdYek4+ZaXj+YXQpwepsC3DzYl/DLE
1rrhqygtA5pzC5+ZIahl0xeaBiI0wlvtxiY9Q3CVfY+iSFgEeC47SsvXXrvsp44v/3kw3ltj+mEN
UejhJ/sUVMBTEnM6mE1bnoskiTfdiK5mrgmDqZ1DUnYSpCmV/TAW3+cpvrJ34TaoN6/ooelLzywF
k5Pes13YOVRE2D9scK5G95SRaNxrT6iITI839WmoLRCQUcRP6PVWiOhbQ4NiE08RvBe3z46idl6I
VzS51EAdGaACttTLN3PO3p1ueB4zNg468chcCm6KpgfYmQyCC4le5iGaZ3U2zUqd+8U4KQvnBYdI
x56Xim7MRuCpiQ2faZyc/VjX92lHCnnl2h1JLtbAYPg7USw+43b+wWKxehZjTCPrMaADW9mwB4rx
JphVb1g0If2k3GiA3ZMlMRUuBMQxe5yn7jl0nYbxuuih9xKGoRmjfbYyqC/OlFW7RuXyFDNuSSLa
qYObHmAcWfx29NKzbFoSzVlQXHFyQje9TGTptUk2AFqixuuLMmF+QGxXQEjXzi34LIwgExdpz28U
ipu5xf8TuEN4LP36XJYJmm9y9tb3T1CkCcnK00e4pj5W3HmyqLyzN5sQWjWaD/GA7i18lT4qIEfH
4uMzXkSHr55AyCEGoP20/kOuujMt3pM20HIOLQKn6Rn0YW0d0W1MIBzpxcIEA6I8OT6GGSLZyZg5
VmHfH/uJqAylTwytBFP1gmQvxXJ2H+fxGd44/29PTx9TbWBbWwKFzjZJKjQWUxBDdArJOdmzyXuH
mH7rJESfzBmIpSnZvqUJeL6IwF3jrR1VvjVd/6MpjTsztuCg2e9znn4e6x5N41gc7cF/N/3QZ4od
d889McI6aKhzF2ZUNYzMpCmRPJN60nT+Z6Pq9L1txjT3o+k9KcuJiT/9qB5fGMEtcE8cPdSfC1X9
IMTnUIdJ/IQRy9no4HniIT0MpJk/5SGTrW5OX23Hdq9ayn6d8mFnM5FiNO3EtyyJj7rmh3utkOE1
bi33NOaRfnCzcwe84a4YyWLqyClWORxkH6MDGu/wZnQG5cyHJVIo8PNHjr5oquynkVZOwMSxRNSx
b6bwMV2qqMEG9iVmdAsOkwfmjrHHQO3FSelzLBF2cCGZOhSl+zXGfYCaq4MA4qTTWSynX6to1bsN
HzukwYZEq+4SCpzGAWanrc6OdOuzzzj4eXMfBhZzqzJ+i0sA3O6SPIKbogKFTBYV9+1gZvUTrH+G
BXAtQAfcWUwdpnGXYl7ZYk9zKWlUwPLPXTbsSW5yYcKY3QgdZjm4JTmeg6BvUEb1NTeIyDWYRDgm
oqC0OpEVFp/9VuiMEcrH3lAnopsHXIgcuhKBitKX6CvHfx2T0drgO4BNQir7zuzH75le2FvHRepc
dfOFLVMBYbOFK+pJEQA/ZKOIc4J8cRrWZ2txfsvlMBdA8FTLZHFFvhgiep1LfjZrAEHFluhIWl+K
nvq7iJKc5iqvQQFAYbWsaZZOPJvjtNshkq8S1mTEqXF0K5OZZ19fHfRN72XJBK9EaJb741u9TLAL
J0k8fUi+I5cKTz3Bt7e+Qf1ud5JmYAQMT3rZ7EcPiIzb7ahJYBp2IvdDYzXcNUfmADrYUhjbnUc7
LrzM2s+Jfj2VhLxYDWliLoFumKaN+ocDaH6bKmj8cjC4q5ifh45Bsa4jxlKDE90SWZH1hCcTRUbO
vqy7Zvz2tZsXT76tvoLcfga3Nb9rRXFx7WH8kZlEMz0Mag7f64yZNsa3iAlOiTrZIXWUqd2rCKcF
NDzs+5gO/oRlYIY5s3VFGX0WnftuDqr+PjVvNliuNNcfglZaVEuD8mRu/vSXOG/it8gLr514h3We
2pDges/Ei+IZ5JzR8/Z/JLNER90Spo7xbxMUc36dbCSitTG7z/YiAXeL2vliDKe2bB5aXT1ZVQS9
rA4SuIzO3smqT/SoGFyli1sAJjzKuA8VP8gxCl/y2qCNTsJvxFCfK4OVza7iD5HWwUX5qCnb1iQe
p6GFoAJEJUlRPBdo5Epfb9AXNzrlbPU0IBuVrtl/c1pn4Fbi1i9lSM4yO9uNyp+sqWvvfGPeVZMB
4SgyfLQCCLumqgxwwBiYovg7WqFdEiRFD1ZMP1wzvcuD+FAkg/wpgPI7NZJvindrHw18UG5nqlvn
kA/LUtjBQa7jZzxf1Ll4mn6o4GjMILlndrieHczdJQgVjpnOeKgVUu2xZqxoW9ad6IrDVAzkAYdA
5zqYZCTfhrSAabddHUt/bJFLI19u8mtQJUxXY5qpfa0DHE87470RIHqiRNhnexlTrIeMmvCckLfU
ltc8ictrVkfWzinprv56SiP/AMoNiix7lQn2wIPThp/DCY9X5jDh6UrxFDu+8ky3R09VReUu1arF
JuJq2yQk5UlTNuvdmOzU2IJL8K321NrNZ9ueE/IGl8+8pHMjE0PeVYn2SXXC3dEHyHdt+NMgPJNb
5PTKOKinRgU53kvU0opxMKEVRNJFqBybMkHkms4grwjO69EDmOlwjsIpeXCeBytBQqRy4HZFh0DC
HdNtnRu7ZkCOiXmDLbGQ9JJKTDMFi/FRy3Jn5/hauv0LmOyBtlpQ5P+Bee+hAN/U/PMfasF4/fry
6TtPmdBIhZ9RYBsUNuZBbIvlt4+niPbgP/9h/K8u9NOobMlzt0SDiWduxLVv9XMkWveRj2tPqEZ0
TqQJHIq+zc6SQB5JhmLzmGNKYSuFmD2dohRFS/zaN5ioiywV5yiJtCPylSzbOhYcw6E0/7BCmWko
tkVtp15QNkeovvF5YguPYiC1XtrUJfTD7YyLmaDDLwyh00jQIei3aFtE6b+nuTlcG0IVTqIzb6U/
B9c/D06WN8c06MgRq5hrSfZJPQo4ndDlmflaU+5K3XjqbNf/Nx+jJFbm94/RMY3l07QdyLZiCYT5
y8c4hBgiZtEGZHHY30l+Nd67Ou63iRmTgUZaAR2OPvo8fy6nBs2PnZoebXzzCbWjQg6SLkm7qfnE
/LW5kSC6R7OAgUVm2F9odj9z4WLG6WDjTo12SlxSOWnJPYxJbBFEkja7wrK+pUYNk9mIwkeBDRHJ
RfglrVM0ReOcvRrRSAJzAUKUJdreIv/0722jOzlw/C9IQh9agU9PNtUJqCRaAHoxr45kfv6vTzcT
2+3vn5NrOmwBhYVN1rYX/+pfPqfc7PwiRBdwhGrsjXnWQ95qDuVQ8HZjMbGVVPEWxVF76XWkrGG/
Jw9FPwxmF51oD9/7hCgTs05M4ZTWx9XAFqu2IgoSZnbGvHH7XZVZcHN2ZD1On7Ixuh/1bPT8BC2j
5mfvWhz3z9ogL2h4/vV74//9H9+cxRu0kAsT6Pbbm4Nl3eX9jOzdWgM5mbOq/VCY0ZewJFdCBkXF
pcQfgumV3JtVM25KLdK+OjBr/b5gE1yn5VHGKt3l4NQuzE97YPad/ql21eDZdUarm9MKgAoRNrSu
mhuBtOlfHiUqvLeF2d5PXZwDokrabz1LpKVP+Rs5b/XeOSD+Gc+4co37uWhyLwh0+90vs1Mmmcbl
o/6qt/F7JProE7ub7pDigDlKaHJPKULwDVokhJjDZCFR197o+ljPWCXAlsaR3NXUHGTiuDBlmZsc
p9Q6WaYHqdC4iPChdsS8qQLDeeamB1OBCcFQpeFd6QLbpZhlQfDxUtYxQUZNlb/1jdX/6Bl2AWn4
UnTThMYdKahQT22PjiGxVUUyXCufQSPQnoaqfXYoqImLwEiaVcj57K63PldjcTPqWf1gaT3S/fQv
ljViqCV2fNN2TvAS+zKFkaWse2x2OC607IjpMuI+QQ8y3HPfrqGtYlEZ9s1cNu/Y3hCONyeuXfy7
g9veiRiXi+y5HQ11+Tm3LfBLiBTQYslzHKrs2Jr1dFAtUsw+FgDQi9bcpWwzQr8w3v/1WWj+95VI
2bahbNMVum4bv19hDHgizcSTe3RpmB51pMsmrc2r3b+lvXiIbGhmMqitHc1EcUkNsCZhlARHJPRU
/A7xJPUyc4x08TVT9Hkls7uDrTMn1yfFpHeavJkgyq1ocAp0i6p+bp2N3TbZkqmyU03t7MyCyNnW
D98RtiHaoDu6ldl81Vt+MnUGdYQ89W8uvsVe/9vCgpoC15tlAsc0dOO3hUVTlTZ3wg6Ps12Q7T2J
G9EdxEmlWnQfqO6S5YIspyB/KYSLTL7Xuxcqmps2wKme6qZ7aCQeSyjfTH9UcNX81FqalSYyGTzL
ZY/6O8h6lIOLEHIePwzcfxtTwwEYxPEnLqLSc5mJJXVzb5nhWRTqSDs62aejv8SZV8pLRab2REk2
zL+8mXHWv/kIDOu//+khEkjlWvg96D6SYva3xdXu9RJHMAT8XpQ9LO7AuXa1ybxMfLbstn2cAys8
V0H0zZZoN2RUvhG/5NV2MO4JR6Mhl7nle5rc2t54TsGVEVcqzJfMhpleQZd0uIlcVFX3b2707iNT
eOiH/ms16vpRVBM+N03qr2ZseyhSuNKaGL/KVNxak6wPkFgqLNLXnMHbDaDGmxa00TbykxhWWt09
uzYA27x86egIeVU2LlkwxUNa6sOtZoR8NwbTF0dvemSm2b4pJ9ThynptpljdWiHljfXycyojnfwC
g9MUaMQT+iHzDtbAvaiIfmqDDHvIoF07XEXbOZCKqJS5vDWMajzCAa+rtgRLwKlJKfl7fYR8OVXz
U6mMJxJLi0tX1U+m2ZLQhCDqKaMYLN0ZxTF6yQOz1otWlHhO2jw6OJ3CTQFAvZtdAjIrRgWDDuJk
ch6VQbaoZhHQEpIsuxs0BKnYFINSokC3S+dOqEZDtIT8ZURatqf/8d2G87LDTQ3KH3bzduhS/yHN
jBsdh/QAIbzelQ5K4iaH1RRRvkPwyyo42TbiO0NL9pFI8gc96o5ITpHvRdTl/kyzWxlEfsF4ji9o
uhuIojTNVej4O6MyBMDlhKXglc0V+7+Ujp4Whoe4+aqMks7XPCHlmvt33TabwxwiQsEZyd6vw+BY
krhI94S6oZ7Dn1UqHtBtXg0kW7eBVDxP4jB1EOZsyIavH+q0I+jVJpd8nGi4RJORMFondS2zUVtM
EfBzqy0e03AkZ8LilaFvsVefnVeUYhvTpu5DYWrdZd3EgKf0tU//ekE1xG8kXDZ1li1saRmONKTl
Atb922UVEpdB2JutHZimjtvFRHgjpsHfougG0z/L7z1F9FNexr43GU26K20JJic0vvS5HUBPoHGn
ke5yLVx3fGg0EZ7A+IzbLHRflOtExxpkwb63B+NoEs4MtX9LukB2VQWxxCSiIN2r+mZjhml77/ra
1lVOQYH3MIZJ+LCM+x7ZkOKtMIS9i3JUvz7DeUcX8cHpCQzM2p7XBbRTSFBLuQuZydUqED/0aiC9
G6v0VcmMsXlhEDrhFh+MzelUO8W1C8MSdT/nY6QM+16kbbU1ragh6q+ON5OBdTub2rdsEPbDkBC0
htts8ents/BMslfzzZ6aU+SivjW0ByG+0r7oj1rBtJzgwplNxL3NDpc7yTAcgYegP7Fib2BB3pFj
1aCUtBRzKX8+mlbw0BI1fdAowRjNTSe4F8pbffDKvpgWbT2yYOdjRseGzIzBfcVGe02mCjqFfMxn
oAtsvM1zuIS9Z61dHbHPLwmzYOQlNuzNTGzLLcnZmiNMukOHuTXWtG+MXjVIe2QehU0KdKCTT+4s
orZFCYG4Gr2Leolx3tD5cjKv99FixglJBq6TVPcRepAZbAXwIMx4qCTjIM6+uQnCADcmHKj2xUXY
eBXXM/b/c7n/HeZHYkD8y8XtfbQf//FjBQTdf2Q//vmPW5J+hEX2d8DPrxf9Afhx5f8Gx2PYmC2Q
SZEsSh33R64oNB3Y2xYrkS1WvDbf+j+An4XKbbHX4r7rOIgY/wb4sQylUCxQYS+v/X+icuOA/20x
4guAv4WL4sVGm8V/9/fFqO4TNrmWUZ21iMzBYhIY1Rgv2uhEUj98HWocfSPiyDIhQKXTnhPARNsC
fqoXJjjIsxaPGPrRbY5zajtOgD4rWg5oCuWJxUU76xR9ZynPeR3U5g4dVDjk0YXhS6mrhDBzX26H
uv06VliO0d4SM8JI3nRmT04GSn2XjHrLdc6zmWFBd4Lei0P0lKKw7HNpqddSZQlOFDfZ1LpmnfuG
QcP66M+DJrcjEVhIiiNP2TTF128J5NKgpZcXVUNhMzsOmj3q7Vc3Jdm3nII/DgGKG0KU/cxL2COj
KeBpkmW4GGltbP/84fUb6yFafmR9tP4r66Mpx97sKrrjI8KdrP4ZNovGzgFPMOtpdlkPiFUzOMw+
mx1MhtZE08pleT//etQWxM6AHJ5mHKOBwSDYB1QYz2TOO0R6FEyBtMeuiux94d8hZ0Ct2FjEbZpB
fvnzQFgkyY5WQqBPskQt+1GvPHgGLXWQKC+kWdxVfj/vmvvMUsOWaND4kCcAPOM6exCD880qcQ/1
1TwQZZV+Tucs9cKo/OI4qFTcyX70h7j29NDCihc7OWFyubWpA+xDjvbeOSF7XKLw+kpLtoY7zkeI
RHdgVpi21h3ZLmMlrkErjOs4TASAJC2bXTew9D1xXUedXtdJc0zUv01AqdsZIRlhP83cyK+9m+LE
nLMrkCEUEfKCzKzDid/t4lZ8xZLUM74gOCjXdXFla99vjZqcclMV5rWsFWO3fnAQKfXPU1F6Y+JO
d8QTubt62T4Fmgqvoq85O4lx3A80lZB5mUf8mtk90m0SZ7K6P5hQjiS6IEIX6fhNB0CCh1HSJmbe
w2Q1G+5ymsN0+iBaDCNtr7FQd4RKWAfbAeWyfM8tBz49lDmZL0hMX37AirHfiVo7GLz1KwZ482os
v3XbhK8YVqY9gu/9+r15+QErym6TUKB59PmTFXCTa2WLMQD+9h0KzemOvEM+D5UeXKF9Ay0UILKt
ULsRH3pQE5SVDh3xtpHc42LoXns6/3/72lAzTkvuAQBAyE7C7IJpRj9OWr1HIN6ea6aMtCh1wjbW
h+sX/zws9irakYRZ6ehg1j2yIfmfY5yP6zOxIGET5PHIP+GoWHiiif/zd1X9OKvg0xjhMOPcEJeC
Dcgq4Rm5WIAWPKQLe2yZO4E/Jskv6O9X60ynZvJm2xoPdIX8gjhHadCmekhgd5/L2MHO62RfVrPG
ICZSzlxCMloBqbkYQEX+esgWzKupbY86qRjz9lvqoP2Vy2BJLAe0ulLxl3NclML5Is5fZfp133oN
W4vj+iW3JrnVMIijr02j3rEkgP7QBmsTlUv2OADYjV4EcAOrBDKEWzUIWha/B32BbwlppDuG+dU5
Xg6rL2B9tH5tdLD9JCmloIHkuPEdhd6F8WprRTQs3XknS7QQtu9+mPWCfVwQwuuvNGfBhxHVxu7X
J9kNeMmA5m5XP0guUw978XCcXLvyhJqJpzFkvSNVgQg/Tuwt3RZBJiycADMooGqtEQJYPf7A21Kp
0LDx0WeCMqa8189tbGZHvIB7nXFAlJOhhnZin2kwx/u4/WQuI+bKcYjRLfIXy+dDJwGOLadG0pfu
E4KgTXqORhxmptVCWRkiHBliMt2t3TBmD/K7pq/CvYq077nZu9R0W6PLFfI2bdMvoG2YVNwq1oer
aWTlaq+PBlydphPh5io0HRZZNmbn9QSYFhzl+qgBfQn1BX3gkvQQOXgYLVIzZzShBEGQBMfNi1rv
F/k3s7FXRHE7nLVFCYMoFLJWWo9e0JrMR3vxjUxxfQcvis7d3DyuZupqaEwKVYKP3lXzI1jU8pBQ
IELMbH/PNsAfrtSc8DMKsdDcho71E8hJjfKFn0yxa2CZdpFcLz+dWAiTsFg2Gz/udnYW46cbRHRU
Zruvp1NFqCUhFviiEQACaJomPJSzfBPp01BBt/7tva9P+4hhIE684Do1OMDWj4GW4hLpMx/XZ+tB
Wz4ONVrYtqevw+JxmGPLPEtyJHaqFLD2Fi+DIGZxE1fhNtU5O5LlBE2wcc3TbCOIxNHrV9QYqyp8
vh9tszhamrFvFm+Gk9d3w+KJwhcebjqLpKTOjQ3Pp7L65Q6CJG5HzI9jg6AQ9PflCBJ0WkbCeh8+
6y0LBIBCco3iod6Uo90ddUVm8n85xeaxZgErcl0y5k2RTmzxQ5SnsAc0yMVBfCR+0CTyjylJJceS
oKOVdvwb2Xj9WjN3j3pQt/t1eVsPKwb7z6crBTuLtG4TBHbthUXAvZWMh/XqD3SD1WB9uB6ItiM1
ifnoRsn2jgLA2TCDIMR39IfzemiRWR8EmQfrGgSC8WqFLWiU3I02jehvWok4rpX6l1/07WW9XX+X
356SUakdcivDdYSI3CZK2W+dk5+UFhdQNUnMWulbo3C3Incjtnw5NBoasSbjEyn0QJLdh1tGtOpn
xv5rN4ZaeBFS8+a8HI8if9GQYdHoXM5MNNZIZXuupfXadFdSOxNEpj20XhALLEhYvwJUoDZxHxIt
MATvaQU1hBdGDpFFjS1YmCszuXRFkxzGBSG/ei6zFRy/Ply9df/J3pk1N86k2fmvOPoebewJOGxf
ENwpUrtUpRuEVCoBiX3ffr0fQN3Nb8pjx8z9XBQDBCkWFyCR+b7nPGd55Pqwlu7rtoXVMSvjrruX
LSq5xUF0b8j/+AbQF+AAZ6yb7y2I/AWbf737vWXY8cHAk9SWdkDizPzkPA6wOC7fY2HZeXeKgCqZ
mUDbwifOaPMfzShRb6I5CNNq3UNXKISFC+z8ssp+yxRyq6YY2hGoFHAl170fZ9js4t5ZtqLZx5PJ
CkvIsrnsvD7n39uHrQSHvBLE3vXJyxa+5GqvISS/7v/j75cH7FmAuGy1Q6mQ02OY36deUaS4ABYo
f1nZmeY5A003UrEiD7fOGqHYtvTVZL/YRq+X0OvdZaubTJbRy8PL/eUye72boseFC4LGZKgkUXjq
sPkL+LwbSWJY7vfzeWSZ5JalNcryUIObu9w4KrmtHFyts+/K3uuJIrpZbgYh8vXIFRmvtKzXhVbQ
NtUFKj6XIfo4jm0H5T73673sYn83BvWmLfcLYtjGajx5y+af9OG/PPSXTbI2e5VIZPScy19l6FKh
/06C0Wez4Hvr+aK1bC03bYpE9vuRIran6rTsZdVSUoueZytLSg30rTylG8w5MxoDp+v1VfTaIpVA
DF1ygvYWr/OStcBKWxDM3y/+1z3Xl/wjwmiodefQCm/Z/cezwjF0xu9HvjeX//37jSxPXe7LUvCs
5f73/3h9KTWimq+7dpMRJYpL8o/XXz7Xsu/7bV8fXraun/X6xH9vX56eIlGqVUeOhn+Y/HGsWY/O
vjvdXiO7K4xpr/bj05CZgzchcKDBWl7MSIU1CUeHcmz2EklwTrlbvBBgSjq6OxGxXakmGUXiro6H
4gdL4S+m6O9ExZSbKdQjqv8KpAudp2s5/oxUt4Ae1eEzEjSCXiNi+mwXSlbYAv/wLVTrQAQ2iYT1
0OTNExwsrjQOnA5iEhtkAt3T1Dv9ui3VV2pw06rBnyU6cYKie1JCQFSQDBDlzh/THFgF9G29TRQu
fDa9dsJcNyXzU29oIjzbTVPjfMY51VVFsiuy5rdvh2RSDiQwhmr3U28GubHtHw7uIVTxEWxN0Xlm
VW3HQXszFORv3bbLMTLrJcY+mAfGQcwOY06XfVzHx1Dhe0tq80S/qmXokz9DYl4vYfjZjx+4hBB8
Y6pBJtdtgyx8bTqkbsIID2bJgjQD6RcYxs5oilutCBp+qhKzatB+klG5LgDQ7nSfikRkZ9ugYuWG
CPlVEfanpawrey5gpCPXVv50ZuA9xFDYjHhrAa9DWZFi5krsTZgYH2T53ruUJl669APZ9aZlynU7
tsl7im1fxde+NqR6V45iJG+e1Ci2KkTBGSsOsy28wH6bXEdFTeTWhzymKq4m+IciAyczq+zdUJX8
suAgaOAj0UhMd+c6zbs61eF6qIIX0DzRKcYZ4lE4adYFy8cNajW4NDGGuNTaDJWZbGUBjxBA9HvE
MX+MuFJjoummrRrCZxq0Z1/QDS90Bd0tE1CyN8gPsTXyUvwj2c5giYvB2PeB9uj0lbmDgnEI09J8
kKbz6BTJpSdQlQsJTf9GCzDRAQYshx49rrJxKWesfb7ynbTdndLD5wrS9gajvP+pdPUN/0pSlcmg
rvtqbgUywKHVruFRMUxKJljw89ZRDhXWMpOjNam3rqzUQxw01VEV0Y3ajeOtS+X+kCrJpSDCYgA0
CCHGzz0TB18HJVXLkSiYPcYUp52M7aBDi2zd/k7H92AGJtbNpvnQZ2+vgzfm0BevZBwzrHZovgw8
YBEiYCulC5VljXWGpKavEqK0V7obRydT77AdduIBTWg0ArtN0EZlVvyjNKwPq7YeTEdV4TzmrwVD
FGyxWF05SD69fpiqnY6p/ayqZ1mjJhIDq0hTzyueRVIHybm+Xw0XqBx0QVHuxdq9nbf13Zh9QQRF
xFXbJ0bWFbJ6xr4ncVOqbvxQFfmhDAaTApbyOWnaSyb9bRLCsShml3MEPSoN7AbbPviFMa6lR07M
px8m1to33UdLEKpSntqoNneItVAmk8q0ku1AWpmS9Cu8S5xu1nGiqsU0j5hHpYhWaeffEHiLYdZv
fzPJjTCjAUf1GZzytKs3TYJFqxUq9mX3mDrhsM2t6FL6WrOBr/uWxyrXAMBJdZhUBKkw8omSSWhD
3UcvsorwWP8VZW6EqS6KsYLuw159LIRCUleDV1qgvmhK8xSrorxXwOetIq2PsVjVn32DpMdnjAIB
TATvTDItTDSZsqkvWdTfURq3t8Rq96i5+xZpuotffe3o6qe09ZOF3cLTe/k+9Ql825BQAcw0q5rj
a0sQ+BkgxYtRWbg9kDhsAUGzxH3puuSrkAT4OG4l9jkaCovcEbN4p0zBZ+pUvh0t/un6w36y8yct
xLtX5/Fnm4vAy6eQrpo5i8lNI31MgU2i116jk2vvEnFTG6m9w7/60CHEWweIXIgwbXD4QXHZuqOx
LmCBbEJtKjZywJ/bvw1OCXKqf26CBDYFE8uhTh5d2T0r6EVwZsdEEYSnURluiR3+6LItcubEkyI6
uh2+/BI5Ti56Zz2oX31YqGusjV8OWG5orRCqXNFts4nDTxYojutiumjzF4RRgt4zKba4qcmzhZO4
UTSCWtq4yNaFgW3RZX60Hlr5UfQbh9CETdR2SJnbhplwhQSYpafDpQraudueQXY6GwNpAVZ30CME
0H+CciW7Vv6Ag4xjLzdhadTdB0luGqhrEkp1dPMy1AAGw5rQ3zpR6oTngHOgDlXkYK7s1rwEtdz4
JKpwbIzEvkIvbiqybFMbIJ4S/jSt85T6l6FwKF/3OO5Mv/1pGjE2biT+VW+dWtu2L1oWnis1J/XY
JSkwTpwL9WZSo2bdbRBAvALOAxJlLO6JG95zFS43bkMgu4DzrUfTK4okjF5IsjedrWfrkEkjfg3M
X3Co722ZW6DHqJGEw7uJoXEd8YvUdfJShdOwShT9t57fBXTlPROM4XowR4bCF7ikp/q9CKNn8pjf
G1eWgAvaytOmLj6wXL2MfqYzLQhvjU47E0VL2npxm2banTNVDcj8qNx2yrCZ3Cb3Ajj9B3SO9Sr0
S1QKxjPmJMK6Qq7LFBAeTMV4Fj4DJPxw9b4IsnZXZZFBmUd5MHNUo2nr4hcpAq9tUgJ4c8zmAxh3
PXRpeTX1XYwgWRdyPiCmG6mmd0MOYDXiJ0uFOIwBbmBUMnjLhTgpWRAecoyge7NK8IHhGUQzwMyP
jG4hnguCHNssvBOyrE95Z36YWbjSClyDpqTjT6sdNQC1wBAHkN0iDfQ1NdvLxv+lhcMTHXOMARFu
yMTH/s91LKQuWadrt2QG2+kPmmXg7okuE9YLXTGajRqKdlOg/FpreC5N6GVJ3gMjK8FAhmilKP4S
nGs5mJs7II76TPR061t1rNLVUBjASsUOlNQmsPLgN2sOqvgo691XoJgPLhljK82UIyXhghY6dq98
12ciOeqRZPqkqu4m1o1t0fYPrHK5UHPWVdiXC9NyKHtiCBvMgFgXbXxisfcIuSi+6SU0C6KJycRC
Fm6653BehkzpA3roBBtZt9YcAoNHo7jXpKqdlAb6Sqac6qgB21YVrafOuenTVBb3bldRa3a0zRQY
YOiCYvCqMj9REg9LP2Z2K1jzKT8UQQWuZu3lAbGGsBY7W6pNJABIV9yi3Bia3H1jOMIUx2R+WzQa
iO920C5dRdKkqh5dlyu41AKs8l2GOSaRdGDAO4+WccghqBUzdF4YarpRFQ1xVWTLGdQJIm0WIZl2
FG21dq8jUAByk5/GOv4SFqaElmvSWm2zX8AOPqXCXCsR5CUETK1WfaJi00LCHvdorEGq6oDYN3bS
HopeDdF5a3SGGRoYEF31vofNF8Yl6FTHOmAuXDtJ726YJinocuMK4ynXPqu+xGZYsfYa+lXeUaB0
BehWRa3lDs3IGhFbdei1KtoZdpV4zcxdxVBkJ4bpNbq0tzmdG64dH62d0hpPGJUlstm1Vfs3ETkD
TLTCL1mfI9i/KddXppGwxdLiwbAfQbtoT36lrfugr7euIwrPiNdWWf6sOwrniKRfTJ3JvSuM+zSw
XgujXlPAu9fQz7Luy8hO0yZQHRCa12o+YatXOg9bEaIjvvExVBoqPoG6iogwTIZT18bI9gXSWXN4
wP0ENSDvU7xRR9GGEXos/a6h0ek16vDLypxx3Tm9pKfNLsVX/JVaTS+OmNcFvg58JSMNzweE0yv1
G0gpudaKqVmLQmUKQ19MYipvh9DLRq42fZM8jWk1eILQXSMTAHlTYbMewzdF3iwpZaV+LMvfNN4b
BFE+uMa4JezT3eeVjWhEUPKNw7zYaz7m/0gUqLfdaMMqBxJCi3TASM+Jzf+c5FbhuXXEtcG4VRGr
MuuKMYxM0Tqe+/uRbN9axn4P9egEYNP+WTVRy4DnbMjWE5xM7bs9NE9x696TSrEZyokag0bUtz9t
MEsDBxmH9zFL+XS6+9ql4ABUoa6morTx+hQs18IRLkrbbyikkZiL0YgWEyV9CkCp4x7iSpk/JTnh
VnSL81l0SFnrFAzJqZPyw5KwcbsKd6Clv/RR/wX/ZRtZg4WntvttjtMljecf0C4O/GYs20wMGmk1
bnsAW0iBUJ+k7ms8abtCdL/bdHjWwwCErrljWk9+bjiCuWOynLn2g4r+HgTSU0z0LaK4BvV7u8ty
a1xn09aK1XRlOZyQObL9dWcM5xwnTe4TtTyIdyiiKUbkgDiYQg/wuNJoJmCiXlEn025aVS9oUZbD
qTEvtIYCAoLhQIRT+qzGPt8TSlR+MlCtyXjL2oVKkKWcGuakjMIu5Rq1aV8maMgXVil6jMe/nvjK
itHv4UObW1yYv+jbfoXtND9E4THQObRt85lR4rOkebYtUlRuXVByYoQI+FxGbd8CdjgNwU2ndFxE
A2cd0VlfBQ2tBdfqNq5SvpCY123BRAXOA2dPDxyWVYqPod6hoZfIT3UKp5VIrZ/56AEfBRMVA1Z0
5WyXp+jHMVkLZaC3ogMR6AT1kUkiP6WYWFf5Fyzv2AvDcR/K8YMELt2DDHDw/fkNQKvfayFiFeAP
eJh/tAH4LC6uOPfaV6MxUHx3d3AS79Hc3boRv1IaBZRS0/6X4UIHbbg+sZAvW3CyUobPgfA1kDfu
1ghi54gRAgSBErJCDoM7V8+1XZiiIGcVygwA18WmczHXy8akwsyoNmoQazKHSqlLuojO7L0dMr4Q
n0ukqTbrPrcwFwX0bsIRB6864h2ViKVuYioM0iIYKxH9O3pmLJxgmSYbd1NRh6ukj15G7T3UtZ/Y
zfEagnJEz8zVuTE92Wn1BZ+RSBQaJYN9hvVgnWZDFc4iCIomauFKPVELgrOBanCf1Gp56RK0pG37
LEkNOlegr1HfrTrERdgoKgjfHeENLOPZ6h/GggCQRlU3XRx/AQekMVmqsG+IyK2NMNiE4Bs81+gh
MozIGwH6U0mET5pgYNq21gMQn+e2/3JDqt629txbZetBwnlTrGchbK5yRgcGJBd7P2G1SJ9oJVpG
ABHw/1dJJD2aX4ewEBerUIHx5YF2k2ExhoyXMds0mTmA9B3yQnpazQiiEiKWOvVdSIb6qoxNhofo
zg2LNRaLDy2AzTzyFrxCY+TjPYeGk29KeuYa09HKVc/zGhVhn7/SfK3khOQjwSN5bdtKmeOLkGfq
RGoE0NoLG1ZZ4dzJRoVN0Sfr1g3IeZnAbtXVV5PmX7OmxErlbZflADCeuSIw5S3lS9i7ZGVIB3dr
wuxc+WHIEKxmbY1nIX+ZSXpnpZN1QDNrrlLmnd1EgqpeGme1Vp6JX6NLbBMI1fnqSntJ/RalW94x
GE8Zysnwl9IFclvG+4HVPZym4omL5tkopnsBLMFLN8b8O2lx5MJ2NviMCV9gV+ogAwKOFlyawMik
DjijYG7mPhgYoSF2ulvkdmsD5HEEmzU0xCPm5AEk0jm2kBgkmGVlEN5Rj0P/2Md3wqJ9isyirHug
vtGT7KaHYZD3gRwPsikuaJ23uIutWP+Z8xF8HHOi/FWELDZ64HjWxOGl3AyyQG8zie28MJ1g33Di
MqENtFv4su+6bzxPOnQRY2p3bVR+kT5TrUxWCbgFgTUqz4477gtLPXeIBVfVN+qCj4tH882cunud
X8vwzQ3UCswEj840PZXmEO01eD80Lpkgsir1RNSl2ybliKnMLPdgIUEcdzEFVm+TEG/YlikhaGcE
o19t7b4ZbfuRZR997RMeQIMjxTxOG+m+VGBL2dmXzptNpuILMsljQh5I1hmw/zMXukomPlyO510d
tz8zJtjQahiSMELHK8x470lUHapKPGaSFpGZUCgYDuaYIYouHi0rOlXgZIVWP/Yi3YYDreLc8e+d
YaKy3FVfsRPfu8FLD5BLr5WbsIkOrZr8Qh0MGEMop0Rpt0hGABwEGCuqrkw9izCPta6Vr4q8Kyb5
M27q32lwMeCL7IoCq3sAKz7XB4hf4S35IhuMyIjkLQhRmBACcy5W6Qa+BD336KFRRWKmHRabRkiM
p6+GWe/D4Ec1BMohbcZ7hQClRGCYTuTDJHf/Jej7D+X2Wbb+/xX03f3OsnpMuvdM/ltR3/cf/jO1
z/y7DRXchC2vUaf4q6jPUf9uaUy8eVi3XQuN7L9Efab+d3bZFAf/qQX8279S+9y/47BAzqchnnNt
0v7+M6l9+IbEH+YFR2A5N4Sm6qbQNJvX+zcKY5JImfIU6rgfkuKRieC08dPo0RxZq/lzKrXtbgNF
u+WUxBqm2vhDdbPeznBY2LkWLmKRPBRMUut5qtX0JuDkZs7tpdma2nj1xMAIYCfdcJOL+r53dUCq
SoNuKsQJ44SmF96knQ1hyWfymrb8MwLiQCDLDxAhGD5fMx8dnE8Q4Crn1OC14nDrGAqi4LA5mpcy
sfy7/COqOnmoYipuVk3DuXex42MV31CsD8mkNqN1XRK1ZcatsxtRSXt1HLziU9Uoo1jtsXVZFle9
HZ0oIz1H4YOMqoIc1m7HGd/tA138DKmh7LSmpgsafOFy3tUG5y7TEi8ZC6A3uQaqXx+UlZIkR+gu
FHXBYOzSLlG90oZNVKNIWqmZX0JmznS4aaa68lsNVwvrA0JOhvgg9OrDGOUXRmQSvoiMsgUVoylS
u1U7AhvpEueQdiFiF1s/Cz/xUfM60UGaSI6Ncz/QbonpIWQh0j2D7EPPhyG2hmfgHIYY4I5w2/Iw
QZTaVG4sL2M4AiVy3WNud2caWs1Jsz/qkEqB0ZlnosrE2RZJ6g2k97EIKuJdlfQQe8Crr7tBxFtj
selAjhdj2UBLSCBMYJHyOtV0VuZc+zQi+Wrqlks1cGyIUYBnQ0uiXsOLp2ogYNdPxamrenTLhbMP
iaRyoJupSvPL1xCEI8ZA3WXftq5Iby2T6b4Alb1W6Ld4Td2cJ/K0D8S93Fo5syEhQ/3i6sZqyM2f
QktJFgiKG4QuxUnBNEHdUduTipaQquHsgPKPTxjT8csOEdLp3j2NkwUuJSbOL3BoWbb+M3gJ4J25
ILCLLvNmpDC/BYbE1T4OYa7YqAOdoAQ/ZpvdPnX0Yd8mOVc70Vu7MvysknxdSb9YsWQBI8AVxsqU
38ywai8eYCNVFDLTIDAeuPCGvSIO0YTDQY9ok9QBcpx+KEC+JRpOYGqfbsNxwoyvRz/VtGvbDO5A
sk+bftDbw1SQ1Ygs4K2hErRX0fGvCKQDk1k2KEcb9cdAl8Njvup4aCfPVMs/+8znT4b60bVzPEa1
/4Z8iitv9gibiCMuk2fTobTXp1yT4xhqLb6vtdYZP9wqeawntV6juZvWbc0V1sf1hoew3uWjfc7f
JRyXVYcDYTXqj1gp0n2Q9cSHOVtVK/etrevrekyDXSL9J+Yuvx0JvyoeIFUZ1njQiP4SZfwIX6zc
pI1aM/fMvlJQ0VNNByecfIPjhakcRmBHC6obi/bgyqkQHGc14xaKuRNv1rjnW/6QEevJTGoe5pB2
k+jioxT5jnpKeWu47lOlVTd1hSAKDXWEsj9tTk38DIXypvfVnVkgMmpIJrqP37Sh+4xpha6mgYbb
CIw3lCpYXlBPs9IMSgg4E6pjU/TDLzXLCyzo5l6YTQX8VmdgsUDonW2efAcEJxVi8hxiIOdjaX4Y
NnZtDUFaNnTlrhdMKCB2JVtLd58y5LOs0CQt45hgQdUESzRQgo3xsciSJLNWBginEuBauXVfGcgZ
seSne91iMMI1DD9b7mtgFzD8qLW62XOi1y4hXyUV3FMM7D6kBgu6O6QxvcOwre+xU64lol887eUP
y+mhiiVGuSPDYlWqxmueMItpxlZSEB7DfW/A5bE0q9q3A91Q2fnrvpYs9mmybLoavFQm6Bxb9ctk
MtD1zVNj2cAXemd2+jNcTGl46kqS1mxjlqSa96LTca/2ICkCegt5ND4XCUYTKRrn4ceUGA7UYTDb
k3MYu4ZOBhGLJM5RYmKaOhKESdH0aMw6mYzAFeJQAHhTtx0bagJtkJ9jW9rrxvpVzsM1MIK1O6bE
gKTil+Ja6I1Sf6foKcdvpYKLbGBy48SHZoxCjyTYSVif5hxaQL9s1fqRsqkoNNn2RBxQLj/wfiHp
kdlrs2koTimRyNZqoEG7o1jW+Eh0/b1gXaV2kuBSI9yhpUM9UgC+zYmoAYN3UAgqWVkRiwK9WRuB
8VXa2UtsMWCMFVNyo6I2pjUUNh0muq2lUpx3k7M/xQ96DmhtaoDT+5XxaOgShw0VlLEs272ScR4z
Edl1qo0CJwvWRQ2mZWrHrTXSBgG6l5ckYxTo5GcCP3roS9P592WFMDPVceC4HEQ0VrHZ/gTXXtE9
GsNtELYRft/u0CCCOLLibjYWavI+AfOVQ7ACqUCZp5mrFSB4JsfRtwZ+MxjmJiuYtcO2JzO+48DO
d2Aacs/2g3sAGYdMJ/w6LO6HZDrkEYfcmLWJF/ryrUPmdQ4QP0ctjFIoXxkN8lmfOABQcY1LCpFY
qWPsAZpmrCYXDK07wy3cvv/ldCW9RGenR/57MIpndwSoY5TUh60U0R8rpbgcf8WKE6wbI5D8PP1O
c811E8S/elccKMDaXmm9ytH5ZYWptm6rl9qBXxk3d5rZvwaIjdZRWd8q0Q2Dgu9pAiueTRWON4iX
iAZ8S0YPNQPFNs5lENsHiJcpYoxmkzEWAHKgU1g346bx8aEz29glhX+Q3cEiMgGFOTpgZ6w/WEam
EszkHPRIIf5GK0qmI2awbfUIKH1j3OZd9xKPabeSg4NWnoOrMYxzDvN5FyFW8dRIPwR5/oqennU8
o5sncgF5uX52XeDvxhh/6kMJ0EoBd5B1z1NEXyQCRIYRjNLMIPRT0Iw7Du6NE0JCKQviivuW+QqO
6iJJHjLqQ1lZ0u63t3GaDehd7ZmxUOHFfTLn2E3OuZ2vjnB4AUIZUDdWZlxt5QCHHkyJUVWrFFTF
qrUxtNNFOapO9hw4am/subJTj5uVTMtN31gpaWVpvomxAhRUi6mTUsQ9+EE/HAlk++vNsm9RQC4P
cAAw5SRZjAE8KY/Jv24W6V6lcsoSyLQo2BaIthQW7ZXlPidncqB+v0rLtD76igocv7MRmRb4F+Dx
joeoeEzj1oTjSjFkkVIvourlJq4B1l811lbRE/c6fxBlUZUvEtlFMbxozseGAECTZKFlvzMri5et
5WZ5Rt2WvzCEwN+ZH1x2LVvLa3y/5vXltAKc0qkY4wJo2Meiu8074kVV94ApMd4VSgxSJrMMNKTS
PC5PgKEKmtvxDwK8B6H0s3zXmTI2v/+L+b7fRhRXuGZ58ax7rmYRbJXO5u9lc9l5vflj3/KKf+zz
EdcRb1Tt/9h/vev4kmDkCHJUnjOQh6ECvdIsyuNC5w5iEn0KuxeTt9w3hfWSFGTG9bM08vqzLtrF
ZGEpLj9zAsht+tY8gjN6SePEJ5du3qeKIN/XcK2vf7xs/fGC1czvt0WIP3EGMV5v1Fn4rv9L/S5r
gpjBkox/kWTCGOAYW17wezPw7Ved7NLNojddhOjLVryIVpMGABywn89vUWwCgXzqe85WO6M4vAjT
7Tw5BFoN9UNEMAu/f7YgoFn3j+3lu49sRnOKrnR6soF3sGiYF3XysnWVLffNOS5S9aBPJkXHb0Xw
shmUNoJTUg3wxcd8rOZ1OY2WGyEifoViPqMyC9W7I1nUEApL1oDLqQMXs0Y3ifJyubtsqfNds4tK
FVYjm26HZVVXm40P7WBvFPlPxXXaUy4JJ4IKtEfWUt2x26uVonqyEMFXDCV6M77VYKvjcRoetPrG
HKv4wZHWzqr8H5VfJUeh9HJTMpXexk1ZbQvhRyhGaLuaxVOWG9Y2dtL7zKCRbSGZ24X5yOUSGOI8
XrKYs+VIBtY889ApWJoWslJkTBiNnSQiwZY8IA0eY9faaxItKVpNgmZypF7KNtGo6xuOV8NXPGig
Q6CeKQeUexKhQh2f+rmyq3V+etH1nCukPTF3ESytC/TD1JQpbFpBcatadAuBn5zaofvZ6Rmg2iIB
6xhU9SZKdGgCwRgf7T774gx/MrnQw89iXUbeVrhvVZXgeBpW66QnFoG2PGDxualoB+RzjObZhReP
FoUyfNDJC6Zf+mkVelroMwhIY70pV1PEUrOYVajpPCr3i6h0kYsum9edfzxnedSVJKBcn5fXNMwq
p/Aqwz0vjyWL/HTZnDqnJRcVb3fOkTY5iLe0+Wa5+33DsgTDXcx1vjUhWbGcwYE04TEJ1Z1dDFQo
3ZawOpvTUOncu0Gduu3yQkjRiu+XrGLk2HE1DQebHOf59ZfH/Cwr150Szwkk7CvnJb46Isaa/7Cd
b64vcb1L9hvF6FGSty7nDIwYzRVB8PUGxUh2LJIZvbpsXm8SOGW73u7JpcJEY1oZjo3l+HdwbIwg
9+clKOl3877rA9e7duUiKaiQyuzaTHw/ZXmUUJl3vY5QE//rT4u6MD2NeR5OOb6v5XuJCgFm2jfp
i8xWDtRGNxAvYVfPv9TyO9iOnFVE848dpLk7esumPl96VMN61Qw6RLgm9dllqR/HNjeOOl0hRKMT
WHNXgOSd2ZUVaLJjHxX63mHitEBpmZfnAJfB00Li/8fWdZ+paw7CLN0l/p0Q1mBWamfz5RciyvyR
UYGUwoZK7E/3eSolyXWQWyWTyH486/NIrHd8ymWLyGvA5kq/D2azFO1OYCmdvmfhGmwqTo0Vixyq
2st7mZYBkcJtflzeTNVDTsD4Ea6X/53kL2ubF8bFqBTsJIlSk/j6NkZ9e+xbsJSFqu8WHq5uy2pr
Os69MX9CNEpcHyNUjafl/pAMOaY6nxZfNAQQltAfQhAMULCbmIIOTvy7UcrsuNygyzDTfTs7GNRU
qepTEI35zlWTYz/vW25qyBKrSvB1L0jf5e+WB1oLzCRQzZErQLTctnEFoRhECuo7/ovvZ80vdP0f
l/9reeD/uc9ZLBnXV1i2lr+77rvevb7M9e1d90UlJ6sfUDOrBZSo6ysvTxaLR+v7vV//JkwcWCya
vrnu+n6KguOdMRIyQYsK+whRtTsCzLK3RRXf6ov9YhRy03LpZYnPqYz/JT9SvArzvTlrRJed+TQ8
900T4sePbCB1tGBmg0MeEAdl4tdbqcshsxy5y3FyvRmEcwHQr2+rKYKC2t9HBq49Z3YLkKE+EvCD
o2DKUlpNWa7QtZyvwwWsd9b/8/tZ3oRadY+9jnbZcUYiQbDJ2UtgVFbM1lk6P05K1DYfIa+a5mik
pTyERCkIDwBRdCD3pkHwoN1pcMRh6UwsCjSs2MtrcBXHy9RPVrOrtIRxKex2EmF6NZMa/6ux8B9q
LGDRp8b+3//3//w1/I/gd/5/kQIewvzz938D9fKeff7tHwyBmZenf//hPxsL2t8p5uuabdAo0B1s
8/+iBQjt745rmgCdBT0EAannH6wA2gr8Bcwr29FsU7V1HqIs1YT/628mL2daqrb0Iaz/TEsBOs+f
HQXHcQzVNHgPvC/jTwpUWQVtlbpuvueozFYoQt+oCtjq0+g0+k718zsabs1mNED+dxkAgN4lQTbP
IqYjmrZtE3GJvDZI75yye3Ly6SR164cDPmhF5rVTzxJgDVpv/J768Vnk6hbY3sqJzmGaH+r8Yljy
nnLTpceE51n9sOu0Cr87RusydxxI19MD7m6HqJN7uhXblNr7esp7nC1+sA/S5JKoWHEbJ8fmbrAq
L2OqMPA2XtrpLCqHyvuAgJvY52NsJOiPItyIqgHQVrO+GuITMgVFM/3YhCwzJbIvbtaAHpvw+jYZ
TUmJonaO0810sj1HpGBOLS5FwtJTH7Q7slj2jSk+O0rclTsv3Ote9+za3LsIj3SsDLFOLJjS78qq
fWpM/m9gppTGf/fj+KBQwyDL+fcINdOgHOpDKbPaHnuj8ihAsGFO6s6xn5+Cmm9TDMo6y7r7Xk3O
sknOeUY+QAZJ2KI0U6oHpR/vZCUuilRP0GdOuaveub76EirW3sjGO79EqcpIlmovlVKj46k2dT2i
9U/OVSO/NMRtriJfSTV8kE77pIfWjzamKXSs/Xojcof82wHmHkSYOHrXrOk09nzMODsjMn4IVZ+I
64MbN1iC2y3qtDNXjDszGk+R3UOyjo+9S9hohFl3is6SdpSlyXOhYc5A+40UAyv7WtIS0JMe8Ex8
RIF86VGY5QIu21hvhTLeqZN9bsZXNaF86Zrhl5FyHFCFOoFZgpEOBr00930WbMYoJfsMPQq+X5jX
/M8Exk6rZCC2jF6W1hg/4i55D6zkJug3rqPdFaG1L5rwGFExRRV9JLf4PP/Cmt+/tLWOMzb+YN30
ZQVgihoyIPgaC2V6KR0OanN60sodE9Bfo0qqogZBQh1244xHcLR1khFU+H/YO7Plxq20y75KvwAq
MBwAB7ecB5FiUhIl5Q1CQwrzPOPpex25Krr+tNuOvu+KcJbtsCSKBA6+Ye+1k26J7PLq5QS01MVw
nB2iiAKQnY3lHUZjuLA0oS6IDpm1SAz7XMz22Qx5B8vxaIRiFwQTGTPplwx4GhKgp4jNTJaTk2Uj
vuOanCt7pxP4I3DD+vb4IUvzJOUapvGjA4NqKMVLiBp6Hkh5KpNTDXb2+2dMXbIYJ+vSIFJlrk+E
WBV8kULuLNJ83AZj+kY+MREMzRrK0wH5+wpGBf7xU9FOl17NePXoxe7ir5rIxQkDMok7B31KmZgl
B4v7PJuinV/gR6unm1rSZ+DRxni+EHdLIj2qvphrVasfkoLw7XFbV/1VpN1jrWWnXh0H8n0M55s3
d9eBiJRgvJp8JICH3pr+1ZsQpw3zza3mm/oEO306ammCRjp7U2+Muh6NYLi6EXGLxQwErFv1KEv6
wUROy9gFxNQIgMtyBaG6fDRaNV+GRr+05rCFlG8SchpYNd+vXnn8PonnrtnfLYbBfmnGZo0tbIez
5h2M4RxyJviie+gAvalrO0nGo3ptpDSic+zbxwiQUzyb2zjOTzERA2iy56ND4MHsqzl31m2yJv0i
t3cdRS8DRgwYao9MZzfqYoIZsIFxcPNbFPLZreWdsnr3ZSyR5yD8u+li32jeA5zUDczdgxbXmwKU
MEDYi1uPl9AeH0kIXLX5GvrhReummxsPW1jPnDJF9CYhNIID/HHXjPZZ1PpHiAkj8oNVbwZsJsnY
stzxw7P9pxwDBYPArzafjohSlhUXsxZE63aiokJfD59Mu/hDcWcV/coZjM1ktrtqTpT86ixsXG2V
fkHtixGdv7XxrM9H6x2nyA+d4Oq2tnaVmZ6y6rtjBKcfcknwTjssZeufDJXuO0DcXtk+NiSKzCk+
c388Msc4qb+0KNoAztQsLq8RH5wdGMfK7j4af7yMyhwvusfK5BaLBeFDIcpNF2k6h1WErWgxAxRA
dZMeDLd/VAe2YOUdFPG9x5OtjeebEWdvbVU9mf4NBeWj5SMcjcT4YYa/msjbB6NzVrekOhN0zz2H
MZ8dN1Fjco8ZBpL2PpAvXVcCo8x50njiBdwcgd107r3eXuH14UZo/EXSX9hiv7X8jDTndMNVETIq
WQyWw62WvcXewP0R3tXhWf2szHTP33ecMeLowBTha+Jnq2mYHXylsg7vmWWi8otptsJJiYlY0ga4
9Q+jhhINyAIq4MBf6jajn7h6Q5jbw6kxPqCxB/vKYwDFhPbOUgpCc3AOMUfsHYrRFALbpK+R8FmJ
6xx43D2l0Tzt4p75X1g1SISTl2wcL16RTCQTZcfWaHAT2mJh+bJl8Kvx0MuHKec5S/5Gbo8A900W
Can+OA5hfzBUM/btN/7+u+9/N80Edw9Zi0nV+QE339x8Tzr/z8zz+x81Uf97BIqagpfNHl81nKoX
/6P5doPnHiU6Atb2Dpmzf9BhGqEtSP0l7URkkXM2G4fvPwYFUcli0W78mTZZMjqZOv/gy3wzFulz
iK57HbR49CUmANb9CcJJggQnPboZrhHuJ3hlMpw5Qjp9R74GayBtPef9qp+TdS60NdbNBc8A8BQv
svki23eTwD2YoIjHU7saFxWQjsnl37TmnVaGwzprmLFXnabGwUX7xx8djcKRFzeDtWzOLivCDUUR
PQnGyxDhfqqFl7wQBSYwcZMLL7XfZtvbhTwF1lUo32BKQ8LtenmI8u4nG4hlrsXhGks6xFYX/b0z
8jROxY3AB9yLJblQ0D3wMNgI9Gh8QHRwYZOv/ZFqyaHP7bMUJc4onEdJLXdFOb3QxdGocZvHNYcH
twDA2mvmzdegnlhyA07xKXTwQ7ymOloAPV7Desaw2Kwlx99oViTSJO6LqzlnOxsezXp6TERxTh32
fb7cznb0FomdNkAuZNL2X0X95c/0a+PPZbJn4pFz2KeyWHZ/J2ZGsSPwdMOJYfnyRQbPYKSPuTs8
+nI8IwOftelYUUeNbrX+h5/8OwhZSs/06B4sW+gCDf9vrGBPDF2OiCJnhWJc8HqwogeXm64cNPFM
oghwJhoNaYnmEYVIqfQPP14piv4b+82PB28GAhKxgOm5+m8/fnBdwiH8siCGjiKesyYP241WlYwt
rgnJXY4VvTXFvh1/RDaQK8GpRmEbxtMf0rY/2qq/+gR+57Z+vxBJX0XR5qn/54X+FxA6QCADDtjP
sUkMj/bYX20qk1Q7SsR0U0lhkLZXF3+eJA+jM+p1nnZXFnSYbHn6pBSsHulpuQC6+Pz3b5Hq0f78
FnlMa13EXgaM9P/5ysoEClVMwt/O62ih9PxohdYPrUHAOA4DRaiNrinp3r8v77KhPk+nDyqxx6C5
4K18073xwwo5AL7LQ2nPl2BrOtozPKJby6MLs+rSmShDqO0AGKK0GLeqBHG8YZuArgi5AVSVrqOU
l+l4zcL4IDP9Mlv2ruazGJC0I6ZHYd5fSc1aG+Illfqm4uHnS6T9TLtq2VyradilRCzhAKSGJZen
xzjp1BuduWdlsT3OAkCarFpn/dkZxRkL49K16osk3Acs9FfldXz7+K3GgsIzbImCTcX5su9PdeAa
Kf1fVjAe6ob+MaxRNv/9p/BXl4dAFwfM1iCNzPztOjWx0mdk8uW70Gw2otAvaMQOWfr+XVmPN6Ot
93//A40/AZTVFYlQUHXtUnCP/Pa5e4Mh6U25MwNnOjZp/EBOtRNbt7gYrg0PPjLwkrdp5FCblU+m
6x9pdw+VyA4WdX3a23tjfgibfJ8XuBf7q+exiTPze/R/XAwqzDHtp4s1EDMkzfvGPEatJEIgR9LS
8egY8ruZ87CjFFPfd5DlBo+P3Ts7QQGquoKUK8ELs4NhjkcPY8/kzreeriqzgT3F6G6yn05jLMmR
2tLfb0GVnPKo30TNuwyR9hgEf3oOu/+RSC7TLXfRZLLQGvBNxQbue1FCUEMQZZZ48gmGqKV/8qWK
Y/OTD6PtkPv0jyZGcgLb7vNkvA2u/xhF3bKnBaMCt17MlOq4Ltapbb3WtKOkvb6porUthy1w83M2
Nay7p4/epBzLI1r28FrVexizdhfsGftip4xPeFJOoRQvJijloT9kYrobtRg+Q4mRzF7JoNugdXsj
k+PgmqgELmNp7cLJhm02HftWvji9cVHtHhXLcVpr3K62+0efVDg7s5s5dsEh5z9Gk4cWvwc7/bPn
BOfBKpALdCvX6I+D1D98KWDlMyb4+yvtN5Ijs2WuM1cid9Ola9ryt0t7drWiwriZM70E1EtLN/Kx
GzfXL5/Vr5w75S7/h9P2r059W6fklCTPefbvKQU1yw83RXa9sxMasobGtPjnR+pf3LKug0sEDiYs
XfN3MWsUKh6ajqdTSNIxBpv4L1A/j/WYbKsA8hejoB+JXl3nmdpANtjacHmEyZeqsmtvPiofbmR5
a88madhkHKGZ54S2pzfFi8tBCMUWqjpfg0+/ieN36fBjqj45gdFnOk8GHwdxko23LsAKHnNU13UC
z29eK6ouWlo2lN3V4vPv/OTN9KZj27bHgoAL1Ze51nwLPXFOSgHyhpIc35TtXudh3Nk0OupF2tQh
LMLOk+U8Fgwt0PeBtn3CGkWxiO4dVp0Vn7yhezRc+yXIxqN04lNeW6fQDNZaMx1V29SG0UmfXTCV
9R2Xx3EmtMBn9NEwLzAJfFgw3SMDtng2IFYv/BDYzEjppZvRl83jQpvoSaLk1I/JwTQ9vHDJQaYW
riKxUz9Orzlo+th+yZ3uMWvqdVK5LzDdUIW2VxU3ovFafH94VCe4oF/7+4sb4vqfH59cYtCS6Yp0
IWyU1f/9YM/Nsh1Zz+JzSnl8kvSwLKq4xnRE31RDW2Zzph8LnGhLI+Qz0sYIaxzIrlF7QDiVQonu
zzVtXk9r2Ann3AkJJ+Jms5ep6NBV69b3lyYbr6EW3DXSvKtk/Oop6VTOIpStLgv250kmbzHZSDyy
eEuHvNsLaAwFg7/c7hYdMXxxxQig586nGlVFRVfjl/TtszpVq7n/AB2ELK85Rv4AN51iicMMutlJ
lPykSR40SOIQerYGwwWmd742Xj3ZX42OeGV73GTFT9WkuoDOa43M9rndlAxHGqvbZjbVDvMXdqG3
KtQvNHjjIHBhDVtVjflJvwpo5jAPnnNo2wY5VHVzzfrhYyJRWhVBdqNGFihB8XI7Fn8RIwjW7gYK
lPVKwC1h+T9KRnStfE9svOBl267+/oP+i1OMwk39Dyk8k+3fPuYhQHveDtjZBpkTnQpav3SZaw7D
Vl3kVjtehHPwy+Afri/Txgjwe3kmKZ95QhuGiW7ht+OzEhZoCNHluza0b1mdntRzTjaos7v1oPNh
pNnJH9qVmp8lcb/yLbGrKXjKicELE04yinZWY+NPNFd5x8iKIjthrFnrIHmoxRBhOwxSRFEvVL0k
GZS67KCZbuSJfOm9ZjNU8UEdGUN06jRt2/TOFg2SO9APpSgY/Wz6QC9yDln7C4Z78VQjzkpPdqbf
1Lkbc9HFOSNEciJrSDEd+tU4O01et4JAeA0oeqgnimqGPMjDKOfTjMWdgzkAteUpxx4M1e46ptMR
Ujq7Ye7hwEre1O9szfptNvRbPOunquNzSd41NyUpibaPr00iCBVuvTYJCSOL+aAKHSwCx5bLvqFz
ncF+Vem5xRtg+y/MA5VqSL6oCUXQ68Rmhjxuxbmcsy81DpE96Aoq88+i8rZ9Np4M2LcGbtY0BlqU
nRxB1THN80emry2fkyjRlk6+1KLxjEiS3pCyjiykt1lnpzBM9wGEd04/bJRhZSxm/FsN7S7AzMOk
i0Uo9VNJTPwUu2eUrm/d5J7V1BqbB2lyhAlVwQaxxFoN4ei9PtQvTa7Wo5kYl0qLDjoh2HXcXdUT
PuLeGHr7HPjTRf1zaU5HHW8j46K6i0454+QeZyJafDQWwB6iBHGTj6mgTcVOnb5qsgac41G0/b2B
H141sVP3KKfhwyjih5nhjNHpD9pBnbo4YU+6H59MVgfQW99EFJ+MvKPZDN8Efo5aszmhmb5mRIlM
Pvm8CQlitv2iJm0kG21q7t5ctwk6YAKf8viguizDh7hyyKzie6XTDT3nSxyEa1JG10Yyf/Qhjzqq
iT7PEFnEh9BjjkjaO6J5aA0sPAOym5lptinjxWqNoorq9lCW0/H7gmfpocrIiMfwOPB+cnoJpgIi
z3El04BhbvTQtzBDXMLL3auHTy5aOkibxKueQOoPXWOury44NX2NeaiWI71DU6EhGjNWEIwXGre/
pTMbnhBzb19x+M893CCmzhzHak44l/6vvz+1DOtPlhupuk3bhg3lcIjov1X56WRBtxBkszTu9JE3
vJHzsLf8J+ZcDDw6UsBVMyq7DKBvwo6GfCpuJDV7VhdWE3roP1t6gNZjRFwM6TVN7O9j+/sbuOZ7
FVPg1tEXmoyPWGqsdMYzD+8HTyW6OzLAHYu6nXnQsG5+JEh3FzqxKmOESkP0PHPyWhNrPW0X3thN
O6sict7quktGfMU2gNCn2yUls5xPeRG9GGqK5MzcJqOT1RvDrN7K2gtXARvuBVnDj3XBLLQtmG3q
VjkszqQd036G3WI0IVoAzvCYcgP1vRGRHPb9l15bJSic7EudL+EM5SGOl0OpY4B1zo5oj2uTw0md
OQ8ogM+Atth0h2+6pArph5ulYx2Kxa4tVVYswab1Wj3DUxJtfUw4hdOuqoFSTz13u/SEpmmj7r/G
9R4M66Fnr5HG+kV9N1UmBaZqjYmhuNdqd12wE1BXReLiO+KbeMz7a8bLajKgsU7A/nNQnYZo+kcj
Ac5dTB/gCNYdc/tsAmTgGZtdXVIFFd1Vv4Nsh51iGrY9SmUnh49VNV9p2z0SgnpRN3Tr/qf0//+E
/n8g9JOJpUZw//e9+4PahP+vJdOENMr/h6Xv31/6n827/JfNt2Ibj3MZsx+zm39j+qX1LwvKPm0m
cz1pSlWQ/AfTb//L1HFA4Nu0HOxOsPj/s3q32MpTqdocCOD6TUv8Pzn6TOvPmSGurdu6YGqkOxau
w9+qk05lrtRxVOy48QIAg73LhUYhLnD+uCrcs2+unDSw18a+X4XCsO9Yq/bQjrASOHJ77xLFsRES
wSFELR/Q1sqbcf4XmnGwWJitROj7a386T3VJDprufcQxexMOW9wzo8Z6R8TsMdRGanDGYhWcZcYo
w0v0NRMI62nyU7nKRkvbGHNHEpuDX2BKrG0LjIlgTimXac2zQQAzA7YFz093GUqiAo93ZsETuRy9
DUZ6+0iXSc9PcjeihzUgRW2BTqVYe2i694UfHeQ4jqtaHzAu1IG3zctonfBI3rDzYldKx92AbGqa
Mn3gmEJoDg1sx7p/F2l9saoig9TAEX5PNeC5w/S/NcPxiYkhhCssxXeave1GGR1Levjl5A3Nq2aN
I/gFa0sskwcMLhJnv1XgfK4XJbz8rBNWEzmLzlVfmIbyK9sqw7lYkLdE3FXUvKRFdDf1Wnhr03wX
x8j7CS632NZ5e5OrCmCtaxzSwXqvYRMsJVllezJ63ciwH2kixLqICKg1IVfkWZjdBSBgOqBlB0Ng
FPfXTMumtxn0XmY92TRQR0srjHXsD1cLkuZuTnn0oNuWmJEXQe9GzGqyq9+Cxk60RtzDUs/2jRcg
VQzJYvADVz/anXYkVCQ9hEkbnePeG9e6Vz71cIQ3VjdVqzkK7bu0LKAGhIB9YMX5TY3SCcIGzJJh
U+cCXHuBzbOcqzu9dm9jgcPLshkVTb7uXrFVrNJew45addPeKUjT9ro+Xk8DQGjieSBu+vbN73jG
4GwHSRRcsYlamyqNl7Iqw3WVEUEEHoewloqnHAm5IGscxrcJtHdcST9q1wKd18DP8JSeC+t9qREA
3njIVLQUDkfaE3Y4l1D/k6SALJ4EFuDIT4Nfd8FY2b0IuACLwnotM6N8m4AB3qV+n//QegWm1Zt+
WZu9w2KHaVLMlCgvCTAr3PTeBYW0hv4ZcN07QPyr6ZSFLkb+/hFASHkMx+wqc3Mdde2D8ECjT4Qz
YbUIj6Xh3HmNbx0ibbB3lWsRp1ACUzazYG/kwa4TVX0XjTw+rFZY+3AmajWtunUrkUqMTVsvXLtr
jq02/6iKnkBQL6mO82fMVvvgRjr9aJY9AKjBZRtNP4rA/8w6UmZMxvl8rjlBfEGXb8LKozrOnGhh
RCxBqwFZuTDHlVbmw06jcT+a/tHQfhIj9VhFdXWf+HQOBJHxQYVDJ1dTLO80DwRFobJ+2KZ5SG6T
Jz0TRHR73h0613tdKTal1d2P5pje59vgDALjWDhjfBwtqUH3hLMhYvPQGZLRjYbREnTFsMERevDH
stsmPXunZjTr+4EQJa+tNp6Vh4+1eYPtBPcCwluuG2S1BcRWxR5AEkNzlbj4kSPIvRALRAaHhQYz
95tlVGAxYWju3Ck6ZtaX1trrkGqHunC2cQVURSYFxE2nOqPedO+KFlppKol8JC0zpgfqNEyVrKnK
aiCt1QlXkoXlcgg6a00ZDKqm9Ai6tsyf7AXEMq0Sb6uH3WfDaiwA47zVgjTZxRaDjVbUv9yOtekI
HnLVsphdD7HMLitAk/I41NpTGvvmJiJeepmVqBNzB65QMRUzKm6NtON4Ws9jqNIC5Jfw/FtthZky
WlqLSHPEtnietA6TsCTsKq58n9c93vPW4nqcsmuV/8qoVZ7qzlDoHkiZNJ66ACAvcvTtYD1HOSzb
ICan2TCzteYDhhhYsaxgJI7KHraC6Zqu3OmXX5Jc1lTuiAkpnDdtUz3HtgFit6+dFQT2lZfnL8h6
q4XEeLEENvGUkwu4mkb8zo3t38H6I9hZzz9mWR06TGcrLR8+MgLsl2bCZpfgSoBhsKfIO11bBolj
WWpsmf2Dm4FGu4wqyM1GG7CtnzZMKrkpkW/RrtNzWQkyrBmioFIIb3jpu9EL9+zJ3TshtJFtRYgF
dN6PtaMfOhcUVz5zcECGZMMRDBnHPPzMWUDobrRnEQVPE0Zw6PaetZ88jK3T8G6P2Yj3UTIecJps
b83VqxnMzMxT/0ddI0AX/RWtCdtKmzBEEUFPM3ANtH2DLju2VxN4TnI4oh91iCpgnLg1a3z0q47w
yDzBye2PJNPlrrcxkkCJ6hnRk3hxSI0Ww6Hw6HPSTM0rTrK35/vWJZE+KHN9J/P4fSZMYzUwnl/M
Yq1x0m0LXaIqqyaia+z8nAmsyW2WzWxslWMUa+/BxajHIzu211jMEZfO1ZqIhgl9lwCvaNXPFg3M
zmwjA+lClK/jIX8DtoRJFA/EPCe2stzaK9MeuUq4wNKKOSMAAVyr5cVx4uBpzLRdNipUcjDjrxCf
k+uGpzkOLeCpNodP+zVl0ngklVcvsheDRDfmV8GzGmrklh+sYQ+CGJwI+ins5r5akARi7WMwfSqK
yOjqV+kk1a5Kg2HllQNDHJs2xG1cZ+u5c/ZgmO0+8TXwqJzfCiWGHYFfwEKh9YOUxHWca9ELITTY
q/0dltpkbTKN34h89A+2E7TPSQ86JRp/NLkRvvQm7mQbwFEZd/YjYctPHEvM+ML22TWCz1D0zZLc
ZvbwEfs2jwoGMGOh7xK8Nquk7dIHTMEF4Dn4jZXOmadXVraMw8Z/QZb+05za9mywq1x58Z0TmOKt
19nhDS6RpK1jnGWFyC+Eq7rAkOa+2aF88Uv/jWiWYa+LTDzmHTDkIgBCGtazeOzdGrUDMUxAf3t0
yFVwtVkeLuoQ2/E8pQbOV7KUmE0y1LTHq8j6/mT1db4yVbC3g9JyJugbtgvYGxX+DUq5Q5pFILjf
EQ0eq5BwW8WFe4yj6UDDPZHW4gt8AEdjekf6yi+GMXeuCh2H00iHC2UIKmGwHUKiyUGw+dtaxZVr
kIDcqWvvnPyaqEDzimRzD+PDo6f8oDbjmY+R/POSHPRIwnkH1tfsAYCtsfE/8Fax4yKGdd/hrdo4
KlLdUuHqErlbpOLWYxW8jjUbORpR7PZIKLsTX1Sd1ZPVbqrQdlfFt3vkuPPs3Tgq2N1VEe+dbl+7
siEpae+rCHjpM3RvVCw8egtrjY4iP0VqghQG5AKlIMAYH4N0I1hetETMlypsXlMXDnIIgghVFL2m
QulxinzFzWCvwpbA+ozkekmC/dw8i4FAe4tke98soxddhd33gKouQyxWyWwPG4vxkhMUtxHrCQOU
Eoq1ZkfrJosLZG1z+Opfcis6+e4w/gqIpQxFOL9OjfWgufZ74+XFlSgVYKHdifOIE0RaIFxFxeBQ
RvcGlyUZvkO7dYYXm00nzk6q0mLplRinjPqXr0TmLlCwe9mL4xxmGlqjLwtCw7FCWLaK9bhYajjx
sB0zPTTcBECbJlDnMmSHf+ZHF0esMjJob7ITB+o4onJkqd8XvhbuYQJ/ljJJVs1gTLvCH58rdCBV
qWEUmmbvNenrk1/x8mPX1Xc2hvgxEjdfynbp6uYXAqERIIIEPNjp3cGKknxDm/BJwO0icczuyBwH
UZBiiJlmdPt24dF6wPsoAE/Y6mu+v3AQdXcIRYY4J+O/pUJ/KAEbIkFO2N9sQUYxoNfDW64X7lL0
4yeBVwRTwZ/kDGyRbEn/5uiADCk8+kMXgMr7/oPzGW9T+QOTp74q0plxW7SXLleciQi5MPp+SwF2
AhTB6qUkLeU7IOH7D4S04yHqh1ejwN4tQG0i0MMYxoLFXU71uneK4ZAEDsOx3iRVMGBclk/BvNLd
tsJuExKeQpQXQs6ytBgzx88GwWObrq3OWoOHyCDsdhkmAdw1s1SWxu4YuB22llA0dJwVjjgVxWTK
dDoM1JZrZLiqbHbeQbBqrHqxLngpgMDebx+rcYLkIiN6ujnYBGYKSAG2PDGq4Y/Kdh0kep1EIXWd
K/da9KTZhO9O0id37WeIIJH+Ib7P7M5ettGAR96AEzumwd5HRHY3ktmQR/o2aR3Ed6UIT4bmQ2RI
YhISZHyPLgRlWRiDMY/dBXtO79TP6a0gDHUxJiK6JkO6NSpnCTeLAjlM4quBvbm0q18egLAHLSbd
dcBzs05zxneEqhH7M/ev2qABjSLUnqGrfMlNlLPFN0mHDcHALdnEjRISM/AbrPZhjj1vCTfwNR6L
3VT3IUHL6Quy+VcRswUojTt3CN9D2wPvl4lnrT6FAslXCykLKAUqipiHVu/P9107vbZkvYPxWOgD
CeASDtUqcPyDVCdbqBMViWGfxuSY5DHrTWZo9sKHoUqu6go3AbI5uuKamd0uh5Oy6zRz20wSJRvP
rAUwNspdekAMWfhkOqJv09BRgFX9XqD5QlV812eDOFhd9dbHcwe11b5qDT5wT8ccY/tZgkT5lgwS
UqZ14d695F3y7Fulc/BaNAijfhYOozsK++9vhDHH2FVlsqt8HKNNyYOjtIg312EpuPOzGWTm0S+4
j8Na0hb2rb8cihI/gbr8uiQb6IIYH4BSOPqeZ+79Gl6o8odNGYrGKnUO9eClW3YI9yiJl62dE1w4
4bt1lY2NSaGLmQs2sJGa/SryQI7qU/fAwfMj6sgzijOKSMLagFwilR/X1gAwb8juIxzv+LaKxXRf
jrGxB8qgHVBNB0eccf5eaz81IKrL2nO7JRZNjSawPksSfTdRAiF2yuCFf//+mWZ0dD2KZS7tg7Aq
G+fjbCPYIEPR5vuVJTR7gUp9qav0r0mdaV43PJCK+5o67b3ZEaDTDcO0KjTqKGoZdOjYO4mRGlDt
sAIGHfBBNVRT1wdgWUN7i37maRh9EBq9ds39ZYx4B3ZVsk5adje9mwHpSM/6TDhBMJfxksfrTXcm
uAVOeCLY4DOTMJhY14uNpm81nVoZFC3WAqQmC5aeeDDZOIoesoAOEs4donAFM+nXkL820B4eTPOX
M3u3bIyQVyeQj/sqYF5uwX6bpEmG/H02DXgvHRc+tlbsu7RZ+eFoEOnRvhuVsWPfSdSG6W5bU17i
wPjZGasm7+y96PTXlhngoZCk9Kmsqbbr4l2B89NvglUYM/y1jDePicTCrtpt20z2GgAjXcxUjcvA
/FVqlXc6d5Pn/TSZlEHfr5Qse2AyFsjg6DSSqJgGLmNltkDxJx1hZSCI/ULLnVjDfTuG4TKC0rCx
kSOOURbfmZT6y7ZuAubzSFn7hsggsYaXuCAWBoy5bXwOY0oiTa16ACYjXJfO0dcCF1kfqOnCMqr7
gf8qtosnvWzjNc6BRZXZ86ohQpCggX5cpqDd15oAEO424FAlW7hV35ndyk8QyiRFYbFBm4hbpAOu
uKx3dTquyzm9JHmFbq/4RSQ3BMiQ4Da3l0stHe/Lp9Btt8OIXj+sbx5yWhwy6aVRcOcm+mmGpKnp
doqddE62duY+hS0HWsEoZDbP3NebeCoPBK39KlsuB9OqjsKvpiXhiaBl+1EJhFajCUqLQB/2wPmb
jm65qpyHSo9BhrAoSnyLbCEBfdEWHWTdcddbPOU8i5RuniWLjDbOdey11mL0cW2eCwU1i0WIAf1H
JD5lHH4yN/TC+GEkx2KdkCkN1volcZJXbLq/mnYvaj45oyo3wu22tm//AK/NmJVVXhEayCXYg+QA
SlJ/WCWhtkcFvQv0/FPW1X4sxnyNWO4AkwEuB5IL2O2woXQHl1Sr74VSTNNUHfVYu5QFKvuyuQ9q
RYgsH2RYRuqE38TUNxRHV+6RNih/IL365ZhZTFnpgCUhToJ8ZcGIoo7LKwOmQ2Rq75FvOQt2d5sS
nYAuOyDTHPNg33c+eRxGReZ5z2iVRdalbh2iSUZO3F5gkCmeZ69Gdyh+QV54yoQDCnzEzzDcGoJJ
vXz8IGSdCI56QkhvvWtjxVYyW/Zx9NnrxtWdh5XuQYRJ8tc+NchjKZgf2QnMfDJURo31kTeMn2x0
MS613D58DjQqZ2EyNqVN2HuRUyyQ5D9Zjr2fymQfRHiOmmzBhuW1qOzHgS5gIPA55TBHpLJreiQO
ATyYUNvChV6FbsHUFb0jSmmLDxRaQ1Ia8RJE2KcMPSweBjk5pMMxtklvxHHxGv3m6tKF6OSaLlp2
a2Akm9Uky3fGwJdwLzJW0dZCq+uTVQ88WPWEkL1h4qYSEx6X6r01AUCBuCoGm7HKmN9w7wPnNOBW
JtRlrc7cs0h/TWKfaz5XeKq6G5ntJrEFY/1Z+8Or6EnFjA3qxyKHZF/m99UM4cy6gMnH80rSvY06
qL14XFMB8NIqWvkVBrh54INNfHNhA/RR2NIWjCeUS5DGDXkEDnlWEHDTcEEKQ7PAOs9e1NYe8pAu
yI/FLbGeEhi/Hu6oquDLZ2bQbU7UXlCPX6UATlYm3hPLQ3Jr5PwaShxstm/NeyvWAawxbfGG8KvJ
rXNrQ6WomGp3soPN0AFHCnMEA8WviTmYWoVFSF5Rkkpt53TXas7EXidRghkHduhkWgtI3ze7uzZK
T5TK3t+3XnjykyakK0836ezna9wb94STUJgyzMmrqNxEGkcviluHyC/kFr1usTfua0Dj4zuUkJ85
vJ06Co8gO2CF+gxVDGBrcqoPRBZ1aKcoYXairNgR635Orxis4gyAu1YzlhIld53WkRmix6QueTzx
ZEOPWYcQWKOpY1TlF9Odxm1lphX49qxiJgsmrHFLsUcWai7GrKPwhG6t5fGbEwbDftQhOWcYdTUu
ffa48IARj0YLM7KdO2Rt1igXs6lpDMwzBvzuIYskNVCHvr63nwKDd3k4O7bxlqcfpPVaTzJkQ1AT
C2X6enyEi4vVyLWhDBRBTmoH1BYtZSPa9fX/Zu88lhtH1jZ9KxOzRweQSLjFbEjQU4by0gahqpLg
vcfVzwPU6aPq6jOnY/b/hkEjiiSQyMzv/V6DfY1gj6GBS+pyE2TstLIu0re1wGc0anPgctkc/BLw
s4Tj6VS+sgk8bG8qo8CqpWqvjZup/a4WONj3U26zyo1sGwMS+ZQxd3sSqUahzgYUd1OBpW5tAUmo
lhPA9cZJEecuGjv0vnH3W4VkSu9YF+VeDC080SZG9mhgHKV72RP5JbeV7z8UaBBWAX6DcVOBPvXy
pmPScrRSoEp0btVSkrcC1VXYNHbNCrtu2Bb6uumMu6LGJHYMJGVL3H2rAv+hwU9/JWufeQdOQ5+L
aqPW9b2dNDazgWO5mDVDS6aYPDTkkeBvy3UVFawQBUA9Am+uTtvB066WKnsRPXBuJTwKQ2O3NmIX
3jAOznAOSX9oxD5G/sT3sj+zyEnXGXOVOWkZjARzH5Q52X7RczUqxa30TazjGYYNqkSiEOBopxBq
SCsKHRVjdFGtrcKClgcmwg4k+d7mCh4F4tGPrfIQOxRhhpPiWO9Pb7WRmoxrPb/ugmqbJuUjWZH1
VjfgVhsjcT9ZX7hK6r0X7YRjogZdptNhWRUjXulkj0DJpt4uuyfQ/tbt24+oHo+DnhK707m1gJ44
KearNLObCUdPMy92ZafjSNNNL1kdY4zjZPeDxZdSL7ZF2BCKJHa85AHKN2H193YGhOFohEIVBoCC
j2hWyaZyS1VRkh+WFoPpShrr28rHSbka1WKlhttIZsleG+o9PX0ufEVZyWbEOMzDXuXeA9IJcdrH
AIcCTiXUN+09/HOt+1r3cJfk2h2wKAbGxIEy0l2La9ypRU+tGdEMiwEU6EPcjZXELM4CS69VUt/5
Yzw3P9PxhwGn3lI9QUIBbT/cHO5EiOCFsGRf7tIxui7S6q3qG0Zs8mqw3TWH4YxL6Rr8d10oODYa
phUyK3e38Vwb6PCtUD426bM50DnEJZQ9l1p+YPVHmZJSpQB36btYbS9i6J/pLqLk0WEkWBBt2s+J
Q9IZ8sMeEpKiC/5L7+9Txl6ov+vQ+0Wc/sC+bPCdC56Nw1oTuGs6/VmoJt1Xr9lgzHqpEPlNdbx2
/HhjmT7Ez/qttuJNlddP7PLkNmxtyFDWlWJGrl/h/7pSIX10bfNSGN5x/l+VAWcslyd2rDuUsqVT
IWOYW07DUWNtDWW/w7/p5Kc3pZW9OGK87VXzDukDbnk7HDZfhLDOnEnMPVwxElYTeW6NUacMmX10
dE3aTjBFYoYPGyM3NgmTVNXM9Yk6wQ2ZKHWKES9vpsowJchsnB7COnsZADoa/O8GqzunZnHS+/wx
kQ8cNfSWwwGj6k1LP6QanBujb2/m89WSNRal0Q0feY3Vj5qbF6+p3/oCVGuKum5FsBDAETSqOWFP
8fZe3+/xc42gIVcsLRDJVxJsHWMz0g3G8mIm7XNp4wZS1awA4k6YNt5fuO2b061JWm+l51va2a+R
odfYIJaX2rlk2izLCQ6VPW7NINllbItXfWk8ha3YoinBgCu7Qm6Iz3qsEEpYwePBaSICqVJw3F7l
ASEjSRI9Dcrwg67iOknrZl00/q3exncYrGGWknT7oUH2lNA3qBXpBrEnV0Unb0oBa6sNfuQJDdeg
LGxgsiewZwiuWrWoM9Crq+LGvPbkG8DWKRk7SI5osfBt2quOv8t6sc+pktPJ7ZkeZXvrm8OmYYwo
2ngVSm0XRsGhjYIHEbHxVvTt1Iy7uC72nqdskZnjaUvXpcBorBjoKpHla3tQmoz23gMEbvAZZNrd
DRIrYCbFs8jDTRpm9/PAbxRUygmoB2ta3l33eA12xINWuvWCq/CpUpxruFSburEfabS/oM5yycQ4
UWEzXZXqs4ZSYaWOn5kOiWpI68vIJb/STKxa865X1r2Wndh6nMtOHoRa7dJagx3pPQjQh4L9S56K
6yEMCR8r3mlfv9aDvdegPq0Cke6s/nsmM+KX8BJWJrdi4wJh+2g3yrdJq3+0qXwchf1IYDpVV2L+
yBrzYcSUVVHEwWzKJ/qYbxN7xdZ7Uw3vQmTTZ1ziv5fF29iIL/ScD306reORRiv8CieLblTSAvMS
QXfr0qTahk7yTaj0gU39PkODi6/id2CYPXEryLrfK0W9q5L6NeWqV7Li3AbRiyj6174hRsHHQLUj
YotouNuJFqye0/v2BUERMQtQiiVu6iD3xsnZwhfH9B+Frt3mnBPdtn/wXVdlH6yDusKX9VGlk2ay
fpZaehsND/SXPrzRvi59cV0n8VtS0Iyzon0S+OdwGq5tEn90JbuadHmCO/YRopis4u5kKO2LzkVl
YrJnjlrqhvRMY/WS1OErwSrHpBLgeRS4LZMJF9izoRhnIwxdEvZWhQUbLSyuA8vZ6x3NFLXpb/Sp
uOlFdWwm/VpJ0SJjfMBQwNIgPrda/wC4dF+xpqwmOiK5RjLDSH5yztBm9jQ0dY73OHrk32APePDu
IOApK6KrUqBIs21OJPxRfVXVJsGG0roxRkHABOmDFNpjsJ4HiyfSW8/HRaDaBgWOsiH4FfMMVjFW
TWqQlwFaYR7jpfoIe6LY5jMV37+RXbJ3muwBb5BNp2NMnRs6lDwc49TiJsFpsrXu9ag/GEh3oclc
eb54McZMx58BCMga7y1zRmN6jBuN6mbq5FU0iltyTL7pQ7D3ccoO0uns0UWtpzk5pn5L2/AuTx+c
IMBH0rIgw795zngYcBLIlYJOiiYIM4jvvLU92+lo5XuPzKKqz31dvwRyfLWICklj5ymwueQyuUpk
3Xwf8TOVoOC0RXYF5qIoCdhO6VV+GBrhhoq/jy0rpTVGZwNeDNEKp94Bi0tpRsf5VRRMOy9mj8SM
sTF1TlOPXY6FsnsF50ZsWi2Di60U+BHca8qIWt3SHuluXTnk3cAOOFLj7EOZPMmOy76ffP77dFKB
H0hM2mdaxfADeDLkLXvej5HXPTSwjjNuB+3GLNOHPKl2vn4ZpvAZl7B70zAwOGerrrbA5eRKFRju
RcVWUQIAanINTU1+zp8bj+ZF1Z1TUAZXASYuq0pA1Zk/MJXaPTExoUsYxnnw2zsnwJGxZqQE4aNI
xbbp8idrjZvqlaEF/sobJHUItj6JYRP7Sv95/qMhLZ9by6fcCz9EHSBZSNGXiOLSBlsrWJPmmOTZ
vQ2lRLaTG6fON0LDcWrWjTt1QiBMSOFEAYf0PwIZJj22NqenOV4iMuptodS7mtwOUwKKKOQ50pUv
MEURAMx1rOD3kWK5io00yVj7yupuMAkFJpQHr69vRsW6Gn394BOIGsEFlS9dC4g9PnTk3QzhuLft
9kaGr/4MZfb5R9Tb30BbDyY5dHMoh+nj9uw80qLZ+17y4Un7ygsIjhvN8mCr9fvkmXcY3m/6NjjY
GQhOq6P1pJWj1Ik7TkyRRRrvgPDWkL3fcGZSXYMOeZLkRy3uOZRYe24mVq21lVmKa9FWXUcNQb0d
tAE6UNmazED2tql4nadMvx5ezLTM1nR/CJurb0y7QRoeqeURJbBD9qUHa+LKwFQZ2/numCk/lV//
Q//8J/onzofQMf/f9M+njypFaPWr45L+8z1/8j61P6Slk7mgqxrpDPgk/5v4ael/SPR0cEKlBiAM
KfTfxE9p/KFqPG0j8FNZbGCL/mm5JP6wkGGTDGEYNgJTaf1/2S79VZIiHIMwCcfiC8I+xfxplt/9
omW2NbRKYW4bKEed7zZYgx5eJq3HktwHjvrlwPwH4bT+Ny2fqSFTNUm1QHfD8fiNwO61BN/ABPVo
P2l4cdqtWFndoOMgqGOhicuq+qOu1QOS0lIdmTztl1IZDkmKjXnYpW+phWcvAWrkLdQ9fregoQOT
rYx9Z2Vn4SNuPg8ErhkECelImw0HcURJcnVVr6m87PUwWPYqMsJz7tt73FXERulG3F6U6va//1Dr
b0x9fqhhqujIOFOwyn47qoGZJIMe284eWJ4NMRIfPbJj/NYNiDdspbSEUjkU36WafCahjsCgulXD
LF033gxhFUin2D4FavqZyvScJF3v2sBTa7MyNnFGM3U08QCH1UrofT1LcbTnuA2wnNvFbcIW0tYP
1NgkIvtSbPJGvyLg6SqJaLOq+kZrc/2oCJWQDCt6Cple59QJWgpBBmhVBDrmPUngJsz988afbyr5
2k1nJ+seGt/Kme0yLL95GUvqysAv94GtPWYhbQg/o/CxnWgf2TW7D+Z53oKnUzSyPehvO5MTACUO
De+KXu8H9fhtrPqfBI8SvhOH9wVGoqLHT5qfBclPxsCxoDie0713pRER6IPN6D+cq79pPzlXluQ8
zboKrtDfBqVayUJPmwkHikCxQeG9h0iP34gwhfg0qOQXoFCoshbRk4wMtytVGhkVSdWmsa8VgE8Y
pDsNeM+P8WK1gAxZi8yN1xNUIML+SICZuTFK+wV8PUGKLuhHdRj2BlFKQeLvqgLKQJU0/tYeL9pz
p5KpjNfNpxHNHC/iUFaQNMkFzBn3ZYdlfE9G5CSdbwnt2SP14EsSZISIgJMpITkEdtgCvsanVBRP
bZ/dpjkDDz4NK2V3DrUY+Ca7xVwLSOlI7XFASE3mUHIdecpNK5ozeuNkQBeuwj5tOnbM/AEMBs6i
RMeDlMm5qIArK2/UOPkRpjTO6FoyeRgIyLTx1+JE3aUOI+YfztNfJyrM5wgbt0xHwyUOme7vqvpa
oiQZrd7Zh4hBYGfjN2j7xrjVJCC4uG9k/PLfP1D7TxcxrFbcLpDqGTDz/zo1GoS9pYXGJ+qDfipM
czZzJTxtvhjYJTwXYXatY6W6wqXsJR4ZwSFtErbIULYgfByq0P+ssSEqgQLb1//+3f7TmHVUC04s
k6lwdNaNX2dtoeG7Qna5s7cEbN48gCvEV2Mlg6CIYGDdkssCsyX9h3PwHz5WqhryRWIhUSTI3xQC
cKogW/SKvU8NDKIM+4F+O8nkefRZl6238cGV49p++O+/VVPnf/sX449Z38DTMKJZpv62RtFbFU7P
hbtXG7ZwoX/j9wOGwn1y9goV7/mCgkl2kFXlo1dbxEXK2dBfoN611E+ClE5pR9wKdEVm/wBtXwQT
IWKS8dQY3zn+DX3L3ehY/iqL6ALyRZJ1kZixm5jpLZJzMkbH8Blx0yVDGJp1HOrR8sm9NUmz43M3
yRBgUybNbQSgw9i8NfW8dy2zbtdxkh5wWyTnUz/BzTFX+Zs/igROMLtZ4pnL2QQUi0E9WZl29b1R
H2MYa67X9mxn8ZkhajShKrTeGvgNscE362MrduOyjpgWY2ctbfk5tMZJgyZLGGzTrTHW2thzK7xY
tSb9VCLfaXUM05nWzSZXJRGsI6etKLfKrOkKB9NAwDs+6F3+2Grz37K0rhyMAWk0JlgWop9sQ6yf
fS48z+HgGqX+Yo4TeQfz6jBaNTASidrC2apkeO8rogXzlpJ0kHSokipd/8OIEPLvSm1VJYHBsAS6
GQfE/q8XgCfg/eFkNOx9BxVar2+jrLvB6W/aKV4NOONAdx2AR7TiStfJsaArfDX1E8ZKJcbUAw7s
3SbpbH0VqBkNC1vda3bfrpI0wv0sYiFir4ILZL/u25RCWW39M8qLxzbCpEKkMdFN25YJ3aUDRfi2
hM+fYYO0UozvuBWU2FnM/u+pWBOB4rvQnSGEWAbu+ta61ifkALkfbIN0xL3MxAkiVOlvON9y9VAF
PRqvvtyGnVas8rrZiVhWV/kkfyClMMh2GR+GAoMo5qxNznCqYxSh072uBufEyO5sGG8rc6jA8HLI
sIUmXhCr9VssULZGmlk4UjrxpokUl+hUbz21bLF8LT00EyEq0CPAZ7J2G3TKs2kaq6EKxp2N6KOe
8lcvh/1U1QYNBazBkJTfRxESwZJ2uekpbuRZZzuJiVWtletyag8DTlhu11gXPrdee8Ah+HsemtQm
7STogQ3wxOjCja2moWvG/VU1Rq1rc4SshEMln5oeC+MBFz66kp9jGea7tCq2WUECKcbvSIYsvrcX
BZeAjTVeWTCSzVjbxk4EYWgSvBcK1ODRO7LwF+dYucmYg70qEJJlOLWY7jnEM7D5ogM8DCkjmfeu
hTm+szWjO+bQtW1GWnmlrm2l5gGMkM09aYFN/hh0cQhON6iAwi0lJZypqHLLSAdRoBPFaGBI4NKM
rLqS4baHd0/VmxbrOI4KeqniVGWGeijmxVmfOz5kkm3suRMYa+nLaJCJPJTB0+Qn95FRnsKIrAUz
II41Hmn+YryetiXUIh2ku9j2lrELJINhhKirWiSdAj7GDLt9CXDK6M7btRgd4gjNAq8sshpqFKuF
VkEWDuDaaPol6C3l0GEaDyF+es/aoxnzb1hKzF3hySejNK5NOor09WE7xAYdVpXVpRzI64gF4gI1
oN1J5KuRh4/4kpwiDeJxn6s4JSbFI45ZljvNlA1nyPVV2mo7i5bTXsaspUFMLIqjWANBVivwLqQg
GRyRfoTD0oFm5WEBqVO/GSHlFYryjhjpwqYVCmRMD0AX7J6AIbBhXdzr73yV859WqnqCi3msLYIG
OnaoBrsVopfTbdYq9zQxCLvJmGKln+3rMCBTLbxEM4JN4/WuVjpIZfgnrqQizlNVo27SuKobjPjH
OMTMYTW86lw2sPdoEXgjVX+P+Us0tx/TXVnmr+DvgBlYtq/MFNw0hxW9GhL93WmOHqKMktnmUPVc
x84AyGF410lZ3mfY2Vy2Pf3oAp+AlQ00ibEyRj7YnFkQ2tLuo4QCjEeft2dmu66HU2uWrw0iPbpN
bzHWsuV0JF2YaF8nh9o7WvACqoycJKt/TgzDbRuPTXezM+IScgz04CkjwjPqUJhis74qgvSxSjqL
roPzHsPOhlUx3CfOzHKx9DlkyVxZeddtE6b6TMEKiIbphGwEDAx+APypQSMAiW6oatYu7tPnLvMe
ZpYikXwT8mo/WhUieY0yjk4gnwq1T89pBftCMdHpsrV9xvuMLnakgjsrZPFYOY13OrEXGpjKNqc6
iKNgrwxN6rYjyi7yKCJrNMHBYSMlEps5/uejDRhI9dHdlfRqI/SLzIboAErZPFoO8qqmuIn1JnIz
u3OjvnUgZNibsp57yZP1aFHfHDDTpnExhMyRUz3HsHnxrrbbg90ECa05mc2EnncvfKhqh9jhkUkT
q60MSRFFV4uzxa4ZZLDTgujBKplJo8rEtRMIMiy8Zk/sMSk9CBubrkS7aElr07U68hmbBnTfPxbO
SP9EkE6E3yj6pAMkfZbbUdmFA+cqdsZvSvjGVY51aNRHLpIn3GGdy6CxVvtO/FgX1U4OBAs2Kqj/
Ra2Qd6EQ2cVlaG2ga+duUJTVusDwVk3Vs2pT+bGPxKu2rVfGpL8Ujnwl90cUacsGj3Uz7NqTYZI5
oPvfdVL8Ev97KvHvIK2ewPOhe2yKNJzj5yO3MPqj8OpnVXG+e2m4NwvaPKOnPMUmFGCLyGJqfeIJ
8eDCKRVkrhofUqYX7OTsm8gi+q2xwJ07x417ykhMFEjx+4wiFOSGXfFFcZjpHRymcPPZ9FlwnevB
i+e/1OKUwMpbqZjxrSPd2WkFwsomECgieW8/hj5Qfrut6dWOAz1/3WFrAAN6XIObTmVM/LvfPwcm
rqyVgr1qB+V1jfGLva/a6VFpk23Yw5vNnCRx4bqvMpU5t4k/jQ4lm5XE/V4bteccaQliCmMjSqlt
VFkf8YpOwSLgk4a2fRoq53OYP2yycy41P3kKCnR1iBCI2/IfA0G5pkdrnCZfGyWHQWO9CF8zXpTq
EoXqXdpjQqRYjbISykSqsGSKz6o0fY1zBdVu6PZjFO3Mzh7QCqEcUxztI4gISWnHd1o/t32vRK4F
inBQiuGFQJBzg+tkl8HEyBSwZHJ8x1GTMEgw2+6LDrl9GmPVNkmXZYDgZUvexsVJECok58ACEo7s
Wm49Oog7pGT1XABWP28MDOGxykihWZvGhe3qhBksLpg24VLrdlLAdQZYZqpwSpL7sNj8MttcHi43
/gxQpBGyTrXterr93nSEW7EjV9nemYZNPs7swG+W7L+bKb8eh3g6BmUzHaM0jGYGuDYfy5aGGGTN
FhuO0vAxenJOvp3aqyRproHGK+bO7KkiGWtL4xOne0+wcvRwFwILIlUcabtWF1cF6cb4Xbg0Iws2
leIqQljBpP/IEGfZlTHtkdlyvPXZjRhYipUKuUIwBk6T3W3Lua3nK/FHW4W3/ZQifbSzD0NLrqwA
zxtqj2n0bz1voHVvozi0gts+rx9hPdyXcXhK2/yj6geMzaWr2eLdbslVPgJkYyLtYJ6T5h8i8W9F
o9KShzBH+qQDrxbpHuasJMiwrrePQ5t8sIc6YVrBNkUGyCMmlj7AMJu2fzXawRqfJiZT+GaIcDF5
KZz0bSHZL3znfmbad8gtVrmppenKMLhcBYzmTiGNoCh2S7jQEjNkisHbGG3+tIT/LDFAMSc6rg16
9lyiSoi2cCF+LzdZnyhHNYyv2Xd725+RWCSnyoRITEAaQpnU2JnWYVqZEM3yhyhuvtcNe5Xl7C73
lrESTgb22qPHPlv32+Bn6tVXppUtWx2Yx0xJmndgdzgPpqhslxDwbyJPUcWYwSGs1Fc/Av3BJQgt
h7fLZkBDjeLPqPMeKJj2Msnl2smMs2j8R+wcwt1oOscJcc4+HFjdMvg1+KhgrzWC7/jYDQHtN+TW
OTMTgE1cmKP6Ktm6raXewBzMjI0hph9y7A8LhtlECLng5zh+raztnB5gQZDjVLUvVG1sj9BybMzp
ykQaEPGCzry56WcPPY/DUzXRJ66yzJeG8jF0iIyrih/QCFz5CuIjfYITIRQMRGlTXlYEwuK9PYpN
aX6SXyduZuhvKRI9mNeFiaBeps3ezqUGf5SSG7YsZquhCV+vaw6Ih7HSnj8OTuijpo0bh3wmqhfb
XWAuJUXFqyZv5TSxr41JJVGTCC/k+FMOqKyaBKEivy+qrgNV0ZG0QoUWqhoQo6TeRcIGY4O1d7DG
G6UjABPitL4zAy1bt8yHGwyPlIKQzmLwJ+IyiSpttMnVTKxETLR1DYm2/cgWLgqLd7vx7o0KhfyI
RKXS472VtO8pgengy1A9gcjPIjyT44bRALSsDg31OjBFv7fAUxvcRamg5hEzTIHpljOOaU5ikwbb
TgM9qJq02BjEKclqDNc+sc7ACMDReKR16yhTE9qYXOPtDCv2eeDMMa2Xxqp+eCaIAP7DqLORzHod
QIUZ1c+eXeyskcNtqPmT1pJSJrGX5Qj2p0oKzyW7iwK1Qr2vs2kCc8/ctLIEonu+lKk0t0N3yOtT
i151s5yegJkmDODqm1701nAiCLvPnoTKUhaBDPZGfhM55DFj5I1POfL+ScJJ8aaCyyOmc63bF9UA
OAlLdtOY1dwpIe4sgwMq0XBUiAdLVgRavYZtOLOj7J+jLh6CTaqpHT1Edic97r08+py9lSSxvQsQ
QnyMupp0n04giCP9Bxjtnv1A0nHNsOA1qraSAXWwsW6YT4AezCX1jMTQxETqKr+TLArGQ4AfQNJH
iL8LvVj4bRHO3Tg3zIc0RGe+0ZG5AlSOPteoQbbr8t/y+J29LZzgqQvOVjrjuLMFkFlDvWCAb/om
vsc/+jrKQee7nFouDSV0PhU9Cy5A2J2l2lWCgCQDbIBIoYvNxIBfDQ3ndQG3M8A4kO3+0PThWp3D
WxUzzTZ53Ip9OqXsF/poIwaA4byQ4V5rkgbQKQY2Sg00hH15zMfozZegMJpy7jRAiSoiLS2VdyQ+
x1vge5bjwDqVvRZsMgWfwaizt05KBF4ts2bvePh7wjgNPHLCoLUgftlnbY7ELMrjbdJTKcCrOmjh
eJg9nXxaD1QFxabMvCMBlt96P+4ORL5GJDBOn6n62MwD2AgA1hQnfgt7D72OR3mc8SExuJlWqZe+
sHapDjqnRsBK2CKTENcCWTDwwC+MdRaflp5Mgkcm8AqnubcfwkRcJ5NxqT2GLRuoGoXxxkIDKBRs
+JYxNskMUQZsLQ0uP5duJTZqW17qWlIJ5NgyTsy0LUxqpkrIfalwvdEADdPESQipuAD2KiG2CO6c
9dAlbqrW4GpKcRhRfK1o/yKvyOvvHtL1GcWFpNGU412AClhNuagHUyhuQkyI09UzjsYu2O/sg+kZ
gTtyPfML6w/0RBXS/eBkaBglF/T49pEEIHUiHA6YUzDBnTTwB1ptqd/BmiaWeNOjBTOH96rsjiyx
rifHAwX/mQb17Obrp/iYskscKHNqZBs70Sg3vrNP8/CQl/tKFaVL9HkML84vivxAp+A5lM1Frft9
DiKlke85p4/Rpqfs2GkZ3AwWZyTY5Kb4qtuTnaYlNDqS8dGcrD0itPfOVr5XDS5PlYYwV7CDK2mS
a2wLwygEiiLlsaK+wcQdl+AA6f04vEELVlZ1Fx86JLdxqlHXZMRCO0kHE9Ssrz1H7I1GPCymB1OI
E1NyDdnt0uZquEnS8Dw5kbnykmrvVKp/KnPzm9YmL41PsUjcEYwwHLmjhPGIsM71yGBjLTJeNA9l
HxqZa/jF5Q7INjqliN7I/Gata9qOnXCMif3INsVsLqEEz1yF7X6cUNgLQ//wJlHaa9Urod5ofFVP
x9NiufHVsp3tWP58XDnAmiXqRqXO7VNVatVOV/w78gIn8kJwqbIkc0g3YOpaT1i1TKgZdOYlEslV
9ZgH+oiIyqzU4/LYCbwbSNxwGXDKAF3Us7NHQ3bCnZBenbVRAQsgWOB9mfVQPwlUXo2Krh2bOCY/
hhVTOxZzFNpyb7lBaUbHlLUbZcgIX2m+8doE7Vods1sLYv3nc8sLUxCewfyHjR+BE1a5vY18/R5b
ifBcuH7ZlyhTlTgXawksss88+pNAppTG9aFlOTJO+LZEm5xVGw/9CJrSv28MB3mJjlYUUXKZndDu
/PRC/x9Swj+REkxgkF8w879lQT0TYhBm/l9ICT/f8y9SgqbKP1SoCJAI6FHT/qdD/S83Kk3TeAkn
KjgLmEnPHuN/5kDNnARdEhzlmNijOjMx4k9SgvoHdpoWY9jGOMqaLaz+DKr6FzGg/u3x/8ra9DYP
iYT8P//7tz4TfXNjbjM5tGMln7PYXf9CStBAb+PKQYCgly/sknGcoY4i4XxmSLEk/3Jk/hMrYbZr
/6W99LdP+83OvfR1tRh6Ps27Gj8xbjKfcvBiRvOF0gYanPGcxyf/St/lDyExwy9cAB/+LjwQAtVi
Gb0mzf3cP2nnwbUOXOL5GrQD/4wm3+T/4CAKKeQ371LVpv/JeRM0whz67kuv7JdDQ9NVS4xEaldW
DbBTlFNNhCE3Tq+zk5eKRf3tBxZEKVAvPXuwaoIolXTs2HfOdXmj9SAB873Ip2b0hwqSLlbmbikz
qFVtGJOmwk2H2+PWk+pbOScgz8vUUdemfp1GJKQuz2Vej6bAHAtgb3hccViHAHLlnIfJDv8rQu9n
ql82Yb0kNdrZ+pxcGS5puaER51TvPO7mRN3lIeXFbWaXPXQvkR9NA7g11wqImjPW8HVDGnt1BN80
tz41P6wHiFDzTVp5GsppCH3/fqrSwoLK2qL25iA57pKIp86YQWsRNr1q24KWyMAGPpw/0rAgGiPo
+ZnOx6RHSq253C5xfYur0CSpKoIElUxvV95OBxLN5wpVdpLwv4juwHIPZ3PwkfmmrjD00cTBqEe+
ox7Uyaqe9e/LTTnf0xCuub1KgrUzh0F7KpCElUnsUL4e5zJxaDZ6zxAn9k2pil2nEcGXzoDFNCMT
YeNRivBUs4Ar9HBhItjhq62W9dEHqbLJw90AtdXH5anl5uuhVkY4LBAzqpTQH5afa8wRhVHjD4QX
z35Ky1mxK/+MwjNEXsvvXX7lcg+dECTS5a5qx8WW5ff+6xeKWEH2vzy2mh6gUyV2uAgUMMyyJs1w
KBikXz92uadhjr3nctjgKFQf0dcRYTrfC8scLZWcDvaAd6pjGU/LawlRQYe60FedqAFgFErnIWzL
Y5Ahw1451OpbGzzi50N9TpkekaQwEqBaEew531tGh4Dhte8h0CzPL09xxu114zDmwVc5ROUS50kb
kn1VABhno3ZcD75iHRuHDZE0mthVgpLejt4O/bGHBwOveXZADifkr8NinqDRougpRXF+mvZ4+8+i
ZQZxN3/nn/em9pIaXrP9Zbz+kutYQ/vY1l51tXybr4TR5eGSPfqVJunVVGchKSv7bmSEeDZTRYrF
5nF5uNwM8wtfD3/7k0TCGcYbHxlVzvla8pX9FON0CqnK2pkOW0qyAo7Lq0sO828Ps7lT4jgYpsmo
M9w60bMVBZPQNstbTLKNN0XSvnz9++VeQzTwniSbn39VBTVXHW4OcLo4Xn3N8Rrnm+Xe8hwZHEzf
WRXKddzBI16enABjaFw7pNcsL//yl436oXRKeqCdmUGZJbZ0uTfIqKhelrujn+EHs9xdbkrbeA9Y
Mja1r9iEoM5vXG6Wd5dfT379t+VlhYhN8szsyF2OfPzvw2/KnjJJEXdtUPaHknV2WnONFEcfDBdD
3rR09ngcr/rluxPi/K/fu/xooXfUFb56+vmqNCfmO6J2uP35eiDsTVjpz/mIsJNciLM3WhsML5im
lr9d/mp5nGuk2X49XO4tz/38d7+8J1PadDf2yUlDNrTTVWU7YBTHWJj/7W//5us50ev2tBZV88Oq
88LV6Z1Als+Pdo+nrJZY78sjoJr8qM7jFRc9012e6/E7xJuEF75ufn8unYPHTUNHWMnRSBUsz4D3
eV82BZ/j/OP/43uXt329ki/v+3q83Pv9o+Yv8vWcj/kunvI7fYR1Qh32mTObocJjmSVPZWMNRbJX
MvVFeqGxWTLil5slpR11Lb0DCOnFrps7HKXfIOjN8ZeZQpQxajPW7uL+stzYhnqnR/jl6vNs/HWj
Wt2vD5cXsrAkD6woNkvGvFrk0TqrI8Lf5mUu6xu8rZtetDNKWrkLYrvciHlB/nr4y3PzqlfF5cB8
lczD3kKSmkkOctbXGg25UqxrY9pH1Axb4ciDnbSUo1XzxuHoDoqmnmliJ4gq/y9757EcOZK12SfC
b9BidhNaC2rmBpZMZkFrjaefA4/siix2dZfNrGeRMMDdASaDCMD93u+eD2JbyptWTlqe6e2jftaj
COLT9DUSBBxLfIMKHbs+UqwwU3oAG4HBx4MvwnIwCmuTBgCa1ZocpYgUt0nVMWWbXp0imi82JZz1
mW+CnLGHbNV3g7vJ2x/iszEo/Mg2xHPGbUW8YfpExKdkTu+7yKoIhI3h2qsqY5l0xh9NCDmgmcQ0
vf29qHwWmpYHlawCTUbduZJ5O53UDRGmbTXNsPppegJ4I8G8IHcfggwfLtE23Q4w4ONN2U82aBUp
nG2nHjqFVwgku2rhu9HVVJyXmrnuMHjRLuj2MKLQ1VWJSUEgJdTTYk+Zln1iM+rN2cHfYdPWAxl1
DDJzNCC+Oj4VidvCP0h2bZc/BFOEMlOscmFIKEbd1LqGoFLnao0ZpWwYyU5spoftzqEy7HZ46wiG
FiFTGs1FFF1sbneA2A3QCpDSmSLcJN9YbUi4fhGGlCusxkpfP8DsxENDRdhej9W2RRJzrntDodI2
Yr4MnJHyN+tsjqRmctloeaEmyh9VLydExHgEio0i3tKTl7I4hBelrEegs9QHfhLRvqQxWKPIlpC+
T3vQJfqZ4mOX6Gd8CcGwMrfAkZW7436MNwB+27fmyCFzJfpsHh2tUcJr+bNJnHi7RtK0TMkqs3Zm
lQf3oppeQsW0iWNbQxow7TbQDKmCxg/WgvbPRKdzkESJoXnEHEMMEnv99OYSe/cOMe52ytgHn3GI
rZtosyh8X9tAWqncJ501beQRC8yZOOZmB4pH3hrkuUvh0tRtSTrdeXloBzhPokl0UiHe7MReBpSU
XCz/vbgpvZllyyhMXXsLyOTSu6a+4k7hla762xiCwLozPSrJb211+RMaCUh+cCU70WQkirSg3oS0
83TWveN+2J1zZrg6rJsl5S8thnTSghsAL0xrrdjtKQaCu6q1veIsDXvZvaY/bSU5ojtDIwAlaGE+
xSeWHQ/SkiiSP1u0yQPBFL9fQyRhB2xoYe5IVQ7lQ9UdSoJLrJLCRejthvalUb9PCQQ/Aqy5jNSl
H73o4VkJqbdDF7MH8WSF4Fz4zqwtZW8TlaMU00kPaXgq+kPTH+AsuA6pAfinW5vaK+PqEdF2Fl6w
jRJCddkctzuX32uFTvAAM2fkjT2vf4wEeJcYU/nzsl43PuHlbyXhZn7/x9raToBAeThTGpREryou
oOEMTMyzifT3Q0GsFM5b9amhvD2ZUS8CDC2caeq8llbmZKGwtuSVmWwbKODBKiLjqJ9tlEvPZXip
5I/4KK/y2cHYkfyYhScqjviKzoP5uNN22Pp9Gw7VIvxjWGkkN2ZgXhbSBX0UkND+m7MmU7tVP5Vr
uuy20Zu8yF+KBZmejQMI9Kxt2g1ckllwsUg2zMwLi85yJm9JnRyVTf4RsLCsTwCd6nwZUYcVkNLb
IlY3D1q7yBuA7xvEkkgL3MUH4qhzuiW99QTjX19GV+mEHfGn/5L/kR2KA1l8pGfL5C01ZibL7Oc6
XWBR+VS96Yuf9Wbcb5tv7pb/VbAe18Gc/zDzkF122Wn9Bo7WQN3XUvbQy/HKWhCQQ76ULM3irQ43
gf/QeWTqFyVCm2LjUldFTjihgA33Z2tuPlLCrtdz+VPPrgiShncvgzdEEdhiHBZ9MqMmuWs2Pcva
cN5jAkpwAJQ7Gi3E98oyV1AjULq9P1hXh18r3Zrz9NHsdxB1nGUAXI40y6s2bjJvPQIPJX7OzfHc
rKgF9TfOlQrYo7fqv9UkKj/VA/KZpFpEKOmCRQ7B6TGOFqazqvtN7Sw7dxuicTIfEESn3zUg1OPq
HZ1MqF7TCMXJCRTTj1yCt7Nc+rxJp38UNg4f1idedW1H5n+PosqS9y5TYWrXzwokhRdgOXvjqUXb
uFdW+SJ7NT593oNVOMckyTm4CK4W1nub4v4wj5HNLyRohOFc3+v6pv02PDn5AScG+cDc6xp/U37K
9ZzIhPwBZizetd9l7srioGRzZj/rNFoQVPe2MXMUQGL9fCBrQ4rGn6mv6Ro6ABFb68X8aK+4fL8B
vzkmxN+7WZ4e+PpL7dZ2F91ja0L1mTWf3rz86fD1UZYpdWGQCJVVDJ9cX/M/5PJxx6J/rhy1Hbod
lIL90knALM+Cn/Kx+y79iC8k1uYQ7p7UN+8zgkOMTJdgwdyk9NI9Ra/Fa7aXr0QHvJW/RByTzwDm
bfCrG9/irX56GR6MR2mjXcKfKXxC4HjU2C7kP8i9mLt+hXS4nvGgKZ/rdXtVN5S5b9G+lS+qv2i/
szqOttWin0FOfZOzubVyF2T4F81TQEIO8PecVUGIgXC8KED4+vOIRzYLiGv7LdmW5Qy1EyF0PZjJ
B2/BM/VVV3ZIDx4zd8Gvni3xHW9nKqvfbqbO1JW9Sa+gDBfOS7+EWL2JviVriEZY79pnsl0ywr05
D82Ft0PK2S1MIN6z7MDXLVwRpKP0gSAZ9+GBcmdlRugLPsKMb74arscT7m52vzLW/fUH2KIDK88N
yHC+qDEg8ku9kbcdTx5K2eEY8gTU5qA91EXxyGe6rfdQEsmyZnN8RgewUPwO7SKWFyFf64vzVkDZ
7OGLzgsNAcoMSgQFl8XJ2rhkXbkP1yS2m7W3jObFOnzvjln5zNorlOZgV1JnZbySM8y495BiH+wF
HrMHd5XszBed//NamimbPpqDtZ+TV8tX+UbjnQJEc0HVMuFIBLPh8udwjg7OdyQxz97RW/sfKQDS
Ux+Tmb2//uy0IOAjXpEaj42kjesNwaOdrFvl2tfck2IzsamnlYqbmRkMOtZGTdeROKnMZoka9c0M
bebWG33SJml5DkGMCNiunU4Re960IBF7naHV6ea268gkyMmU7CO9CtfBNCYWq5v/fLaGhnBeAK+Y
WTXlJFljzqOaLLJt/eGT/mZB5TtI0v7chKXcYHRMUkXsiQ5Usd9QLuGXVdjI90hR77xxXPlRpG4r
Ild2J0GPIbm8u+32MrHHysgLNPM6NPrKZ8LZFW4GCrTtd35uxSRiSVfx3CUGEYpjl9KxnaVRbRlF
w8YsoTz8Zq4rbHZrf1oUCLNdcVxm0+rDl/dmq8eLPIYnrypJupOnjRW4THqnvXub4rQdsuPm4spU
Ayvc/CYIB1RiUySrSJUcELkirV1KEkwyO7YVMwcxU5jpflmtm2kuLTZ1ZIBeAHjUTdGF+8abAqD3
QxXHHsTX8llE2aCtsxSZViZlbvPIvTfqJvIbK4Dprk6rQFNt5jL6rI0IB9dT/E/smVM0OIhUeZOg
dFFM5TGWNXdlO4Sm8p5i9yHnNeE2ebHHQQqNs8bzuHnp8d/cdkG3kvBBXt8DSBAemjnggOnLGJAP
CyaNVTISidHqkqc6NiyxDxvFbFpKbMmC3w7lLmjnNlMlB+mM5VXyzk/6jjnbqDzlpV2gTedGIA/Q
7xyl19YaICJvnP7ipW68JkNO6XmMfHQeTvE6FFZoBlBGLOysZaUy/b3um3tb28rDVnUPaadAfGxL
i6lSg3500IsneDwni1WPZoEba6dAnAjRTVmQudG2PPWmIJwO144vrQge34PJqtp+MwxgK7KU6TMp
67VdOtR71r4oqcziAzmgw3eEquxVVmmvbWVjJTNtZIRuqdw1y6pEtSjCquIPLDb3Q5tcK78kC0OZ
Obn48yrT0l4aLIWFESbY83zAUGAAHcYtOAWdb5sphoy9Do2epywSB1maVkCqlEbEBBA8idiFagiQ
ShxTHZEsRR7l/yfj/iEZRyqNgqX/XCD8v+PvVfQXX5jbGf/KxKnO/ziWShWLbWmybk5lZrdMnGKp
/0O1k0KCzsCUkqzbn5k4S/kfTSfTpqM9NXCTM8hZ/crEGXSR06NXo6wREv3/lS2MZv21+Gr6/yiq
Yug8HQDEk937kh2zrXZIElS6P8eq/qOk3vbgI+Q4sQoGr18q43cMqWeRUoefRUo9L7os7VqGVbil
LrZdZ+THeh+Zk+djyNLgVo9HppE9lmVbXZtApTghzh/Fxmuw/G3ihFoGb8gfvSLXj41hXyxLQdFf
TwrHKpJbAtecQXwI9KoOMWCkRmLOdwHL2aD1jmM+c6s4O943Vt5mR9uv/X42BBITaaJTi3u32BNj
xF7bWhJOI7eLiOZUxeDAAr+pe1KHi1ahvMWWcjIg5fxUKHUYlKZ5R+SXLtrewC8KkucukrVk7Rl1
8KjL7UgFp4qPwEh5ASVg5TFR3QIchQuZJnOf702iXWzubQV6h6ownJ1olwIT0kVzlbTMZLpd4GdF
pqrfV5GHje+0x52GdLpM/q3dViN8dbIcBJYYLTa3Y3TY9IkLBVNdQsyKxhLj8SWazkrTfpsaWjOz
yqol5VlVV6/zvLk+IBiG6pLskQYY08K6TfYIVsArft11YWns9VyKt85cmzBQKbgCEwTRUeyNXRYN
5FCqcD/1io6a0t91atT2Sg6pxZh8HN6DEUqW27aE2xyYx0B4vcTJ39F9eeseroflNP0J9xOMYgYr
f1cUFD5pqTN9CRv9RWEiaXV58Q5zkdoC3H14ITOsC+RrlunaA/nE7rfTCw/wo6R5/jq3YL0sQBbi
DmQXl9uhG0T6idonoGKu2a7NVAZupttn01RdviB5yx1RSGRWHfuM6t05G9PGMZW93yj6/t7e+Kis
LNW7iiaxacbROesxfppB0v26hu94UEW9HrJmGnaHZtq0BMwOIzPKpdRP5St/7RBD7m1VgNkCycds
mVuhta+0qUKhKl7FUTPqqNDF7tdjX4rpauLa2scx4di0AdpzH4n6nEWL0arW/t4YQIdxC1YGbR3U
D2KDM9y6tCTrlGBeCcNeqamCCq5F4oSfFNueBtlPWLiy4otzZ7K7SLRFkFnqWc0BsKARhVwWdvne
CjxcSTMHHricSx3I1waLRhA30smvQG1LxcDMvR0CBJDThsjlIY2V3W9NUztkRIOaL89Z3jsCpgOX
T7Xv/V/nTgOTsHLxZYj1OTx1qp7qwl6GivNErTa/2bTRVf7Ojenry3tb4I4HJ5S0Y9L09UOpxw1l
FtLtJDcIJ/elhEUNTuEHpxlThFJrcRCEY9De2m+7/lDph8FhHuSVTH7EoG46LVQlH/NS3+2XA+Yk
5OZk/2QPHoviAtJOw3OPiYwPL4d2eKe04wtNtcAQ6evbuAY7hVt/UsmfWqIQJoOYItW6/AAYiBLQ
hdi/bRC9ExIfLAicESG4adBo8XSMXNLbUxOAW5biVvR2P6n2S2P+5aLu7QKZ156pPtT4M/rpBULi
cpTV5uiOHN2aoqZahZ3VIqalLabs+eIMKov/f429t4MdqlakfFqoMwM4y5E6GdL07rEL8eb1eyP5
YRPdkuLxQ67NYkH6CnfSIWaA8eut8M8DpgUR4oJ/UKCQvfuLBAVFjUwNt2La/DN0jaz8X8tZs8pU
shqp2E+TnMGm5oM99FqpHFTDac2VFVOGVyT1s4RGEk9z8rD4ZIzZOp8+84YI6tCrxpkklPygtEa2
lSkEnJVTp2jzPcJQlNX4u7ELjKOShNtEL6eIQRh+ILVE8Q9zLB+975HKHRq3RX/Nh3QljsSma7ex
2SRPt4M8OMj+GFxqv5OejBqmrIxh/EF05onXsT7AfEYcyqAuKzNz0G3aKfQbQ9qxAiYIFcvh6wj+
wfOT8FORg7coapTnzMSAKw0iazUo9iHxW8iwXShfglC31mWsBTu3apWjnoz50nTl9FlJc+owKnSV
Q4w3Rtio0U7t8MUGLq8/SA0bxEotET3Lpe43nA5b3NxH7yCOxDCbIPwizvnRQ2XpD7dh20Yh2uCr
Giomu4Kha4bS2qkD6xlgyxk7jvbD9SJlxt01XsaixPHZ8dyFnfTZh3vqLKVZKklFuDHOJ5V3ZJ5+
m0T+jWxJ/eLXx01D+YZiWDpwAlOzHeXLTWOFap+QiPc+O0tWFnFbRg+tp4xXjXhHqLK8owa1n411
cTHtIVkNboW7UNgnVO0n9cFKyYd3FDnstQLutzTq7p7nibRnLooyHSb8Ao2Fu793iD3RJsaJwy9t
93O/dPzd4HsbM0zE9r21jQM1XQK9MI4Qs6StYlB6EbV6e0mIJMx9XdLfBqt5dDQ8XcqOyH5FNRqw
RWWilWnGARMXwtrYoOy6kpo2YhUc+0wRoHVNrbdd0WrWRoUzXwDwYho+DRQbB/4I5q8NZjGhGW4K
Va62uZvkZyck1pBEmvNmZ/V5UDIXmXm6Vtoi3yaOmcwVp5NPsdqMuGlR/Vq1CYd1MqJYn3b7uDiH
OQ60YpxoGlwIAkYCMZRbPuHVYHxQGOYcao3v2pgluI9lrUaJH+WQ5F2iq5zXsLUzZgUludGr1krR
1dZ96voCC2D41CbG6VKBy5FN/ZE4FJvOLrAHCIe3e5Pet8nRgo6l8ZGjCEf4xE8JCahOxGaSg0lv
mlAM2eAK0C3dWMFZepo63DvEnmirgobI4991NyUsvx5WO/aN/7qg2KtVryrR2Wvfx7grD6bj/QQd
qZx6uzFerNiZe5oXPCmj1z1Ss7hMQgzBc1beB0ywvLlCxuvDtDAw92z11RoTg+CJF287D9MMXi4/
xABcAX7mhlE9OgYmh/qgkxCRNOm1bOy1nnfKh+N6hDBATJzNyM4PvH3GheggbppGa2+Et5PqGmFT
BMZHYKn+cTDVrFoYvrrtKtU7MTX2Hwu3vlDUA4xaN/1HJZOcTWi1/lx0is0EGoJ8JB/F0X0EVayc
Pp315zXECFb/7u0adUg9WQdxbVkgT05nwIDs3W03zBSb+JtN62+7uH53VItajYbo12ikF7f1xwXL
OGOj+bb0Imtob3Sbt4HoNUu89yxbevSjVHroEoBr06gWbu76nx5bf33VAbOalpOOg8ZTcUzWtX99
1bl+1AcSyeSfkeq0l0xt81kHHP0jh6PZUgeCvwmOU0mJVNxrD2Ftqc9ItvQdzIKDT+0BiDStlxdu
TixfvN1AXWi7avBjXA3SDJZ93Q2r0ZpUe1Ha3YIcP/r/5f3M/uapO8G6fhOLwuoyNNM2FEND62qB
hpne5L/pLyUFhVcWW9oPT5P2Jp6w1BYHUbuJEpv4vzh2At+/VAWlK31YZ0Qmp0GAGfJjT+WmVQ8R
ECRf8y+jjLhlICy4EKfUEQyGEtQD+pguPBc6dZNpCb+AMobwLNrExowdc10Fcj4THcbUa5Wqt25B
OgzdP0xOBObmLo/lNyaQYKDCNQ0F6gt/t7/+xkOM9mg0e/dTosa9wKzpBaYwC3Vbe8PcsNmmHfht
E73qWyizRm9blLRTiOAJB5Dt6Ob6G0K7YBNkmr0Uh26TfcZaVV40W5KuluE93s7OU2ulY9ROjSbX
LpzsWslHPWiQqnwLejSuXpJXe5lPBILCtHs7rq1fe5GB4fTKyIdqX2eNtMyGtIX7kIXtmWg10XMg
LWFj8J/Qm21kG5DKCYLakMIs67bBc62jRnc6xhARD9JcVbBIQYoj3vc67m9BXdtvuuJXK1yo+62T
5eUjT41PMaDkeUYCTbIfxjG2JnuuaFX1TvUONBEXLif6XuHus4p6Hur4kqvPqOTkVYpgcSm35u+H
+kD2N9Skx8TSvSM1nP5R7ImNn7PABpPUrL50BKOX3CT2//GGF6iyL3/+yX0YOp2tgV8S/b/d8Irm
DbLTh+YnUcwSq3jwUl5rlsc+kc+gcYYHNFxsLId0b6D6K2M6FB2xVGNAZQ63YV5FgtL3wNJQwUBJ
v7wlXYVI+YqvkXuNSt/Bxj55aTN7QtCC1x6UHEcPz1HmbZxZZMjTTqM4E6c9cYYYCCD8lTeKsRdn
iHZz5kxXFQ2pp9viquJInCGumiigNO5X8YdSm4PZQM86/eCAmHzhAWidjHAIpkeYP4jdaSP2xKaz
fWOHHoJFnNhtQpytSs3YNBEeX//9qWlNc7nf/woqhDKcqwAvOfBtla/kvIayC1+SR/Cmk1GhFDfI
tMtUfUnU8H30wupc9rL64mvRPA+r8omwQ/+I3Il3OoMot1ZPbV9+3k7x62EXUhDDY4ZOau7jtcG8
ZplPl7B7glymn2oIlDhMEoxMujxqD6KXmppzZCjuRandFtFeFJyyzE03PlV/i6yrSBQbY3DwHOy1
/NDATSLo1YuX9BtbiSGDTiO8/jXLEH2Jfp6DT/xsSrCn0QFWmlgryvFucPwXu8JWF+Sy9UCd/dot
Nd5ipMEOioeERBxW2B1sIKqES3HoxEW/UEOH9N80GOAr4luE8HvfHh6bvnkhCps+WFGLpd8E2PUj
xVu2OXDuOW6jn/gcJnvRq9pVc/zvf0FF0/79T6g5IOZMfoqC18KX6XpIbqguwIu8W3iRreGNj6Qr
7Wmt7yZVvqxHppsEPGWd10pKKp7fleSmG5HSH4yLm0JYtsOHvMyihyJ00VlEFNcrfQjK3zHcmdz7
1rqSA2k5ZHn7JrfASJpEq89eZauPPTo3NIbt29h2cFeNulz6zKTfCo0s/pgb5QkFqvskecPtdNXK
6q1d4U9IiLB9yxtYEI5tFkeKkrKXQdPRl3J6lY/ZLicTifUIw4pRiZkqJeUhyfLx1f71M5H8Rnvb
SfW5GOWBHqIiv6334hqjBuHAHRYAF3okFJp2UVnuXUh5Ee/w/NO9yTGIcGn9aK1Fm9i4oCdWOuvi
26lxlyoHvTBfsdDrDlR2RJtMS/rb3r3t7/b++zgrBHAvruf8ufflKlHgGGsFB9LWk69VK7nrcHJV
bShQu4qNkvjxyiAss7i3edT14pGEWYY4TXS0hJPmekL4/N6GOLyYSYCdV0aH3XJoFaeyUrCgiT15
a2h9ccSIEREIwNwHH1uxuZn6zbvaGk+8sckFQQ6kAQmgbBeU1bTVt/9+fwv+3u9PqMmfXuaxDaGP
jf2Vz5eaRdoFau2/49YRRDvT2lSUn9SaVf80beaTQ6V8A3JrzH3V0s5F1dfArkZzDSIsO2Q65NxM
Qf+SOwY3+bSR2mQADIWRnjhUq/ofVtDaBAn7y3/ZAhw21UCxfAaTZnyZipqK7AV+XlXfxqFfoPes
mCew0eO8OsNOqDcdRCQq7d1fbXJvJft2qphXE719t9IKy0U7fjKVzj14aZXOtSTp3j1gMbPESJCR
eGH5KA3J2Uzk7j3HBQ5mp9KQjl3Y4yz3UvU41CVs/153w3VGYQ/mFrZyTKcesSc2YqCW1h2l7UH2
D/xLJlt//Rj4xW3S6rbMSklhsve1pMijIjuO01Z95k0Kz4HCxkNfZ6iQxS44s+yQqF4GbM9dZram
b7+0i0Mx4j5WtMVGliPq1mX0zVzky7j74f3czClaRHAw2pVR7x4007X3vuG8E6Kj1Jua13jhW56x
svWK3mnI5NLVK2V9EU06aH9YZiFR7qlTXKSTdResU4AIqYn6BzkvumsWX6h75pIS7lBrr8TAQ4wV
F5Fc7CwhP3p7cRG/j4dT5OKKOf1Qo4JO6+YdDtu52u6pXG73QVSjsJg2Yq+uUGB5XYxw468daULe
Gj0LA02+KnMWSnitNbm10cponPsksJ6s2BxOfCAPTdK2T2JTAJuC2vZ46zfR2GAjUB1EHwkNVon1
ASwuXxYi0+ARfeUQl5oM1bD4tSfaxCaaer8MFm2it6p11IieRjH06CEgc5p0nQ7x1VByou5/bkTn
iONXRNXTkO/F8b0bBxR/5cmAtcFf2/NGGiVg97x5lWkju+MWr7/kZE/vYbnCv2Gs03N3ew1nUrbS
iL6Au5165SR7qOKGGRYLj524CFpV+WqALZr6xCiSGuUWWiY5H3GRv/upSjtsA1f/9VMRB2OH1Bvp
jrLo8ZB1TjdV20vv2MoRTgQvd+401z6Lw04dpHe1k1HEmfZ4aHs1PSdp/T22XO2kmKN+Enumq0dH
C8dAk8TlCZSHh/5hGhLWoQIiryqW4vC+EWeUxngbJtplS1EoU4+0hVl3+L0rNYtINbVXvmxKR9F2
3yBs93HbDuJd3MrRvmudaC/2xKbCBIwq5anHdpMYVHt4xoAjPoReumMRk6dLmz/DoqTIZZnI8JFn
WRDZZDn74Fw1f3hFZlxz+CePVY3VezeoGOqIw6pprg7l1KSeUehQ+yPNsyJv16LXd7oGm4rxICV1
fPR0A8PVwbBnbq1rrz15t2VjVND0p0O8QDxwyEN0LvzKeymZsShOrL/GI6jaL2eZxACjUmO6WVP5
k6vVB9/m3dAYwStBNNwfuqjaZJmfP6M+eRADPBWDDMt3zUsfOLg65Jgfh72Tf+BjN13AziV7keqQ
+DO/Ui/NgFpXdLhuftWReD+3rpdvKsWt11FqOi+BrSLF4UxqNDAVQgnc2mYDByBKXL196jA/tF3Z
2oS1Xq6s2k6/9wvcBqLvQ2Shd61dbYM1lv6iV/Dvpm6Y0DCsQbisk640lywoUDQhdhWRURFkFeFW
l3hHalGDr0e19O6BK/SrPHlOEPLsewyOIGDTDj3is6+s/GoV7XAqi4IqOE9y3yt9XCoBpIB6Wq0N
TscaoZbqDQSo/kE1YuXa6Aj36BMtpWLl67j2kX1NA9JGuaLNMXeagRkybm/aKpKV7G3KtojPwuwh
ZfoI+084QSlHnF2R6k4fUohFTppm6bui8aVurFDe9n5fPBq6/ykGpAp6xzCnoEWunHCHb6QDH3Dw
v9XUBogRqovNegdf9qh1qXeWMc5iJe60cGDQA5HjkMDDRVCMpufDbWcQOx2OGf9quXXBEPl/GPPv
P4LrpBXxTKYF9x8hearxD69l9d/fyo5qaiB7cUvWSBB9CbsYhofzrtn0z7o+2mdwrme5D4p3ZfKa
aC1HWovD1EwWJnYkFLkhFEGK7Bbvw6SW96hY5ePB6SxtUucoSVK4vu9JuuUwyxjCtdi79eIZ9t/n
hATFvk4tiNwYYHsRr9imDRKd/t+CB6wdqiJXMLLRy26VNQmr8RIQhqW3v/bubc7ftIlxTnZ2Ox3k
QVLOq5yl5TaAQbNrR1gkXeyALlMBd6RjqK2V3iVz1PDmuR2PPPfaMF4GQHTfW7wYF4SdrF3hVPYr
AeHQwk4rL810CxQn4fHMYTi0n1lfKhd/CLVL4QefYpTkSclSsw2U0dOoEiVbnpuvectk5BYYifu0
WGl6kL+qRALQLNfuwZgOEV0uPM0tn7xk1K98/5jzKVhgDhaiDpLYc1hCIfUzbrz2cXE7d5ZtHSwX
HOZ0NESNcxZ7xKtl/OQQNERWTLZXNEKRea+agcjKn4PF+RGu7PJ06m2sOBf0K3iLqbHtqaEMPK1e
5RpWl14gU5UadfkrTHGKWMM83onfhLruB4Vp4yVNgva5rSnXnH4jc5QpZGibHmu11DLeAf/hZjYm
P4IxfNfLTGfa37vcoHa00QkYPU0DgEZIz4FR8KjrHMAb0yzotivmUOqAbm6rDPh7T5YJ8/vEqlSa
3J3fp1JGg4TF8WJ/PTZ6srKDsdgyH7ex8fOvmoZHGf5h0Xx6AZ+wz8tPXlHxEpo6QAafSN/Wzw4w
FfLvJUg2OKPfqvCH6I9dUEVjnEo7vSa8WhcuwCCm/6c4JkbQKU7+XXXCV8ds28c+UCkxqCRpIdr5
1OdhXRdvHkyedddY1drKHenNR68rBsRulC8pfyx3AVCspzQgQDNdUPb0EqfI0T62caWdq7xVbic0
LgmuQGmlKyxFdz8mSbEwE8O5hB2pbdN1XyqUOBd/zL1ng7VBjmnja2tZ+QGfOQd383R4dRwtWNWB
lq5Fb5CDspNA2pxELwZfraWnr24V9afSpZpEjIJwOq4HD2fTpgnG1zpsoOamOYmg6ZKWg4GgrBVP
OG5LFyvNHm8/GP3hFvJtiwkrJ9nY6cGmtc2ty5viWIbwwMaBAlarmlZNQag93w+LPw+L3C33hJZ+
9YpD0Uv16q9z60RVn4PCe3Jhr4bxROIkg+3uAq8F1yB2efW1BmmCwoXGYhAR+bc+MUxyjaUWmfLG
k7ZA/l3jreir8r3T5G6Jx7C+1SLFeG5VEw9YxfqGxkiGcmCF+3xwjcdotB9u7YTjibqFw8GueyKZ
nv9TtFdMSeaYfEan1OvjS1JTeeP7g/0NE0uYP76tU/JGrDylGjzDq3lZ4acadBqVT1ZaW9T9TbvI
dy04ABy7tVete3d8kFVespQ86cd0sKVdhenq+dZWFOYxkEdpR2aqOmMs0+MZQJunXIdqTkQpeWf6
6s1MrHQ/yJ+id3KDn21XrHEdh/6ZJx9J48CMzJszK2MDf9soXDWZN/6sBpekt919tL7zOZaZ8q6i
3555rk6VggIFzA9c9xC5iP5wM2AFkbSmw3tIdg9t19oEuaZdMUjsVVpN1sAGeCPapDLjRMnnGphJ
Trt6Haw9afxDdN/Ps7sArLc/YtvhUuLnjI70lKiRt5TMQj+xxpU3laQo29QJUZIwL0Nv6FePks9c
2R7L9psv+WfXGykLkxZe2rZHdBH9McjK/kjNZn879AB67f2xnovOGiznVgDC2hLDwnraQPippyU8
6GIvZCJSQe7h8hfdSNqd51dvCumri9gg/WgvjZcci9CkiGZqF0NNHxtOV6+rxX2s5fchMSR/E4cY
KKrq4J1VzCk2imkO27GN9WMdyu1SdbL0yct4thid5mGmpW36ijn0rI3yRTTE5g80fdTKaIr+7ATe
ryuVqANuV8oKctmaSUWdKZXGkdBWZpBisKeDmGnoEchoDAKwK4JVZVEvI3qsWCfG3aR46ZJDJmoS
1pR+yMmBavx6EypFcvDysoY15f/a8/9s+9KbkQ5YynBSXQ9BOAA5dPNi1zfR0UtwT3biUGwMDTLz
8jYo6GtDnYtmOzIVwQa5tCgWyBnFr7bhqDsbhi1gvmR4z+BbowEgOmBo+qQaorJOnzoQewDb+D+E
ndeS27i2hp+IVYwgeavYSi2po9s3LKdhzplPfz5CnpHtM3vvKheKWAApuSWRwFp/cFuKqH7gvlWI
XiXCHD5wbYEb1nfjRnaHMYeTk1svdV5FCBajFJzU7GitDCEtAKmHPKy9z8iBhcs0T8UTfNxqkyVh
hmi0Eh+M2oy35eR3V82d0JgNpPKhw0ZyzjD5c64JOTgT/6jq/R6SRwigmKuwQi5Btch4U108mk7n
sOnHXqrIkKvV566MyWYqWLkg15wPSyTKnkWlVdeKqsxSi6sW2dqCSrTsT3N/qH1c82Sfp/jffT+t
3k01o7IFVV2tvSsy2tlfbBARUsws9ks6q47YFE8Y9wgk54rwIOzUP7XO0K9Npale2xwSUpcV7o/2
a5LE+V+ZnoHcrLAfVLjtrVMvaU5+X+n73MYeC2/k8oldZ7CM0jL52kGBk2dpXXH2R+5WoP+9JbfW
/1WEtn4HXNm2bYK5VkkLu5ZlqHydfl+YkqMMOkctvG9Wjkp8ivTgISXXh9DXX3rt11/TeFp/slq3
/xaZ5Fji8DTqVvqg1dBhFEsLsUpBVmf2t8ekgbKUnT+GEV6crbsy7CLcpki/PwXZUxI359zwTcS5
LGNPtqBYFWBwl6gpG9vJhJTIrslc5erYrqwhUbl1cLmkKqHNb9p3DcTLqhmnAZ0MFVgeEmytZ1Q7
sqooxSvaHh/Q6IJ5GOboRfgJJQ2ny4xP0Y8SePhlyl/BY7pbvFUwEhUdVErbyY6qhkQOpJZXxZ3S
E5AhpDjq1Hpw2g6h7tpTDnb0TNKjeIz0vsZNUBMIKMLNCs24OiiqXR4gQGQAhpV+k+qOtuo9dWU4
AT6CIFw3CiDzTe8lGHBa31pTz3YAo7O1TX58aQVgbsmAo7RcFay9rXbnTWHyoPf8f93JhsEKjrgU
R8f1ot2ghLzlOqfGg5lBXCDzPqjh9IwC8jFSMv84BjzzHTT4kU6I7XWmUfbVs6bYjPiXLGJU7bci
bko4yVW/Ez78W6XXv8R5nD10IivXme8BF1UAhKe+XjxFZrHMY10/pXPTNNxLtbA92UWw7NNoQJ64
dQ9aihlyVpcdoMs8eI6jmJvHgKs5r4GIYlhiCG2Vs1D5KzKbzW5K3YMRgkunhu6uIpytU7U0jnFe
f/Ux4bUD1kyizJHd9DrEgciG+1LpzjDfKLsayPao9iq2rA7mKpa/AE9B0UbgwNP8hV1degz8OD2W
3KTHQH0KMEY/VJFXPAdm8WJZTbq3wp3QPPiFg33u40B84t67C2Z9niQ/OEF2yg2BTbSSbDW777cK
7tDLnHLkFfcZiHlQdwNbuYgi2Dt8bY9q3KGM3XXNqYVprRrAgtrZQDnQQJs60ynI9fCs2NbKN/mY
Cs9HwyLO8409mLCQy+gtT73+5I0kZWN93Dla5T20o3512I8uuCU7u7KFi0zy4VmLMAOXjY7BDWYQ
Gb4VQWUc6lI1DgbCGLWHZGsRR+q5F1G0GoHgLjQbBmI0Fcvew6lePfmotbzZDSoSQXAoyWLvlRRb
sdHtPlKE6U6mjllCb/AxGpECbc+wMFv3Ue6UZuVdNSOwJkdH2DirV6luL0PF+Kb2+G9R7wZnPgxI
QqeXBn/zMwrLNWW3FirqaDSrOGsTFu0B3NTc3Sa+nUOog8Q++F+EbnT/47b2h2MRdzWAKTYYO4Os
ge0af9oCeehi2m7lZt9D/qDv+Zi/twHG3p2C8WBjK2y6AtZXTrQuvMhfm51V/OUVub0NeKIdUz8+
akiTIlNv4lTWjftg4rf931MC+u+FbN6ibZIN0F0VCTMABeYs/fZLRgApWvxgyiL6MRSKvRA5Av69
ml/LRMtPqN73D7o9FsuCPNCyYO+4AfO7MPpq62VY8rrFdAh40K1TctQbQxMgftOebUvYpNdczdy1
OgX6ZprvtVmM0qorEmNtpla1ivPgvRnV//UX19HJ+62GpM7/B1Nz2ZPiqsZD5ff/jx5meJ6gTPKd
R3q1DL0yPqdV8oQAcrJHqzM+ywb5hfgchXDE88IpNjIm58qjqrGNNZvB2cqIM+4DQ9k3uy4YP/0R
H4cqfiz65z/C8fzquh8dm3wMDvfLyGm1Ehn4OhjK7dVl7NagHrSu20a5vfp9gOr69KA32MjeY/Io
q3GTI8H0ywn3F1O0YutkGg+Rf/4vaJCm+wBrg22KLwog5IBG8uRu/T8P5QQPERR+gvPcXw5/OS0w
8hIW6Z8Xm/uNUigrgYHEqp3X6kJNnJM8gsqro0d5sqL2ORz8Z8OvnGM5e0w4PVI1FtAI8tp54Bzl
CBVPBx9ouiOprA2LtVkJHuUbVwn611rX3ie39p/gwgyPNmZTC2SD1Y8kxblN62LtOPlO9lIk+kHG
KfVDlybzTv0vZP8knlALqj4J+DK7QqswAZ3P/peraij8/c/f4e8aizOsy0VUVIV4qYPt+n/5Rfzk
8CHt9PQ79As+YeENE+R23TnFfbVpvCo+yB7GrIGKQmCarOF+NUsZ/GWkjx4GLylPMsQPbLYy0pHG
wCID58X5erIZJt+9HdUFT6sx8pAh9bBa7cET6XG7DbWheURg0LmSSgSJadvI32fuVYayJqv3phWz
es8c50pBxLkWk6iwalLSlYzJeXHjwIQVot3KWJ/Mqzocz50ZUJFpvXWQR/dGxkQQZBugU/5CDth6
mVS3w38775dhK+7HB8UFVk9p6c/r/8eXu796iQvfYRSrf5vqNmz5ScOT+FEH5ZjbmXKUR2FYv3Wx
pWz/iA/ztHvMqCoELHJzBknCaLuf/8e8HhXcZdULa/XHQJ6Xs5zzfNXazyjI8W7hyv8TlFcUkHUe
8O555AliHry4Nw+QZaLDhLkCEp71RkHGCLYTjUO2cKb3h9Zt3v0MeEBXz1PH+TH08yL30+Q1A3Mb
es/wzNSjw3tZq0rTvzW69WHMJLx4wIcLxsMX0hpI01tBufXgUF0GP1lXwik/O6MzYf5UgXVuS/sY
1CxOFNMTHy5FDElAEElQkH1Qk+eBleiDXbKfzaJg1Seld9a96aFw7OJNqWv/XCTNR+rl5Vvkx1iZ
U2uB/UW3DQN7R4lKX97mpq2+rdoJF555tK92io16cV4ug6ztLwaGMLtRFRNalUr43OeQ6yDX299V
9yNyhhpunwY5UgknLL0mZ9dFDlqjsTEj7drpqTBtHp5RpTzImBXV02UMqbLNJ8gQtMN2kwVlu/L9
aHqSA55vXF02Jic5oxty/oOQbda+V/ZL4Ubw1cbKr1a3O95Alh2mNXyUUSshFXCnlI0cvd8Z7wMx
zxZLhyF3D/XyIvcb6v2V7jE5W/vn8t6DtpN4OhQDwNc1LorFxoy8u/Vn0B1aRrArNe90D8kZstH+
BaUn58lReeU/Lnc/lz9B8vPVTK0PNv997SOXX7/iTdiqA/+a/+no1FMQ+X2tYFQJ0vVRXH8zK3+n
Y4pxTApP3yCq/gNPmEndWGVdHG+HvvvesELac6dUv1HGe8m5i79pgaGuvcFyD7Vr1yeApyaS/7m+
quIyONi49y30WnSnaTCwtcCgG7ED51OmZex3bFOsBztwPzVm+6XwanFJcj+5+q5POsS9/vf/68xN
/n1dhDexRekKs05N1cSfjCbNjR190NXsm4gGc1lFA3bZMcbp7D8usoeSsL7NYBSQ6h+p66Uiv/oa
IGk5mvai2id6ijefa5ubuERFJPYmD/nu0gMbx1Fh9OdOnSCIzD2YyKJayEPZgDdaiWlU971veZAF
hbfHyJDkctyo2w7dxXMQDjxyYQe84ObmL6njmou2yoJlUJPtWnhW6B99QQPDSTnIIxmbTD3atTZl
k3nwj2lybht3Psr987BSzdcKw+7RH8PylUWYtbGdMNtMUam8NSP6cInp4RA0d01De1cU1zrLnooI
yjA1b+6gGpe2nK4S7fjfPybtT3o3eHYJSRQOC3Jgcn+SiDxE+Qa24crXULGKbZspn5HyyK6y8chI
QJyMLrxNF7pFCKQpVNHiHEV2Da0ou1akNQGEpvi3lZ6Pe7EvLsikdmEXjlQPviAE753ltbT5qmTm
oPiZ1eP9NayQz9RhhSWvJ+NKWL36WrZqYh3gXOG3fPyee2hJLiDR1UybBL+MpyRKgyV2TP2XvtEe
UuxY/sKbdJslwvmi98Jd+JbrP4/R1KCIm3kHNbabdVfh9GKK/PFO0zSnkrdqaPGv1M1KPGE6aRwl
dXN0s/YEmOZfTwrbRiWdwwmAzYyjvK7iDO1pfhW8wgBEFmP86ytYSnkJZ2vJosybJ6o6LSYD1WMY
q82TDPGjGNclWN617Gqdm2+gN/gDvlmjLY6mV/3I4iK/9EboXgfDeZa7+krU+J8MPP0yrxWfyqA9
dZ0bPQ+gDs8VuE2c6oh36RCuzdFJdsix4kMcJ+EKRk1+AFy1uYNL5NEddVI1w6sXd3DfngO9Mw7w
y342umcah6S1UP8gK2vuALGtZExOGZvUOAR1oG1jFUQ7nhXtu/6tsjvjXcVT4ZSW+ILIroIb1aYy
RrERVWi8VzwgF8BN/Mef5+R+aT5pfiC2QR+Uj45RAsHiv/GtFqdJLdTPIQYePULNx65q82cxAsJX
o+xzOc62hKFi7u2+GV+pLTykcCE/G7Ai14qBbFvehuGnCHkAOT8NNJtfZ2GywOJ011rMJ39kqEY+
QLBq/5eXqaarf3JK+NXZlmSTuA7psj+TkZbfF1XaVvlXp2ZHYxSOOGtzU05IYKHSGW1krG+LCpIv
ysQVKa/jfR6Z2P7gJd6x7I3mgL8DSlHom2z9sXXfO79fRx2mjpGLdlivOj5m0d64N8Zs5yt6dcks
wQMpEztSLPVFhhqTrGFn1Rrwmb9jcsCaBD/gpDt5HmeWlYtgVZprG+SS2RqlBnII0Pj6Ax6ZuIV1
6DvIru8XUQk7ZuwPt0MZFaLWveUvE+RhgQpQEkUDSUMu1MzNbfZ8tltV0yLyYnHoTEzITYU8lzkE
4UMdO3Bwxkx98iuBKt1kI+WCM+AmwtXuKBuPicexyMolBMNsdY/JI2ce/Y8xI+7jgyde7rPkVLir
49JRMaoDRqpCDcatgWyiivxZYpeLVngofs+bFW/eyghs3WtPQzpiDo12kp+VdFoZc0+G6i5L9hAG
kWnWveii2yCyc7ZlRl6PH2WV+A+mb5SbthDjR4CziM5y6sVLYhM6Lt6FchofjLXIHID5feYZT6Tv
nmQclYp+XWFbvJNdnR0OFfsPK3IWCIssXFxgDpFV14sO382XZm46bT1Q5Hi+RYLUWGDMVOwDUVnn
OEsLkJnNQR/aio+ABnsHoGxBH+0nTVTofvvqvopI38hRjGJQHVDHYqewcFiNkR8+Ih9R7eshybdN
FrdP+oTyFxtW72tfNsuwMb0fQpTvcM2r977u0U6bTyoRDF8KX0SbxA9BBupVzEZJHsoy6a1R4Mcv
5SH1e29bRJhwwS3DMFW3TAd2KBp6ZhOrW7C1WBkp6YPkXGYdTGCyrNhCz4RMNc36HcIUewe1jHcW
EWBNJzc5eYEzPUM0eszmjTw5ZGsNAgvfp8mJ9hYA9UtgNu5Rs5Sd7JUk2S7yyEHLzcUG+tFJQtiC
CKPFKk5lC3m7dVApfWj08EPed63MQ9Hwfh9OcbGdxkI/3G/Scl5oGU99S6UX3+KCZ1TqrQMshK92
HgE8qfTwNXEhYGP3FHyYufhuo0D6bcjHfeekWHa6/VWJcfFpZ/9O0XTeo2ycUqTHyBNr1e4s4zag
KBiV5pn2KYS6sLsNKK2rPxZlt3XnBJ03TjSIXB9l12mSCSHUuV/Von4obUTb5Lw5dBuVfX4eZPfm
Rs7jK3aRlxrq5BxWSb7CR9NcTpQ+n2WjQZlDjuVJ5DBDvQgX2l7E1VaO+XlAKlHrXmWv9bLuuayi
r1YSYItnQM0pHMs7y8Yto3qFcxJP2n9irYiVc++5Gz+txfEet2N73sN1P3gl5ayrJTsw7uVYgQ8W
ul5zUE5Wsy7aVVH2SE2o2SHQkHwaDfehAQ/+nEN9urRt9FWGI+op2zht2o3sdnzRcf0NwrPI8L5y
GwX9eM5uHBtt4iREBk9zkk+4aWmocCHP5Wg+2z6Ra59zpXDJLHIjyIbRvRQZhRLyidUXMCfFAlkN
/yqEjpyA0Xu8367fmOOs0eUpAAjnJgaKVizu/UGZsqXfl/6qm4dTOexHRXuIBV6GGgJsuzbRlXVJ
GeYCGg1wdqWE33GUtYdm+Ab3elgidt2e86gWe81teYbFif02pMNVzgx19S3qXefV0kZcpxMv2bt4
cf9+Ld8x42UsiovdT9qhB/VUbuQhRkqoKcrDwQy3BRSUnWo6GsJu31py0AuoQ93O9kX5WqZasxJJ
Hz50w1S9qh6y0T1PEApNafWajw5/yKDW1nLUTXue+54F0GMetZ0KFUYBcUV265RbmolRw0J2EWrL
jm3HOkV2Mz4wGxP4J38CP25mXfDDdVFN8WYPU9UjdeE49ufIy/xlqDnZ81TXytryNI/vfJfvFSfw
H3rcxdullsQ2cnFFsO7dXH/BvktbNHYxfqkb9dBCbfoc6+aODJ//IurAuUzGuCbhh+Qoar4fnqjT
k47rxAt2Sh3+i6a/zDOTKpyfjIfc4gkzpkfZaPBwb0ey22p2ihI1zX2K4olhDU6dVFDjjxsti9Yq
sksH2ZAHbg5mEEHIbBwB7TJ1lK1SmS2WDT0KsXOT40G268BL30PyaFIqFOfCXHtQ0rRZhaYxfk51
94xARvzS2GF5kHF/jkeqclbi8XnoqP3g/Mp+F7vhZTAG+SPp1fxRHql2lT8m3fhzdJy7MiZH3QSJ
it6rpk9mHSB7ParWoyEGsEkQM5cKQMWvHUjmqaDsPCKIvqn1tNtZRak/F4b/RZ9YASPj9BC4TfWI
GRtmhfORTvZrxSZbLMkc8TkpDkE5QtEV0qlvwbSaJ94H5MljjaGdYY/ZVg7I2O0Klh4+2yzRtqZe
H10eYyhnhWd0b6jgU9a9dUdZwJ+7HolrnC6KY18N3j6fqvHQFH1JfsSOL1PR9eRjVd4622Vktof2
Ujd2NNc1Me2acVeYTpdk6FJrUf3eVSrRbzysQI/pFyzE+RKXqfGi6nn40RkmMIMMpS+zScRmKBvz
kCdqfXDbMURbWS2uLlA3LHUF6eAwwBjCLpNz55pvWZiplK/pyRAmRsk5sdtoKdoI7IQFRZ0/C8Np
EJcg1Oc/bFWenEIET1rfTdsGiM8GqbH2I0gTZF5E+6KFHUVANYELkZbdR4Oa/mJoQ1A92DM+N7p5
clMHMlSWpxtge4g6zKdDi1koXRZdS6CxklBPgsLZSxK9bOwgc29dOZBL5v19jpl4wSqzyrWmtOaz
bkabLumad6gXyiFFBmXpmUHzHhk9Bu2B4txG+SjRs8X28yhHVRQlMyN1XkywhpesRG8nGtUTUClq
dEnuXSAPR6dcwLKeezIkmyz7GAdhnE0EfC6T4ha7OHEvapyFq1JP851X1vWbnlrmosES8iC7iT58
acbeepS9zNMfVLWMnmTPUda+PbTPairCZVRiV1YIcazHXhznilW3QBPyZ18Gw37wFgDPkvV9ohz4
o9vauYFmC04P/1xPTvu3uf92zaaEqYtqYsA6JLFAXfghZJmwWYQkVuJ1wrp5GZpRulbj91G04juG
2oBUjXD2+qjPZZjMpA6rWk6G4T/hIio2Xa+OhzEpyEPnvbbRRjiC3kDWd9Dgf1oFpHE80MfPvhWd
K18pXmQchPDPeKYlZ4t10pPefWnSMLiUA2m3ohiqr42F9mw0+G+WV7NYz9iD4Ww7vlXkH+QERSTz
3d8cziHCoUcxtQW/D/AmmRUuBjRjPqeKMNdV5OR7LUj6JzFAipCnOlH03dfT4nnwa2NntnayqfmO
f0x5t5QTjErxlni6F5TmTPuxwFFumc3vqk/MhyBHN5hCH3bQERptQfx3I3XZpISbPLoP/DHvj66c
XIYY/jkUs1fytPsF/rje/TV0FvQo5oCCCQXsIQtDkoe6HJsPp9rkXRt/roWBNFXCxxRpTvyZJM+y
8+yRXKgxoTRQYho+T8M95eiSRHnxRBLuM0NByroZq8PQ29UhVOP6cO92cyx2lJYFznwo+7eJ/5xy
jxU5jqd5XHmrf5scNFX4UFkQxzTExMPY4Fugu9pLC4IYvGQGloAeJsrWMu5xwmgUD7Z2yCMLKGWT
2kuZUOLPY60sEXq/pJycITyUoQhuSSbHJfMW1eH7LYN0P+HWjxQfDC2T1QlMKj/pYK906pJ6Vxuw
d5x+Hs0xxYzKv0wDTdNwdI+GsNmWzI3s3pvcR5Cu0X7cI3/MmswBi/QG0ex5u1iAPH6K5y3SiMYH
ELum3csuNhYmi8vYXbmoBr6AGM3QQ1E+8LpwFqWBX3mYJ9pJ0WJ1peRu9pGUWDKATP0+DvabIfz+
LfOFtTYrzNyj1FZPbViqWAXhmNwXqbLXAZztbA9T68wQylmY3c9mMHFk7dm1bIWGCbYcaJS+Oavt
RnbGyPTshT3CRCBpt4dysswaH7V9X41/aEjmBm7yVxcGP0LVodajxOwKggk8C6WpfTX16XZy8NFA
MihYTjygvyZDwgxOYo10aQpXgJkzo5WbWeO5FQi8GYMJ86baBJ6Lr4cyNV9xR5NKZGHpgLNPy/BR
zGo7GnKZYz7lV1NJEOQ2M/0rBl7noIm9V60JzS2scNavsVa9mo73VGei+DzY1us0c+AkY121HRYK
oDq3sisHlKp+wAGke5QhxQZDSCn40hjv7JZBAWjFd7y436vUQ4TSrpuN4foDjhLxdGZriAR7OGTf
TCBC2Fd+T7uSkq2rxdfEU8odb73eupSPX4ImCqGxM6UexdZoNAjufSFwjrQ9jDx154hPkr1qu6n5
sLr0Qb4uCXG+qKxRn6Cei3WNl9zjIKafTY4IyQFTVGQO/467zhCRTIpQ3ivZNmHB+vfk+5yxp1yQ
jxra77F1DT012uJwHbyx1MO6YAjSh1vXAcKZBPwnZHfSomwZeQl28fNkfI7VBbauLk66Bt2Gan8J
hvIkR/FX+0RC2n7kVhq+sQ1+LAa7vdwuRNnZB0TzJE/UDBxMe2Ap7TjgAj0/vFPEYHpAewgR89CW
sbaPqCFW4nQPyTjiNT0Ysa4R/o4NX4TCYIWTOTJKX7QG6BWP46Tc5cn0DUGv6aFV6/Scl/xQytyg
FDlquJrEtft9pOSq4xXJ2s2oH1syyZ/DzMqW6lS2T543bwQVJLCE12cHl+TFttAyrFF7bhwqQlCY
G6OoL7wRZEuJBtqdnO22yU5VYXHKkBvW5GmFssPDJb6xtx3FmrZG1LVLGys5v9UB9cbDSTae3iTj
Qh6O7qcOo8Gp9r233LODQ18j9mrGE2w7fXQ3emYHG33uur1nL/l6uTs5WhnJ9yIznUd5qpV0i1Yl
XUbio3gyEus2SQBZPRZGPC3kObkvkocszfy12vggr1maTL1ZHft8dLXNWNjlGslnDSsHBJvZFYb1
UY1ywIFyKHdzbSHnG/IjAJuqrWB74Hk0I/C11kEC3UivspfDMjn/Hr9B9GVMT5JezjVmnL4MScT+
P9eQcRkawrE/kqp6zbHDkZshqlj6umupKNt6Gr4PU3KLp+qA63eew4Wd47/Pl/GuyvOXymfLIQzv
0HYt6m7zkZ4i+6YnaGgqMcnyYVQwpJhtqW7f2/nLixWlcZz68iBDDjIlF/mVrXCHpsK3K4tSqSiv
9O//cXknB/TG+lHUWsC66Lf15H152Ma9Ru5Zmux8ImnS42Ghdgj6R/Ai5m4Q9mfyoyyEcMY5+TWl
Hhk3Yiwl1Gri2aaK7KVjnV+x3/B141UJ0hDxWRPVx1RVPmId+xWvs66Ga8SPoVuxEZjjwmEhx9a8
IKHlArLPO7HvVRhmfPVIdP+jp1hrGJ4n8Qj6fZZcZL2hXDy95FtOT2oyFpFabaZeH1YyltoWjuBR
W681YKNAM/RLNVTWc5TYxcpyq3LLn9d6JmmuYl9jgEMuFPNZTvnnhAHRIbbK2ACYrpq+DJgCTbod
XoHaoctYcU/M0+gFACPcs9red2IibZfBSHlM7dRD/jO9DBZa8lT9sUhKmkPniwXrh+Y0zuA02ejz
xiu27E8eygc7GYrmDVowN4Kk1hJdopgCjcl+dvIUbE790V1leavtDW843boyf2jGxSkshL6XvWrS
uaE6s4RF6W1ZBHnPskF46N0YkBUpTAzKpxiTPRbv9rqau63HisUslM9m3NgVTOcCUzFtvMi58ODc
JWBa5XY1I5zzznZkofFcKs8wLvTn6dvQq6JaAjxXF8IMu/3Q9NYGgKTYmdEbAEHzL9VDQ9K1mk9+
UPgrOxPfRVibKz1KwcfDOaOIYYpHVYvqa5WZ1VULwGnPoQzqyG1GMzT2oxyU0+aTHA9ktjMWD+wA
AZTZM4zMFjluVKEWPquVik3I6GNbrc+wBzl8m1lq07SCgwAJ7n6mnGT5eJD0LX6WpNWeqtq4pqY5
fprAoW5JH3Ub2UXH7zMMBe1Sh9NtltaQU3Ma5OBCNopzw5qGL+PUIW/1TwzBiWBHhbREXrgxlYUK
+aODIhMNEctSREUO3iCCg+zKZsr9jLISMj9lXsy+OvNELVGCYCMPYxApYikP5ZnNhvpm8dDUeOwk
QVc/gcVGF9u0u+8AhTjQu69YXAIGqAxYEV7b732NxxMeswDtOuUzpYnuux7hYx1r1zSBH5L6aetv
286ihB5S7YdFEZzI1bGg6trpYsDYX6NwZLx2KAumiaVerEw1Xgd68dyTYz1KmHJMnWfOY0UVa7ex
/3+eHNM6lLr+Oc90E1h0ARSGOi7qpTFkVNRGr92hhdZveQwUz7nh4sszg3uEAt+dnGAkmnWbhubX
HpTQYmxT/aLAqTr0cZmvNZTlcN39rhWT8bX1548cV1hquTDJAF2iVDEPaEawFBpboarnR1PVgbEP
UfW5aiXkKXntJOrP+JGGb4FG2kTvtfxBa2IFaileCFASrH1Upta+TrqfR4PIHzylDx6MPJ1hMPOU
+6g8up8GulxF59WLHlmuL4bSAFZu6+O2iONhO7iJ92nA6jLIzPQLj6lmrWspojDcnl/4M10EN74F
VAccDKKpe/GqAKhW3Kobd1S6FyWKIVcE6KnI0U6t0QkmHWFktteQA8OCpjXiJwvZ6xcoZCSCcb84
3K9U26iq5fOFmT+z0apD5cXtMYUOufQ77F8K2a1tPvy5gcZvNFgrcXibOB/FSvSm8U3CHOzvefII
Qs8V7BkS+EX1xm2//quacw4oDn5nydstutBNXgph+8BJ2+JYD6F6MEMsvgpleIwre7h2djpehwQv
BguggAzJxhrKpR7U7Vn2yGAP19uoPCGoWCt02Cfdr1G53L6TctjfrxGaznhwg+pNhlJuJY9a0QMS
miW6kVGzD5jP2Idmbu7dVPHfQ1Uy7malbzmA+pzabBDm+TlRBuvYw6cxKpfyAn9e9Zd+FPpPpW46
CMXPvBkwtCtw+eqbqQPDEI3WYZrSaG+dVpZAbwZrP2tH7cY5ue7rIJWCLMw3SRakr4Ht4hXUCm0V
iCx5jbJS3wnsVZZjryavnRUHR5EZ1eLWDVAPhR33KnsQVGCVlNh6TG6MyUmEiaM8ujdK6FAikf2I
WpZzm1ljYnqAzosbVNFqa6G0L55r4UHjN/1rWEf1voLcvJTdSFjJAZ4TVEs1HV7hE4EKMk10mufJ
9qA4aIbg1pQIq3/tQ8c6wZb/ls29jHTHI/SmNznWlIlxdsPiIk+Mfc+4jH5wkGOJGVrX0lY2ciwv
CvvJ83EAmK/iQsR5brIfcmgwg/hV427kR+G4jOKHzE7NFzkvG9tFVJERla9tQzCjzO6sgrbGO6EV
2avXjzvoNzaCbVn+OgXNu5q79aMccyJAsXo0xEc5yM88XaZuFe3lqGKjS2SyosZ3iAvlHXmCbBjU
jRlp1P0L54CAXXgqfm/GcdWpvQZHhLGprXDyEub0c1qkoWuKtcKq9UO9Xsk5aqQwZ2qm6SHRq+vP
rjxRjsuzozZSN15g4jBT4JtQiF7dsxwg58QjG0iPlRhHA8raUqGYDkfZcPmo5mBfVh4oTDnJCcEV
qxPJxV6fTvdmGnz1pEdmsgfht9PmnhyU8Xgk/40+u1tt8erFBH4ezjTU5eH1cpnbyXkY4gHTzgsa
5a+uAN1GyRfcaq/Fq3wQyVE2ktTT1VJFVLZO26S3obTMnsLRnn0ygFLf5shDyQay+WPn9jjA/B+7
pR76s91kVL+FJU/3wbV88jF0K718mmI1usgeNuOryejGZ1YvbDXyY+yXyOlUZb7ydArk4aQY8x3L
vAZlPG7GMPURzILHvmSpk62MDn4PFlPo6KY2lXZfpW5262sV8gUpujmpqZtXeR2n4AGeQU+br5dH
YfNojR4AbF5ChpAFnfZj3PwlQ7f4lOAlEmDILd+EjHUOZmZO93+cndeS47qypp+IEXSguZW3pVL5
6htGW3rv+fTnI9SrtU7Pnh0Tc8MgEiAkVUkkkPkbv10HHawzzUWTyZz3U/Hkw66EMxebnnFu5s1Z
NR9kXMEaIkAG6yyHmmXfQyxDOkjG7sPkVX/GynjqjOVJ0/net0U4fvFm5piWqx9DiFLY0LrNJpr6
W9z3rOnDqaZmJ9Sy3bgm3nEsVAKU6TDWa8rS3LbIOz2Ndto/BdoucBrzKiOsUDCf70tlYU+ulyyj
TFWpKYl6r/h292QC4nvU2P/fegEEIZEZYu4kLw7S+GcHsHZltWP81g4Y5GWpfjXaJEbw14LGwY1C
S0PnNfgqg4jFtc8VvuXygmyYWTRWc5R9Fuv9i6uM77LPJ1171nV8Idsm1J+cTrz5U/VD9/LuJSp9
67mwNrXSYOfMdBALPcSL5j4rqW20LfJmJ4d2WKRuMRGpuVnQm06ee/ozjz7Wcp4oZr3ah0h615p+
MeadUTnvlorMgBHWG2fZ8tWGXFAD81TJ2Sy5oVc9zONlJwoe4lmtxd/jyd/2a9npGVP1YI8m7m4B
oKXEg7rnDA62qQI+UV+YTzykzCdsBAQ+e26+b6pAPGWa7l/GItzJTjks0AZzVfuk4+9Xif45R1L1
Kq/RC6PdTvEolveLUCx7cjw9OstrPCV3sHPlhc35Nf96Ydn0o+gUV+GrZXXapRJVvVLhcr1hY/LL
rYzpJzKauWIkKKKjCK45+vTZhH4LWsUAfMRjZlMiNHWMc2+2xWYTlIOQvIb22CwRrhBvXpHuIMNj
yzCkz/V8qPweBoYCQibLk/TZdVhI6KE4yZYcYZe1jZu72ezlVW6XRqdqdL9BABM50+ZsmeOyBall
w720zWKhx0H80DmDvk/t7gIiYsDPWR5Dz/XPmvopR9xCKLXED7KNd94aZJx61OaQjKNAgo1FhNyn
mrcdDFsIg1ESl59TbVSrUsVbr64N772vXpxULz4nRPxQ82vatQjjkhxkAkUknmpuoYq6LN2ieMrn
g+k1GGNOQbGXMUPTSPiyDWod/wmZ2vzJIwkLuiPvFrJPjiowYICmUJ5F3xkXYz6ITGBgJ5poI2M1
il4XTB6MC8bIVzYu+uEeKo3WfAi1q16zLoDrxuUFUHF+8GgjpDEEkx+TFYuTPCiOS6pLnmIpzWlu
+hgKsjta3gfVQ/t7OPVewQr0n2bgt/uByuweucHv3Dd+DpjokPdEA03zAqj+St49I8RtU85Xva+Z
hSevbii/ROducFTH3cyyjEXapOJ5DGJ3PSm2dYqMWjuEptrNsGr/OpHQj4QPTkusjKG2P4MkdTZa
JAbkeWgqFO9wLxLvjuHZ+6hDgjWPKbLnAVYRyYRGlkgU4931s1cId+JRH7LoZaK6KsN1HERHJciG
pWyiq+Ou0i41/+tFRhFnSzFVoLdIThda8M0KhL4qmsbg14DEgo8EB43ig33lp6mCqulMIZ7K0jvJ
MPbb3W6sqnqNBXj5kcUWPrpDj9iGPoRvVGJuVw+6ThrRTtvHxEkPA8WYT1IxOGuAE9okxeh/GmPw
6PVg8hRuoxfS+FjmzXFcaLQVP4w5uekjoTlt+kgUH0GmWSw0pggX68Fj64KXKXjLk+qRQIGRnZ87
De0BZa5uVz0poLEzojPI2fiFx8tRlrmrMOg2k9OIrSyOw/Za9lR53hpQ78exqHAmnqvhBlwYWGBV
djFx2LiOo/iQ05Z5nK6xJgLKNL9Ku3Zmiak6wSfKtjBdlZX1bvI+qWz35D7rmjvqVGKOyKRToYQr
ATpgX4/fRKdiWKoZ43MUB8auoDaZbwPdCXYZDKDTJKgjxG3jbtUmMKE1NF3z0HRQGDBKP5JcRRnv
dywPz42fUFBjhDC7bsN6ON4r1qgcqyLH36pP3ZcQv8WLcJOTbMWGOb3MXiRzl9P17THPU/xXhwhu
DYS1U15Rpw9b2HyeZqp8u/LgA4G170UnlB+eVy8pVoTBomGh4/TV+B3/DxwZw1686RraxwCMSqC5
A0J54VA9T8owYnFVYgUxNzuI3I+uGqxGTWtIbxugNTMIC2u8P72HAimHZx9oFTfyp3DoafRo/cQG
5gOyTwmK4RyYJZRFOoM6ZkSs/YjdMT7FUAo2vC5FLWSUl0XH/mIqU/NStKoUEqq+6kP5K1PHFF1/
imo2C9xZsqj6qnXDJmPT/65VdbEzTAHmbTCszyon5VrXX/kVDwjhIHrOrfWX7gXjtnPwvcRjoTJW
tTFyB0bBTdEG+yAP0DcAZMpTBnKajxZqW/Ph7/5/Db1fbzRt9/t6GZSX37qrhnxBmelXBw2nxYAg
9VdbBRZiq8jWxA9OiecDQO3gErpK8FVHP3VRdqb7UpWQmUHCqBfS49rWhT+KM1pVH5UIV2FDtZJD
lQrv6pSi2wbIFy31ofGuMtbDhkAaAmvZDgFqHMs7vocJvjhZMZXbFsjzx1hZXx2cjx4rKAzPWWps
A24Q7FbbaRlPFkhk7ntIHg4kiUAxtCdPr3vnPBbAGNygX4mRAmQG9uOpASSxUwM934G7UZ6Cnt9Q
wbrpFREih19NnVJb86r3qUAfULdQzRRzU8HguHTy8DXoFSCmnf0kw002uHv0EoKVx1rhnWc8UuCe
0e1kr+OKX5BU3QfZKUOy2eT90USX/nUYEIlGKNBZm32rfZIRO7cdmkd6pvlnO6hf4sGxES3qohnk
wIvr2iwTNCBvOzfB2FU73G4RJpybEBOUg+JRCcd4Knw1wsJ/0ALy+or4RJv4XRUjCit1pm/AiuXr
mj/AC+qbIGntKlh2tSJeHIoTD2YRvSZ9jTtw0w8bpTJOrbDb525GeGYYxwDwjeLjOINEcXny91Oi
xqAH6JXjoiZcViwAr7KFniX6QymQS6d0r4CEiwM4O+sxAArA97YevmstZuddln7xzChYs7ZneaM7
6kNbIEAjRxS4vSl59L0ha7WsHerx3gSqw65sfTW52CnVrb3olenBKsOTV9XZhx1pAWixuD0Iw0s/
etNZ9jyGXlvb6h76WZ3L5w/x0SXCW7MS1bdGNVaLwCc/ghmXv5g0IC55F6yTkq95qGMYgRCRglCH
0R+GgscMv3/xovuYLxtlUVzNJIh2qaEoaPxovw/IKD4JvDL293gD8jIxkWQes16HgTAMn8qUX1ow
zr+8NF5Vlpp8z0IyelYF2AkOYrzpWvaJ6qD2R2vihVU9tZ6aQvcWOoYq3+xC30S6GH8ZvncYycZ8
qfW8Wqqj756EQD5HQYcGYYi+ekOeLDpgmTMiTkezCixrC2aFKt3c1GN8I4LUExvwadUbhdt8ZWu2
sxvnXksnYWSZJcmduZfFECzehv+EQnLibdI1fMmK+CpnKlo4CHndvwDTGV8Q75gRb7yAoWc7ZBCs
SzsMXwF0tb88Z2+qTf2TYnC6GGKteLWg06zr0czOKeopBxGk2RY1NO+qApdcIkOSf42dagdHr/mV
lmLfk2j5EgV+tczCarrGegjFWUmbQ1YE49lEEAMbilZ/NeZSrQN186eFHv98NbeAH6kVq29NktiA
CdycbxwM8QQq6naoWBEJFwSwHtkbUfN3BMbfHZTsBdCoFu5Lu6nQuGhqcloj2i/LaNZskQfZdW8i
WgSoysFP7F/XZAmsCq10lR2Pj/yhmg/IvyYrreo7JE3K/IH8EhA22a3VTvyvnpA9HSt2xsheWC2v
LjuJZtjnDs/i20HkPqujvtmUfQJede7A6BlgRlbrnxhZeftWNhGDdXAHBLA6D1EF0nHkHjuKL1p4
pCJe5Qt5OvrafDpl9Tb3uodbT9l54bHr0HHeyNN/jQ+cC/Jr1tU1601IduQdBZPsTE0RSNncDFFZ
26GsQbrS6/x3tdWNFUmTaSd7eVKXiylv+7PspaiOo5aiPouxLJ/nKYdGU97klGE7NQvZlFP2VL9W
sumzvLlNKZtoJWyFWdo7foPqoW7IVvnQsTAPU0PUS/6JybPe9qaD6KshvfXI4F9j/lOMBcuudpsz
FR4Tav1rU6TQo43OQZbMdh4duFyJlU+ne9wcBn2RJmAm5Aj2t85jMqMSGzKxVKj+uVSv+NMgLdQv
5Dh8nA2Kstyf422PFM25ms80J/p9JmNslX73/jXuP/UCSnBu8+WJf/ZwWcVE3D40A3zCWd/WPjgu
+rRLeYpUKqsOeXobIMdSzNMXgdPVt0tlrJLXy9N/XUS5xD4UmmhWY2CnEAWUahd2AHXTpPIfp9T3
4WxoLCsrYDplhgjrvQONX/8BMvlSDrvH3RjvV+4XsyV2HDgL2d2Y+hlUcX+8j1MiPTzU4fgxCGHv
G89VN3atDgc9dodDJ8wMC7O5PTnJeAjVHGW7e79ZZPTLoTJ4G39r66avgwsEBIob0wKlnMzJpq9+
blVrNcmaAx4F/bOuNR8y7lXFQozjUOsQ1VnmJbrvX9NaUx4zB2czvuzNqqothWVHYNQ7So8I6/oD
ZrBT2VhHUJa30fISFpcokBYvskHtj6tQct+4lLjOMiYPRgK2GAgvdxU18BadU8/J05klu+jrzCTJ
E7v8slDl7PoYaqo/vnpG2lwLVS+vSRG/mUUxfqAggPbrpgwK9bV5rXCHf609hCSbVz3uuleJdf59
bhkYQqb+dIGmjWqnleub3ih09lfYGQFZ+lkZrX3Sw2R4CSsQmoHK7imMvOGFpa6/a1mBr2SvUufJ
uZ7cb7IzKQ2NJdIRXAJ6cuFUbTTDvxhjB6LRLN2zPKQtRe6F8MZm2ylutLi17/3yzC7bnWom+qFt
Y7XdNkroIfpGdtWNiu4o0BLC5dhT2qNs23NQnv0VcxIdvXkykyzEDAQ1dBO8j2OEp6az/Uvr9L8P
wsbGd4imcvNXB4QB3JhKR8XT4p8ryO/5l9TMojPfl+VfcTmnF+TPI8oVe9lCHa+nqkYieeYGSY7P
pPX5Xpg5upb/0H5kXLBJg4omCUKSSMSYvcG4e+h25sAeuk8nY3LOP2Nl6K/Z9cA/alZZ78xhihXY
zEhXCK/duXEaFTAR2pEyXZ/n+w6/HE5py7MMB9OFkYQnPSi4+8yS7mKWeDelxDv2XFqHVJqFJqi9
wkJGW0VKlAG6nwXgTdYP6LIv6okvClhlPl01hu+jztcoM7t0LZuZJ/IVUiblHtxw9G5o0U99hjbJ
zlg88SuxXxnjPVJgfCw1JXwHy+gerA6bQTnIH8qK21Wpg25gfn7WyRI8ZH2Ug4fAO1eUo68OBg+v
sEVBtDEHmm8VdrFWeHtTusleTvlygz4U2WcZW/GjhDSwRqmvRGDwJI93pAMY9L8iufYZxV38CFi4
vuEl/u/z3F6nFh/3OfoBshh05UObjWAKSDQHx0r1RmsJgB5o2HyA2dissinhPpEVaG11ShudUgir
J3nWyOA0WWzOMSNh5zYPkv1hraOm/69R8jROqahjyAU0969JZPftosgO4lN7QNDVOcZuW2+71n0h
wascA3MQ1VmehkiUw7AiOPKD5KYBqQG0n409jQLRke9B6JENidDXC8mOLPLsYXB/NI4XreY0YrGQ
RUdZifzPRUnZBSCgPMqRCi4LTV9lB9MdkAuBoFrqM5q0Yn9+Mwu7tf9012qv9A9/mkOIV/RCOohp
qAHVqyQeln0p4uOgRY2/TWfnMXlojPH2ApGgyvLwp3mbAT2fAfGYtIfUOfVX7dMSwrjKQ2Xp7Tky
A+D2AXevLqiVfWhXKf+71rhmdWJeY6T0t4niqct7DFFXfVXHNoXXeSrZkduVtxh1Koz3mKpaH248
NUc5k4xzX13V4MehEXGloeXRo2JXt9eToQplYsqz7ZO8BlOmA1kkHQFwf4C8Xwwno+F+1XnuLA2N
wjg6snHLC/cRR7USFLvmAaPnr5QCSUB/vrCQg+Sp51N41CKnXt8XYqhoqod78/9hwfbfh9Qxpk0A
utDt7Nj4TOAb/NavLigEV7gAzwerf/RH3ARaHvMCYBqxMrffyMCae9my46q6ZIZWXmy3/DHgaLC/
h+SIUTcSkCRTsUPSH/WNrlDOsQHj2wu6EY8G6JRD6zVPQ59a66RQvLPbdNrO1OrkoGOsfKqdyd8a
eVM9KqboV1Eapq/TVLJp7oTzlrRDd1RaFXwUBRIHmCYHnMLSU1EetSx0T7rn09l25u9OOQJJ3Ohk
orunsjFWExE95nNhMQoj+8GxurVsyYPCXeCQGM2PbvTjaGk3Yb8t3LKGseBZq9pKzEPtQzbHA0jZ
muPkvHRKxaY104+NAFNISfvRDR9sIeKrPMQ8ja8NlrqpYzcX2brFfffAXlA5UYCYZq5d/cWzQnGQ
I7DWSa4OpsgLStdiZ9o+Yp0QNIAk1FWwvc+uphh09hmF83ssrxNlPRlJupLTyAnbsh23lNX5RPM7
E/NhyOJmXwQBfh/yLbiqwdrA0l7Mehr9pYUyxTlouu39PbeWkT3mpE//96frhxEBmRTQ/Py25XD8
0W+f7h768wnv7yAykXg2It/a3V4yY7sBUIXlw/01I9seYbtTgbu/ahcq3hoq3O9PKCeswuz3J7z9
tcLAwYJ3/nS3uXXhs97h08nRcn75CWtkxO5vsp8/Ydrc/n+3P0uPb1wVD78/nbxatcVB8R1QUfMf
Ql6dp9mXSK/E4T69TdlxMVRKtAKGVz6DO5r5rmpxLqzWeaJU9lzrtvsJ+QbFucwDYKl55XuuZcvC
UtKHHI+HtTt5B0Qo8ws3JvGc6WTkgsnjLhPGVD0TUz8pmvFVdspDCRjDEO54G191kOYbEqAbWQ/t
o6A9OUX84z7e1cgf8sxnwemoq9ZAm9VESHOD182wqiNHewr8XH9CIOrkDI1yjubWWNr9IYj408pO
OczyMBdgtR3g1sgQDyuQi+ZgRTzPIQ96UwzrtLOLf8W8uN64ll1fbq8yRjU5f09fyJeRVzVmWFO5
KtKDbA7aWD8Abr615FVDg5xRaZWYZv55v4Hegz7QnEcZihB82CEmkS/v7xcv71+5mqAqP1+UNFFw
tvX69k5lSLMEedAhDqj28YFkzPiM/a69/UkA+xdbNUqB8RtfBvdseFn2gIg4BNbRDy/yTCQp1Km+
wg5m7rBFgjVIqYNACM0mWv012o3VYV/BdrxPIEfIA6/gZePvV7iHrbiIIOP/8wr3DkSSf79KDgkF
X3fWQ2qHd7EapGugzKS2WXRsdKEYUOr9eM9yHpPpyR2OVJ0dyu1V+YAFn7ce1KC5GqALVtRzrBcl
cNANNrLhQ9R9gJWgMX6L8uZcOZ33C8HqhYYyOmvCjqoySzMfiW0d+JQafMdI7Gdj+7gbpK6DOleb
verwelYpLqBXqEtsTdErfuDtalsr6Oyjjc/W3s2cCklfvrkG6s9bXzSsvDTvOz+uEf1azJsWtTxq
LPkbo0v3smcw3JlxlFFLXuhdOp5uUdtwFwMPgjWIiox/QcN/OVuGWFitNEVLNq3G8mRZZnM5W7tm
cW0+legPbcO62IeVFpIzdf2L6oIHAV+MfY7VJctYT5vzVFvqU6TWrzLu+LGBam/VHLi1anAqjVVW
2MoneFZt4+oeDnbz5UN/zvUWa9jeDPb8NLS1DLNDPPbloL5EVzEFDjQwK2mwKMXaBcncoiMJScU3
OfaDmRzrumjgKM+nk45qhSO0Q6/5OfnFYBU6XbGexix9dS3KZ+2guEt83ZLXQhntA0Kq1kI2uxbK
VZSrv2RrUhrngmPhWV6J5ot4wr18iZQtz+L54GQ7kCXNi2z0cbHFUb25ymvTaHo18QZ5kC0+CX65
XhCd5NCkBwTYkqrfkz5QXlL2n3t+CoW6MIs6JFfPwRi0cKnambGewvB3bErhcy3YmgAUFqT95MBo
0P/pngda7VQccK8Cb/wnXog50YCbFTfS6S3O/QFYdZm8d3gibt2GJ79sGgU5TyMy/QOq/Mk7a4A3
VZTRI3T16a0VKzlIy9zkYhQd32NmcPQIPpOlsRKYL0kcQTkfD7id7B01bo69PTln2TtR/waH5L+O
oKuuwmgeqiZJ303NCY9TEyK2O0+Zd1O+scBYbORFolAVUL4hm4c0o/LYed7GnxmY8hCh/5kv3DBN
jwkSh7egAZaQ7ChSMJNfVc8RaS2cYPRrGxsVnsBhvMZaJ9zIzn50vAt1xltLhqq295cZovp7hPWq
Z5eS9lFr8HMwhoICJLKgr0rrRyzvmYlEsLuPIBeAYP6lifobyg7AfnC6WMWmXTzGZim2ljfNnLkB
EUCFR7bbWvVzo+MzguV28bW2oU9pcxlda8WyBbr03fJKvO7SXH0tAotSi6nrJLJNd9ejELV3FQyj
9LAI1yir5q91MhudUXz4Tn5tdZupzOI9lmLm19iEqWBBDH9uG7JeTRKmZ0PNqdzFg78LVdu7BLaR
rxxk8t9DS/mR2rb4mQzX2zwVm1elqdXPVvQN4KtOubqoPqy8aRqO2ZC8Tv5YvIRTUrx0tbXIYjt7
kqEI56xZAxpk9dxZtmmJ311crWUv98b41JlIfsveAtffl+Z4n4t63JzVipuT7LfdNF23Nl8y5TNz
2+5l7NJVic3weyscDfhFaGDVQdMohL2xgrZEhr+p39mJBcs0HqBPyN7U21D46J41L62eoFbdwoOV
Bscsn9HR86gk5zcHfWTYjmorjr3SJAtTKP151qdYqXXQL01rGs4yJg9AEYZzMh+mqLFWcYUipOzo
EbIdwa7SI9u6imDpvVvGZC9ycKCnMuuo1km0bPvJe6gtH7eM3B6WozE5X0nBHXwMTN6KyYp2uVeX
WziZ4Qc64Wtc7JyvCoTmVYavyCnstOgxo3wDrVe3v2bR+K6ZAiVv8NyBlyHSHfbh4/1gN965ZqFz
hMxYOovYceP9pFjBQg5JQvv3YD9Eg9hUs3NswWpaWKTqFqVoan7/ss3uYlOm/HlCkY2PNYJmh6kH
yiPZAd2YfK8mlJUkc6ChBaQnQM0JVsHoht9Vqw0fJDtg7mvmkf8f18lZTDHMwujhRZ2gCig1hXhP
xO5TgMfrk1MDH3Gsq4yMKkkfZHKaleyTMctpNoPbTBfZSkQc7+oe5bLACliSWl79iGjtcI7myXJP
dzYTmG/sjKynYBwgsIYpGxOjsZ70fHKuiQ3MhT4ZqS2hYLaceaskr1FtjOJobUAAOWugsp2qinBr
iKs3Lc9+n8kYNKv2eRyK5WyI+8XtfxlY9n3YBc5bNgS3tQx7fnh07dak2MvdqkYudlWmffglmtTv
UPa7axC3+cNojPZCjq8zLIFYSfQPrqGmV083f8q4cGe7qLq0kK3hd+Y65UnGubc2aGem7T4Sqf+B
A/ZtHqVH+T5Bgk3a9c7vTvx5d33vDOt8fhcozBzL1v797jqWUste9zY1UipR2ec/S1u7kJHNP6Yo
FysrHtSz17jlscwRe+z7MH6dOiAK5Gnyn7DBl3EzmJfW0NNVaxoeUpe+cpBn90PaKuPW6uKTa7Xe
vzrlWFM133zTCV67zoR4Y+kf3lCiQ5bFwbnUWujxqpevdcx03gc9uXiho/2IDNw0qTu/Gz4fq69y
5RgZU39GnQLmqBnUn2Dl9z7L6B+aV3zJEs18VSsl22AWqRyMsFEfen8KZ9FM70us+Gs5FOUjvJ3c
on7JYX9vOrP1DypU9gvqUcNS10Z+xKOJL1Q1eqDaJixGjcjdscGIpVjQ+5RhRNVPY/JFFOG3Iq29
b2QSHnIEOn6W+rRWue0HC7c7I3qSY2ptIX8DY2QB9WNj5mn10w3UxzqL2m9GF/6cukDsFMvF/8ye
0mcP8F5ePCMXkT93VckGdPS0jYx1k1ldII7tsrzPbyOQK/SXWFCSxuhmt+oQDw9M2IpQgGKez2Di
16s2ycM1/o15ug5QaeY/4B4rnaI0j1f2jaKMn269jQcvKXKacH2zYaPwzzz/XHKL8Ve9XSLnD7Rc
W0dD2GwSp1MWkZIoF8/p9WMyApSLcSj62kVv4I/tb0nVekukt7Uz/zDrbCI7vKzmjnb8nsJD/hpZ
fbT2K/YB1ghEpVB75NXiyP42mQWMjDb4KPq424QOzoxKIdQnJwqS24ihs14MOJivYWb6O/RBHcB7
VvXaptqznAJJonSBqB+Qs7qutroS6vwJqBcBxQReV3/YYLJ3SpIWm8o2d3YbB2/o3+v7xHT7tTOo
4ouF5Ulo4yjmVYO5c/QEZNUcr9RvzRAmn21TOtsW+NFWc0PrS5Km4ovhkFHAJsXelm2ffI7JN9kX
w3HesK02diVOG++jgaXSfI0m2KhGdaqT8xqCNxLKO/kS5HfsVaiEW8NKlGUlAuPos5c4yjNsr4zb
mYzJgxlU/8eQ3nRN+BStufrr2gGk/QFV92XdI/EnD1UETrkMC+NfsSzt8wtvItpSKdBBpv0zOJk7
UOt3UJ0WP/6K6w2U28Bvzn/FPT/Pzi2I/y62xmUNa3nZ9/17JurqWs7MRQcNn+OfEKz3+mo40y1E
la0iiQQrVmFbG5ijtir0PL36ucCX3BwQPMFiaVMYZnF22entYMUOR7Xh/0lZ3Nv7llsc0zzodjUq
n2fhoajTxAUVDAVPzxgt5McgqtEE8Cr/OdU6FGIjFqORrj4AA8gvFUaYG0vrvEWWCY+N9e1voY47
NBLYmVpWdpExeeYlrjjADMJ8l7jhRj5SRmlQnmsKUiEO8L9jUZW66yFV8YweR/UZMrh/aKYKAKtn
jiV7vWAJALq/yl6RYBNjh0a6lU0jdvpTMebf8ipVn2sTHxLEFk+J76Haq0chFV0R72TTNLV+kRWR
d+sN+2lrurH3RPXUf2n0diVHORPrl8pkHa/CVgT4hdbMKCbqhL0XnYLKbN5CjADj0UCO2SZTOJld
u5bNtol/wI0fH520i68Ze0/RJIBEXdNYF3g+o3vJRWnEj4+KyU7FSW1rW6J+wq7t0TeT8NyqSfMU
NyI8dzz8ZZ88+H1TrVs9qNaWpU0JQOj20RSWuvVBkOyz0Esv8qCZZbxSS0tZgZrJbrGwmVLYSn6w
USMLOOM8WMbkGQzOaqe2FDjvMQ97txVqL9oC5GExrbtkoDYya/CkbpseIkhN24T2I9chZ9e1LTco
99XVDe9XmBx4YDg/o9L7pbeD+pZWygQsqQ4uTV47O/TRQ7QWLfOh1+DvFkZRvmlRgb8sBOqfYHmF
Ybi/jCp6wXqxUvFjApZ4OzSpjUJdl17LOHc2f8W7ufOvGLkNATNpkYjgVyn8Wn9wwTNDyVCntQmw
4JxPhgY2Mvqp2PmIqss4HuXZ/YCRS7rV4hYWtemhvMAhYB0C63E+jYzqpdOpEEv3XxmSB12Bpy9j
t8F/xsne++Ch0jCbxvZ8p8BG22oaS6yJlPS7rikK2oGq2Ee1H74Hcfo1tNz6woM7fDfnKnhSv/me
PZAaTp/lJVNZ6wdKhj1OawxK2MGC/ILtQRaWZ8rIY2PqYRaJwTZercjUVmk81pdE05OdppYp+AXD
OpVRkmyCatCebEhiyx46yWc/2U8k2WcgP8svilYLDyZ76LEMCUyjWkJ3bJ7MmidIWmrqSUOr9pA5
ir+bSnW6FEE2rkav9N96rOoWxQf3nPRkioISQFT3CxJcarwC3pqc/Jkm5bZQIReyLQ9A8iIQDu20
GtES/N0j55DD5ZjbNbKtKyi29t3nWJvpNZilr7Whz09DVl5kKJpDIBDEOeqbrQzJQ2/q7YVcwUJe
c4/LM33WxL7FGHEb+md+pMG2twnVlDxdGtcXvJrykxyvTqGy8cRUA8Qy3K0gsXXED7c8NHiZk4Jv
8fKrsWoG3xY/jiM+12xcxud8FA0FY6Ocn7nFwnEMf+VgN46BtKkdUWxBxAAjO3bxVRNvZDDSMqe8
nTo+Cs0e2bTxqI46EDSN/XTut/Vz1ycgwU2PZHWqplu17RFGHApzP6ZVuc/mzGSEIuNmcqvksVBk
Klv3X0w1T5eWWpcfEcRxdEJJLXYIk8LmxDUuGXEJZxO1AFi4xqMSqTEPryLbGRdiBnx0pRIe2IDX
K9m0g9ZbwJdQTlGSdm9/hrU26EJngDGTBwZOOvMwr7bwopyHucwm43I2ax4GruXfw1iFWOAEpuQU
N02FO5ZDcT8e9efQsqprwB3cagJczj0dUkCHIsGhchP92bYyfZf7Aib/PNjB6uU5g9ozDzWLNF9q
YN12cqimNsmhVYBry6ZpN8ZmdEt919uUhJANUp9TDLaXwhXxW+Gz62kn3fpoIhbD/Pu1r/GElETQ
aD+UrGPNlSC0Ta5i4ZDmihZ+tWWbgWMseJp1HaflVVFqc1m3UM2rqEOjqU1JHVIE+AqJ/JwHLXmL
yNn5Ve78oj736g1R+VmkoljaSmk+GaDkNg06qmcrio19+z+sndeS2zrTta+IVczhVDlLk+19wrK9
beacefX/Q8g2553afkN9/wkKaDRAjUaiiO7Vaw2JtvM1v72IHaH6SSHlcmHNbnv/S5nxdMpv1xQ7
vu9YJMN9R71FOH2YSAp1YFF7ccb5p1PQBxsZseLgJ4S2R2PnU6QYZnqfojczJOsE/iFYuiUtTx6C
Os9eiqZ4yTpNvQxum77wKjPAjQYRmWlylFBUD20EecWs1VQh/J1GuxOzZD0K2J1ccyNmCcMam4pY
d181FzA0Bfh3Lf5sB/LJmDRITIvjiec6n1LdnOhGg+bihBXAzFZxOZ7XFIRFRbuoNKv+Pm5cT8q/
l3HcAxCBEkvOu8+UdjgnVyp/NnVToYWYxWi4/+vEh6FZVpy2KI4U9jHI4A5xtHSRjLpz8mvC0JCv
c2gNDU74RdD/zRMZhMx99wPmw9e44xDgJPAEU1fUXcO4N3YVdTnUutj5NSEhvIJm29ya+uAs+Xnj
bZ+ahgKDo6nY8Mj1GnJ9wphZlrN2iyEiM224/H6NwSLQPf3UVZX77Hrd9EVR670YJq1TrsvGQPJi
ckYlwNyOmg7dxjT0GwfN2yHS71tZudNcfKl5EUtHTsWPEB4trcnVrJtuyaMPQmGcJ6iL9MZolccc
PDNN6rW3JuH2UyFOOPTI2xIpQfkhgHTAWOXR0H2Xc+UpJcv4xW3NaqFapvOKnhfSY6OXPMnI2q0h
nj46iQVPoD/A2RqO2b4HiQPziSJly7psDzxq2ODZmVUsPd5Khh2vsshNn5KpGcgskGl4EBbZ9U6O
Ne5lps6+bzpnVcmMcZE2lE/LppusgAh18krMlwMR4ayFr7hq3HNIXH5Z6L29SH35ObKovjKhZNgO
pJ82ppuijT7VuArioHAqgK2zHIVGNIcRBK6OZhmrr4hivkINrl7FSCaEDvL6OaLq5abAOXwos7RE
E9cyPg9t9reVGMlD7lTSBXpokt5Gx/cInYcpGvlANhmRTL/52+A9+8yPS7OwI2ABodYESxibb9Hg
dZeMIqZ1YNsgiR3L3YVKV+1Lj3JrF77JAe0c5Hbk8cS35S9l5AaJDoiKinbrbUwHhCV8b8HfDv8Y
rZSUXaSE0o4A4NehhNg80SEgL+BD/1nLAkNkqubWmz7o7hapk3RrFnnz4Jv5OXYHFVEujaN/mXyT
a5hdCDr7NyssHjrJR2ayD8wjJN4wQk6NEV+9/EtW+LW38DrqRbOg/dGpG1mTt31QOJ/8DF3wWpPL
o80BAiFXs1qGDQ9ZGgwOmzJy9Ws5Nt6yIxZJtVARwhTt+NGibiKLsk/5qinN+EXxKpgW8gzdR7Tk
+UQNm0y231C0bL/adgCzSkfBGT8o4dYsYUZxZaNDehy4Vqn77TfPGLalV5C4a7TnNtUdqvSkB89M
d7UO2cJgQToyROqyrhWiK4lvbyM4yY9ZX/U7E9lod8zStTI4xzGuUGgk6EEgpuk3baCZm8xtPvlW
Wl/V3A4WVToEX+FlutlGYX3P+fJA5ewsPWjQN45U1weoXw8O9c0XHBIZqefWv6QDuHSkiE+954cP
ooGgTDlKEaz0kymSJGjFEKtdk9tRzp01KGe5yz/1dn4rzJRofFY+Uz4eXyF2ll8ySXmFpdC6qGFe
nQejvHUhUJ48CcNj4HwP5QZlU0gnnLAf9p4Fuwrw/kw/SRe3oVLRN5PPHaiMLdh0qJmmoTSY1ymy
9WiqbXdpzJrCdQlQmy6FwaqUG/+oOs1ZqRsbzvoJcTgBE32HHo8If0e5D0ZqgL5A2EVDMRZ4euEi
xo5f/cVDfwqL9vDSoy10LeLwpVay6kKglW/S2JHh66r2VbbTcEGRRbItg/Zvm0zIQwIs+9z3FqWN
OuKXPG1kJ3oPYhLS+O6h7S3gymP0lbA+Hp1iDHsnmHSfxThQrX4xVAhZAptu13lvF6+FFjZrzSLh
LYamZvLz4yjwy3oj9W9OPiy7mjJQomxaerx3LU6tR1en0m85gSqOkac/kgqWln6HCKHvHNJquBVD
aFztBFRrV691R/ubc12xkMP6a6cb7W2sE9JOGTSfZfB5LPkehpK6HJqw+tHpT51twfIT+c6pIM20
gIWqXSFLbC2aMEYsRWrcHUJxBJz4Ot8SmDxv6dQjDX1L1LigiBOTmGwzCqU6NLGXYiirenKRlPJr
BKonQ/fruYzklt8gaKHE0Aq88TzYBMv4nXsG89k9Jk22pAzCfM4zOVkgHd+QOEcFbZyaWUctjtDv
bH3zy2ya3WZfh5+HvTZw9d8KbhZM2UMQ/0CK1D70BdyPdoO+DVU3yS7QqbCiPpPK5BJuMo7cw0bL
teI62qVFsaXcEMPxbk5dZLuMR/VjapOX8/n67/gNITmXQaUA4eF4hZQ5W7tBID82Y2ShMtTJz3n8
UJY8gCLTmjy0bRjuWr0s96Hn1NchmJIvTlx+Vt30LBd806O43zcKcCaiXNrStLTkpjWGvmvcUd6B
lY6WRabGa8Wwir2C/OoOcPf0k9EVZKZ5LqVqea3KpfndzpMnZUAmqMpkGdkaad0ZYf6DU97F5174
2Wt5hZ0fZVA0Bc2uHOqLzVdpG6l2t+0Ne7jJlu2t4IBW32QSlIh7hz9S80wmC+g4X+ab2dfWZ8uH
57RoleqRBFOzKeI6A+tSgo0mjMUzV3XLKr1Bu9eKvhZIEPtZGX+XUSQGcxzELybQwE0L9clxHDVY
WgywvL7TKeT0h7Na6/az7TgKt+wNUa7iS+AblHfacnFw9c4CT9h9V7yIG6VtAcU3KhMgfBMi/euF
ayI3wyVxzHzRGsbXUMm9Z0oRh50CceoW0lPnhTM6VJGp9w0aCwCEaTI8DoneUfZTypsybZs3eFEP
wiMwUZ63C+Jzaldl26avdrLlxXs4Icy9Qv7hxP8yIvVXm1eoJ5xVAJH/uukJug9qMJxSwr6LPnDc
Z0PXCQeV/WHCnnQQhGtFD1qwr+NzAFCPipqyXqPRLL16vJcrE/3LPT8u0msTjv7Cbm3S39Ns1dgo
zhj6syy36SOJBx6Kan5ISyAVmt52+6Yhej3aSvrZia3vHUjTW+GE+i3T/L+D6Z5LcmuRg6NeUscH
w4Ijm3tEpIZt30bpo6dOkeusqb6ZkGclQaN855TzvZAD66WA+mmtKNFneyjzFXlP55ZMDZhlmFTJ
He1cZO4l+D0qZTWWYJZ8t3RuwtFxTKD5IUns2ZZLvUn0lxvLtItwi4kr3ez73vfNYhNxnebatx3B
Zsnz13aWp2fJqxAgGGOIn1otPoG6+MsCMHkONGOd+dUTFNTBUh3V01g5Rz0hjms5tnLO8wim9MFX
VkZd9zsnrtQ9OiTDNZ+aYJcOhFxAGQS73HOClW426ps5wKdf9v0PiuFGv+PEDq3VCxLOyaKqnWzd
QZDE7TL2xgMZhKWvSwZCUbm2kwdAbHFhKsRqPGvnRlK65CPP91WJP/mOCg2MjQiMJufDaaRYdZlo
pKNDU+tXHeLyG1seLErqmqZdRHXzBFlQshO2uaEq7JdLZavdurM6bcHTyFknVfBmVx3BFksPXic2
ylWbGNotcnxn41Oc7SbGlozUeKLAKN15Boo3nVrA+BPU567UkicYFXiutmW4llS93wubkgB9gV0W
OKhk3zgKWN8VlTDUOMmR2Y8oBbdb1Ca+yCjQH3w9Gw/gsXl3XDIYAUX9pwbsEQ+C0SepIu3QUYS7
biFg3iVFbz/IyHvKltpy6NFMgOI2sdKAM44foPrtJcEJzHC6D0YCFjYwj1VhjepK8x0Xcpfu0SMa
7hgmKfwxlMxzDULRpV7tQcq87IFn6anaGdmI0eSpCdXv8sVECODcjz4PeRBxvaDyRRA90p/5/Jhg
dJYwvKc3u5l0hZsXi2LkG5HP5N4U5KVXBQxh62HyEhNhUbmXOv8mBgidymsSptHKssrxBsOUs9CU
uifLoo23u002zK0a2zr4V1zEBKcF/WoAkZwseRdGS9lIeQCWmvLUO1Zxapr4Zy+GamGdEdyfSK8B
KQufe5c7EZ+rWG43Mb+E59JA3VeSjXybKI5LVSUNHwNn39QW8ft0PBulyQ9AEj7UhRTx9ee2yBOs
hSIsDN0Im1BCUhrWg7DVdkagsYK2NLRVjkmVS5KOqC6ov+0op+kqK4ZLAx3QTYbZYKm5vvfg86q3
hOZisoUdrPneeLMBE5340lWdsoJXUOdn2tWPTq4m2zrUP7d+G5399m+C4OUlboZ849jupD6NAlHl
QropenAqQ5MjunNTW5e+6AdCp8iP9KZsIjRhwVctxZ9dWFH+MpC3WBi6VL9yv1eWdeh6T4VdotQW
lu7VlPlQBBGkPUF0NBu0edXG4KdlGoqmg9SDKkgn67OFmFJ74tZpt5K6WL1p1WMgyJlkM0aehzf4
zt0kE47bUxVG+mKkIIRTrzqF+hBwEwRLoil8hccC32w2iidrdwKnsm4QI+1V+IUmCifh16FrBV+0
ia49PAJ56MWrxlL0Qx1Qr+8A5npWfLN65Di9kPske4b5cQ1MUnqYHtTdplLetNgpTmUSEJ6bhkae
JMtw6MINBC5orKRtL60RL5W2MTDdx0rPvlE6AUYs7boD3zV0xMlUPRhZBF7Oicet4bgArkrp1Ufb
6rEbkqXelNWzNwzlc5bYtxwy4UvuSeWzo3XGsh2GhjssQ9tW3C0pinDl1u7FyPLu3OaDe0lD82/4
OcM3LwnLfSD7OYUbXvRmRsQmiUMGOzEbUUcNRp5UmZh1JYSr0kh6km1dfuT3YyfMvdWmp9jPQDZx
0AQgOfqQN5DBNLQqXlEPYb4YcQSBtwp3OBVV5ktSEfsGaCav7GloDLKyzTN+3qXIMl4SqpSAhCrx
WqxVndbbwvDdrO9rG5DD/NprMPzizBNetclG14Mnja2itg8gbaf+SwxVRCrXMPPLG+GcdmDSdWhH
77OyF6WEbvx8e1/b9+4Kwh95K5w1iilWpW+799nYrJqVRZn9TjjLQQfoqZ3SsOK6oy8t9bqOtuBG
d4bltNfWG6xNEoz5yY6OGRG6Z9S+WkXunqdKmuek7F/JzznnDGaBHQwPsOtrfXdt6nhPSbtztDQJ
NhZhq5UvxUhl1t3Ual100UEquHKuBlCXpvqR7MjB7lCbFv5pGcQrzs8B8uWom1hpxyNeQJ5YDmNk
68hdJEr/Lc2N9kue+yoy4ZpxpS493AXwRtWkw26NEb00MlJhppOqB2Lq7TJ0eu+tJHS80eA52IhZ
pUL2A7Y/1EWm2UwH0ldl7c0LbO21+VIVibdT/QzS8o6wXZiY5aqSinILcpnfLdsbh4ODTIWxDg3r
VzeeurqSFOryncO7rp4o+Saaqr0849EdOu/V5M+jaHlYSdAAvWp82h7cGCGiaSQZnX4NveFRjMIx
zS4F6DwxAmNlnDQUehbBxJg+lpA82X0P3/m0KwKd2mZi11qFpqRdB1f+2ejS3pI67zqbeeDPD7EL
mHJymu2xDueiPwTm8sNE5oXyonCTYTs7CxfiEZx1TLjmf1/ObTkwGqWivCBMsKG+e/hsj6a7Gmun
Ow1KKp9llXBXowIcDDkj+wNkE8GkKCSaYpIVEr1YMyYeDIRhRwtFIWFTfvfibEoyt8jTfpgQzmIW
1l5EP6adxTI0fz14FCCyWI+AqO+7VsSWgT2RlGoWIJlX0TCmh6wKfjbUBqYHIt/pQfTmidlvnvjg
91+4zNsDN4PwXuw/rxPD2We+0n/h8mGree0fX+Ufrza/gtnlw/aVJ/16+X+80rzN7PJhm9nlf3s/
/rjNv7+SWCbeD6Ud0Hf0g0dhml/GPPzjJf7oMk98eMv/963mP+PDVv/0Sj+4/NPVPtj+P77SP271
71+p7fklT4dahmjvwKNdMH0NRfNvxu+mospnVUqO8L7qPm70KHs/vi94t+wfryCMYqv7Lv/Jf77q
/KrlDhWa9Tzzfqf/tN9/uj6HGY7enR7ydD5f8b7rx/fhvfX/et37Fd//JeLq9TDejKJrN/NfO7+q
D7Z5+PGF/nGJmHj30uctxEw8/cs/2MTEf2H7L1z+961sp4Q6t9S+DJIRHBupnRgSAZsd49+NmImG
oTio2k2YhUX0KrFg9jXdMjyK6ZIE0t6JkWXTOu8x0xp96VUGtVW1IT1kQQyBWt0/cwqGyHYaxTmV
hC34lmlerBkD3TyQff8h5oXdhSdqM5YwYgmbaKoetgxTBwRWQ7Z/gi76CqlHfC1sKd53toPgc0ed
r21G9waGyvicpzCQTl5aFKEkJ2YDSwLO5smnu01Mq5H+vQVAReSsgVpGbJX7PXXOuSqv744urJKr
yghseJIN6kuyEYkdTvbgMBFT3fgRWq42fDcG9fNdcdUJGpC3D6numYZDYBXXQomLq6I02tbTC6Dr
YnWrVcPOLUA2vFtt9Q7A5LT5DLkgO4qFlZkjS2TUD/NeYmu/0yqCmt7xvl+QFM0pTGNoeX9dUril
fdefVR4s7m76yBHNUneOXPYUMaMX5E0K9XexeuiRKVF/J1zfyNRfjUO3Nfi/HQHleie/mrTsheC9
MIrl83QBTsSRHP2QdA2oCjsvKDpNYfrIrH1eWP594CiBAxpmsufAcSG4Inh1XyGM8zLJGqMlSY96
/W7N3bMaynUXJ+nx48JRGfx9E0oPH/YSQyMzz0S6jb1SGWjVxwitjXLnXYIm8S6iB9jLQ7e19LYu
kFny2szOE8Kvc8boPFJZOrnOK+8bae2jbUcxcdNAP4hmJHR2QBlZP4gegmnDPpGShZhMfruJoavr
XkrBCSsyiqMRm5UWrSMDL0NtzId4rCnUSytJykVYW8Tk1mBqtaWYuM9O7qLXjTIhb9U7Cd/Zg4yT
uZFyKD3Aa/z0nWcjxX9CZEglYPsvk9qY6Ttdtb/MdhM8oQqfVpqR5XHlrZiZL+agYQiqroPCZHrV
v1/XfZhSqkepob0WL8KwPJV3pExg2LLdg2iMLEOx/t7O1i4ysWbUhBAtnHwTkC0IXw8o341xJ73b
QC9yAgZxF0v3De+L3m1Y9nC9SjA0rFSY0Y/61IRh3hzFUPTm5oONOj1oYzmILeeJ/2mDedn9Gmrv
bDKo7VIOPmV/SjgiooCsJjdf9tNbaKScrkIEJcQE8bYIDWpEajM40uGltQ+UAozpQozBnv40Wob/
jNCCvBF20GPOYV4x+5ZC2FJsI9bOPh+GuddTjeHU+1GOPktNSiYjN2By08PoKQCgtrctggYyn7C3
otV2woMCLoczt+PfrAnGnmZU1+VmXAKpsqDwn+Ak7QQnaQZAPfmYUwonusJYTzOiN/uIJVW/sXrk
m2ZXYf6nYSAgKvNOsTxe3LYeHkbHuOl10j0XHLgPua6W66GM0y+ebpBSAmBF6GyA5G1KQcmR+6kw
AK5GBfRrYV27C6ke9gJsLFDIoqkr210ahpOsZ5uALadU1a0T8FtLMXGHLLuOG241m4/+O9CzV7fR
HubFr3fHhiruKoAxF4Er9+AUjnPg5KqnC9EVDVzsBhCCCk37u7WkCrovVGOjzZ6QnbrIcE4+5I2Q
iZ0asdwu6gCAJWGB3Kx6GENTCNXl0auRzQmqS5nD+yx6osmHhGrbVAfV4VY/J6LfvdgD5ACTs74V
zrKmIQcd+XCi1lZ17dP4NXQdC/LhGMipFA/ohvyyhaSyrmLCn3p/sid9+hr/3iNqnwlb5qfayaMz
3P/RuSmtVeUQ+oTU66dJTI5FN4InqZR8DwntSR7toVsIn6oDQU3eE2X41ImoD5z2Stq6CraiGzfG
dztQs+07m7hU+COHF/wk+hIh077XEojudOeQTE1vKjBSzmPRQycYXRKz2n20S61z+Cdbb/juQUL0
CU33yee+q7CKsVgjmnag9GQpZopikHdklVvDVG667uevNfFmXwbIbsa+/kLUozab/NXzUhkF9Q5c
v5y9KkjIX43OfBIrwtyOz2XOQ2OuE601G240OiXXRz/13aPoJV3+1+DZ5kaMuqFwj14FJJkf918u
4e/ebOuAmSIw4qI+Mc3OE/fFYh+x44fL1VTrrNI6mTjx/2Xd7PxzbSCjQmEFG9kPsm0x6t6DJJew
0BdO/Ino3Wej15UfiGs7hk7q1/bCp9iK6s9OG5HSCVv/0Q9t7plGKB3N2oyPH/ZpIP06+l0J3w0f
4pMiV9a+k3LiT9AOLGrEc04B8hLDuYEVcNOGQC/BIpjlWxhJzjqGrWthESgnYZpE607Lm1MzNSTr
3jezTbgosrKOSlvaz3axYB4KN2FLc83cjZGDVtu/bGnk4/srzOu1kHREnSQ31zAohIoRd7BgJd+K
YSznycVJ4gvI2ShfNilqFp6P2pav1fB89ShwKVrQLyDV6kic/0uTodeL3qsBt/dCTIWdAo+16OZe
ggpsQVjtndEtMnOtdSEoN6dqNoESKVPJgf8kmkaHQAKt+wcx8goIcGaPbnLr8Ais8ZcHT03gHxXk
vZUirVakHb1zKUiSijrmsd3N+rUwQp3pnwdBiBRPTsL4Z595zexTTbRLYiIMNW8ng9WDQSjXXuAK
iVwlf2krlOh+DX7NFFIhbVKqoyiGme57mpetQ6gcluI2ON8VswFmXH+amG33++g0oQ8ugfTptiqa
eat5Yl42bzU7Zwg2Ea9NUu7r9fhErX+/sMm4H8YIvRg1sTxyrZQUxZbbFMsKrhK/UR/7aRJiDHvZ
KCCzhW8vmcYxqCa920xrC9IqwdEu1eAqZoOc/0iaQGMuhhaZ+Yvu9UeEg+Sncli31MdUIOmALExy
53amrdzG9PcpQhenxIKFizNRHq1EF2LxoVrYGchOylDLTT2kfbUoNPmn631+Xip6XTBxMAycVcSQ
KDvVTD0gvEjKHm2qjS9urSnPA0nPpRZZ+h7UlPLsl5YN273nojidQxUm693SnLKvBpKve0MrvhWj
bHNcnWxgGj1AYE25H6c8rGh0T9H3QV1/E6NmytkK34DSnX/0nfacl4ue2FfJpHIPS1d87KOuoH6d
5ymF9+GqlwBmhK1VqNasHdfZjkUmXXLqdNdD3aI213v5sq8S5TCKJq4AOGWTnOBCGN5NTfMZXB8H
L2l/9oTLO28tCj6lmVzuQO+UB1WGWPK32qCQHBTDLMiOpEX8ozDVQpWwSkidmXI6UfD/0icUzqVJ
5ZzUq0CPkSx8t6JX8qNhWt7xvoGYmXcZU+iuV79fxtBWJMpHL14aQf6dVGr+RAaqeJKk+C9y/e1J
n0aKbPQ7IJNIWU0eeaEWT1nQrKA+H2/CXylGhIh7SqTEpGSY1YNaE7qflotFrhsrAI7Q+r5fwI6T
c5Ia1PZreb7sCJUszMjJjsIZFMG4VwcqhcT1UYiQ94NNWhLiaqvV3pqq1M6WBDxWDC0PUuWxpipH
DAvHqhayHlnn1JPkt59r2lbRzlICz7hbONrbvIaH2PCmqqj9+XBaBlb8NQGDc82mhhSmcvXVxFj3
k3rpbBMTiZ6hkxCh8iOGohEuvh489aATD7NJ9KgZ7U2CM/M+5A7tg5tC+fv7cndPlVpzt3fAuk4v
QTS9pcOgnvrbzpXqo8HZM4dtQK2Pal/uzM4bdrZS19DTYopVU6NqRYxFV1jva8RysyKJCBS3qNb+
CP65qbN/WJDJ1HxGgbRTGo4QoolbzwV1NY0rWVLvRspdfk7Pjh9s47SiMRvn52IxrWuxulXA5X/c
2ogdO0Hb81+2zSl92WkD/I3wgsSrCMWZT0rjdPzS6oh0ml72SbFfIEW2XiE6K89ViGSg1cfpp9Qd
8rXtUV7OERui51JeWJmsrJwJmY8UdHo0JuSm6AnbCBAdWPE0I5rsd08MoUlj2jFiaHm66Yc36/Yy
z8wneKmbm+In7U1VDHfVdSjezDZTLrxzlbtbYeoouoRldqJ01Qa73wujaEKIIbYmgI6J57q5zY35
FNZudgOdaXFUNCjizKrSAXDPBYvQlM+JAZqNEtNVCL3mLidb/dpUvENVaCA5PCkxU/9rLWS3qY/6
NOxqEKxUCLsnMWva/pducIaLWAoC9pqUanETc7aebxvdjB/FXCDVCxA48bPiKM5Lh/wwDC+OKT0H
MOXdAGxWx8wFkTqNEqgN7r3GiREhUNpqLyZ6wytvTmk3O5i0eB6ZnOeJxpf2sqI3CF7gJnzBsXmb
xgOYMvuK3RGRKyLfv6++z/klcAxJU9aS57kbp/PhIYi97Coa2UAaaqwR0BVDBI1/TlR5BTWNLHub
2TmdZpGc6FZ+lEM993uXqFeyq+erzrprcgSCfk+IFUZH1C6ULMiYdGljwrS95zrmPlVQjZnIKeVJ
ag9ZLrSCBa3lPJ6nES6E8FKMh7oudpVO8bIfjduM/D8sT157czWVz9vU06JziAbglZzyT0voZt0U
9eEfJBymiTavSyoYAJMSLV67UkydfujAEwgB7b5zaus2TA1VuagAl0THYiWwbn5iWDdDca1t3UfW
YrbpiqScqHA6CpNYKnyhsVnUqeqDUWQ3Mal4XnC/zGybL+O0VBy3cNMcHd9q9xRmU5we5+ObySP3
KtEb4pHT0IaNirJ9/aFvpeop0q2tJ6sjWJPWO8YgTJeBGOpWtI4br9qJ2aDov4TulKoHnfNS8OkV
XnCrQHzPgRDRCrYuKiXdQMsRbMVwDAtQlIrvnMVQKUF8SulbqvnNhV+q+L4IfRaYh2FqWAuvXDOk
RVmC5xfD1IKwU0VwWy/42Jp5htICdED7KrfSLTdd7YlkA3dyiAT+DkzotyHE/wpHYL+0kPq+fvDV
4QlAiwXfNEblncfHFcW7zqqWR+3YTo3oiSZAiupoFb5bwIHOjATcatFqUQ3hJsOorB41pw7fuqh2
wuc8beq3XG6+K02wsa2ieMg7WX2mLB14ZFnxpBj42nMP2mPlGZ27FbOBznkf1RINAAbOA8rfx8gF
JhVNziUxxBsl4AcxKdaHxbfY5jQkLH4efvZKCYbryVvKIfYfIZaXDUNexXzVHkVD8ZVs+I+d0eaP
FHOOxJJkyC5HN4qXdsxxNdV1iFF/+9dtttV8w7iolvrdTRAk6zslvnYZd0oeJ2HHB414baZGTPRp
au69PnmpzeKXaVqQpnZ+Ls1wefdvTO8Q+uO5ERSlE/m86M1N/Q+2ITH+k9+8LAz5/GdS3a/02IvA
Srsw7gw6FcNTzala+SqMQTSi1+bkSRZi/GEaLGiw8wP3JOz3HcSSD36z7Z1PDlfHhu/Dd0UuVB4y
uPC7K81LRO/jq0l1YkM9j3WLPzqKHee9hZ/mS8a64K4CUzcaAcvOhlWaT22Ub4yJW1qMoTYJAA8D
aJxtXa+hYfRuPC1shFGsmZvStsJDnnfSA8BB46mt0m9SZnQnMSLkqm44mxmrls/NE8IhuyDK+lPa
2AoqOVRqDGaoom+aqldhE02bGpBc2mq2FsNcGsHuFu24J2bL578p/VfQ0AEVakqDVmCWbnRnaM5R
VDnUqQTeQZqYX9mUwDUAIX8sPTDonn8VPUPl1yZTGtiR/3UClTGix67xJuzmmITQUEwuSvyj6kgk
iT2SzPYhh+hVbnOSiYIstaH3jYVvOZAwcL/FCJMckzrOjlYfPgS6kWzD3yZhL8zSzxcfuz0V7Vh5
o++rxfw7p9+7Cduft8xd59fude5tATnZa6Vz0nMVBy1EC1Qa5NSYLAKz9b+nwDwpIvrBf+aTBjfW
26hk9cpV7PiaZTAJQu6n7gazUK4mz2grs23yJaX7DsmHejz5OvDsTelTSmRVVr96ZxRd0WgeAPW2
1lzgWmC2wXar42meHqC4bxaNy9uEbvKXeSKAHhYlNjQv5SR75NeW2zF0pGJEpYR+rLLxsxiJpsv1
6UPTlWu1GrJHYZMDiGDK0ebLjclFNJtUbbAWc/pkgv5E3Y6S1ixnW5LU9mJoAavPG/XRV1dBu/y+
K+VgB8rkwoXYQ9hSB25ZN+7DjbDxcBQsCzWod/CMXLN8QOIDmaXH1jH7M7yZ53AaUSZfPA6w8G8g
TRtXYigaYvjfAcqHRCdxiyvDubpkvMUiYaqptt7CbNAuS4ihqRPuB5BkLtKMfa5eY9Dxej4Gl3oa
Cbvqm/qRZ4eDGNnyqINSVIdiayG5tRDGe1PJ6tVVkQrTGpjmhM3vZO2iD+GiSspwbTpScQlyg+ws
1Ly72FK0C3+3DeDZUl5akwSK3Or+30OuLBPIUCjmbvVDqgfZF7+gcNWGlQqyI0laR2NhnXQYSg5O
Jetbi6DIraUecgUFi/xmZMFXMlzlDyvcoqjhbbjPlFuL6rlb46jmMis8bGbTOIuMZ/NTUzsHMWtK
EYz38cBHHK1RcyeDhdzHSNysNLU0T5TNf4dSwaeAQkHSezLNzWwzYXLfZXJDvTkewi71Q97CZf1r
GbWb/5ft/umqwja9Qs5d6toDKV9O6ct6apop8yoaio1WIYDf02wSHp46KJtGlfmHTr7CJtaLIYWg
j+Ddjb0YzftSJZPCBbLNKJc6NMDKJ5nl5LloY4pFrb+gsneuFRm2oUqLXabKwSXtaqp/Dc18IBqE
8pTjQq6EDukCWQzjr95onrqIT7DUV0ujI8fJKf9451d9R7UquoOTqOuy0CmVmZhVVc2gEb2pES7j
xM7aTFHrYEx+jGo+XLmjQXPd++1XilUOBWWVbx7kRlvqy9tdEbghMjbyV4PP2C61Leh3Mit77SlA
2jr2OKzFsOrrdo1QU7oVQ3fswpVsaOFeDB11Ir9C6OI4cKt89WCyotwI6q1ClqUz+s/gmlPo1wrZ
Vv8fYee13TYSptsnwlrI4ZY5K8uSb7AkB+QMFMLTn42i27R7+sz0RTUqkiZFoOoP+3sZtPxXtZ7t
rbLqJZ4Pikz86pXV7L4012Og/hDT5EF+tVVUh1KTWN82T4iO7jnB2BqKJfxjVpki1LOsySILsxlk
of+IeyPP1oOz120M/ZgNDNJhVON6NW/WSYypepxAJJrJDlPPzWsvPzWTFKV5dFpb+rrUe9izv7u9
yjLKlVzxuiyZtYsx95V1i1TMUqSiOFhJhk4gcrGrifjzT9UCwqB7X5Wpt9aTFkaHrnbzJyMxPhHx
zLZlEBCn0wXFWRauP7Sn3r2TlbGpqm516zSUQFtaNRJLQ1f1O4CGr35ekUzo1frC0x3l0s6CIXgD
grs8hbZkacYf7WWVB+aid4FPRm2H3YBhchYEWrGfBEqXuC/i906HUWlb7kfbBzzokhJOvCAvo+tb
ATOi8D7ABH1opaifTGNMDmyVtDWI5/4jYXucGt6HiaUOT22pEgura4/m5P6Q8zgH8Pgm7eRhIOMR
f0Rn8tyNrCuSTB2eTM3WvpJRinYnISJ7eXSURcZRKHRKHlPzaVIWUUXap9pWCITnjgtpuJycc+nZ
K3kIdeNZri0PlprfqndNEqt3ReO/11Gg7WVNFrIzTvxFT27c+dZu6Lp56kpjqpCqVBvv1Z6M6Wz7
0bgQKqKCE5C5tacP7lZWM8V6EXqxRI0VTYwZW2NqccinpocneZVMYdYs5GUQuEmzuHWpbsuhpdaI
DGfKHwN/XSL7tzBb24PmOA2neC4CrDD5qjb6N6ewu63sQH3LR/okKr7YZk7GYVmHDd91T/SQvAxn
7E48i1rMD5zTtZhJPtf6dVCHy01D6wsg1hwzLaOiG3huGsfP0EFjFC61gqkYPddJ37Wzdk9DuDxP
9djYtZmuv6jC/9UL+i4+jD3KcOwT3AW5dMHn5CTbOjbNnxD2903cYeQD0sDx0d/bjVPcS0N+qlfT
Qg3y8CirgRaG60oFTeYmzkszTOgjJdNX23fLTdoOGB89p36b24tKH7+SMguWlT9h3DvLigipQ6EO
0ZvpJsCMvea5G6FAZpH4IZvdrA+3pTEsrGxnc0Y7QO6G1DxfmX9XR2XoZ/lCuq+X1+Eh4VZIhwPP
/T3nX+tcR2vIC+SL25qB5zw45EFs69zpT0pQ9AjeI2Vl9dpdh5a5iZgvbbI3UYf+JIuizp+VIXC2
SRPb/lm2gQYhhkYv64WcQZBJhHl6XrXKp2Sn4f8pEX9F65ucpDLtN8nvZC6+QGdayF4rit+LRu12
U6vpZDXMM6KwxRNU2hFZer8HyiwwkD72yWo/OMYmCWhLwYamZBNStzgxtkqd2JsSnhm0a11TV0HQ
/ixLTPlKWqETSN4LmRWAMKTYO/9Wrrr+V8cfbTMh418dbu6Q/HpbRo6WKvHy6tYh178u/fcytzY5
5DYjtyCr8Nvl3UTzu4lmeWg5+vZerVB/DMzcWGhKU62wMRT3KIzl9858RXwBCUz2nWyRxRSiIlf3
tvPHUC9tR85Du+uU3ysM1ZhxG/O7tZwplzZdVVxGbFmyycxEiOKFZWJGjsJ4M8VW4C00nqvn0u3X
mqzKeVmZFrgzVXOjBqSNk+YnulNEROjtnclXJ9/X4YY/ie2tw2s7cWwwOl7fhqnOImDKCiFn5yHD
7NR5GEp1q3If0sYzz8S9HGSfOjcVvQOowxjZHc1V2dGWXb+uNc9b6TH78CUnOH/R0D+rQTvXMXyp
dzbwnpNchbtC94Caza2f2L92D9Xl7LjJzo0669JaRcrzNcMFqjUqITqQDS7xZFoXeeUGtbEP2vbp
Ok5OCfr0e+7n0y7jPwPDNzMcfhK7tjGihT2vKsfdlprjQkenLA7Xl9RgZURkZa362dvYiy4gBa8s
d7KK1jlCwBapSLLqZqA+6u4JwQD3iL6Ecy3+VZUdsk14cbQpxzCGPEjsnxH36QJ9m/oBjbn6IYrx
eZmlTsZXP9Z8zBTkmfzZJgfzFGxXaQ+tQ1blODm3jdl7mBiYr3P/tV7ThO22bMjF1lA9P5qF+FV4
nXPs2TSQAg9piWSqfzpmyfIKIQRwnFbcFPUGdjnMCTCDlVYFK7nCH5dyWTla9vgQRPihIY00qYhH
Ib6JJGaZoQnfxt6JlGmMbL2FWnrZZ+rqWicL1T1dR41eAMHCDj//6LHkpGKeD/Wc4zd5gmzDU/Yr
Zu0rx4msQvZXFFZSKsgw4/UD6KNrh2Qoo1NEniv0eeMQZ+kmwMa5ix3Sqqaysg74bO1dYPaPitGT
ZQ0VeWFMot1wgBq/JlgRyD8d3/QAJgJ/Ie2mTsW1Pbfr6dreZ/of7XL8RDjJdbyZdsoZVUWQLAP4
pL6qLvWsrpsmHI/bcowO06y92ztIC2gI6G2aWWzX4OCy4xcVrmRvAJr15NsJD6h5bpWP9r2qRLtu
Hov0gXtwA/8VhOn00NjCWDQ11B5YcAuI3caHoXXIYwQiAmdukuKqN/oijb3kIqIyfUJx6a6CJv5O
mFW+sYNGAbDmle8emczYj0qS/dBox+GPamJ2JkWzPoOuRkCoQgSod+trU2CHAIrw5NdnrVawpWWE
Z8vBcozskFVZlA557H6AIk8QzsyX20B5pcxI56L/dlteNstFbm19GH3tnPd0KKZNbTSBtqkmm6RF
hePaCiHSasl9tGEbNXdZcVKdhs7gLp55cbrBgJQt/scsYqnig+EZq+sicr3rIDMRXzTFqHexEUeX
W2EXRFH34/LWAh4pusCxRCthiqxnTJLBXrbdhsirpnSnpa9pyurWoY0u07CaBltLZOQdzi92bZSX
RU1kB/SmlZGaf74Lw8EU15Xdh1sn/SHwR3HwVOdXIdtkVXbcqn8MiSslXfxR/72MMvnm0kdWayl7
b5P/v2s58wsrbRnu0Gzeg/aYttHghIt6Rmi1kP1BAbjlqlQ845iHHugtidpKgEadE/w7y9GKMPb6
9aiicskcteBLGSf9KIeAH4ggKyHAFASltRtSx2H3WCvvfa/tyZyDxq2GA86vmV0+t1dT9cNIIHVE
cahfytY8NGG36RVxiBur+Awzt+EpaSgvUWxWq6FR+ntbtaKtA1vj6CI9sezSsUTaTgd+37YfWePE
L0apOPcFicQ5uLcXH3/McxEcZJcsQD8Q0qw26AYymn3FQ9OYCzR3v1VoBT8nhs7z01CWsmYhZvTs
DPzI3KRbjey1V46xsJUoeQrCTjwlQxav3Mxvt2lmiye1KOIzd8BX2SmLIfC/uuwWT7IGjsPZNia5
m7GKWWjJYu68mOeEvxabmrTbYgg+j12Lw28q2MPMEB+Rag4xJ3MV8snaafVtlUIDiiKl5yH8jxKP
FMbR0gaws0V86a2jasoPZF4cEMtYAZQsxMs0JPcy0ooow7uqzZJ7GYQ19zVzTfYFcXzXqKm6GFt2
HY7VlrgLE3VBrH756BRm8chemmSJfMq3sio7jII84Th2LrKpsUR90lvn+Tp+nhQos1xqwKEnHUWc
Lnuz/Yy9oDvKIXgy3Lt2spe3CZraLlVukqdGMxeJwyY4KSNhgQpO/b2XKXdxHSgclgj8vCBZJi5Z
3+D/V1OSVnxQnlvDIWcBjaJ66/uawYfoN8vKCnGRzQ/TVE9gG8fI/sw1WcjOYh5xG/a/t40CFb6h
Ibk3UdaF7UIn5EztghtZj3HmHochrO7QKKmWqLRm3/7vERlrDH+v0WkVmiRGEeyqJG2fmlF583mP
p2Ku1XkX7qZ+0JaKYjZPRjG0T0n6pptp8ihbLDRGUDK0+o3si0bPuZgDnKSgaR/SWCesuTIvnE1R
5s6E+Ox5ZIeWEr+1jmdsGs+I9kWi2peOm4Hdu/6x5jFXk67L5TB5ytotCYBE9d0FhzkhtjS1+ssI
eula1YWtv3TCd/6o3nrl4P+am2P728G8zSa9PcnCUyEf8NAtQDn+0yav1A7iBaZgHy9IPgd4jhmy
uipkydW1sZujSePO2WW2MR2mEjq2hLJ3KCDxTHKehTYpu1F0hOrnevSuVsYS6Gf4SeAk4WCR+6I7
MRKJJTE4iQDsakQXq1f0SwJBhuQmfianLCjX1047bp29HahfQlIacPX4r0XDLcKzp24rELBZFd5k
PFeh2Rxxf4iFrOrAwe+jJkGkp1a6pWF80fSye5J9NYCFRKnCi6xp5Vgu3csUcSu/h4HjHsdESZYE
ACAvMtrjWVSTsURuKfx0DGfDTsn6ItoSqogOIcselfC1nAXB5gFyZjILk9QDRCc5k6119DlV1iYf
HetL3/flViTrMAD9PRExXH+PKnQOx1ZTXm3Rf9ZWndzJmqq/Nl2rvhBS1z3gXDunaYHyd+fjydTT
YCmret5nW0KB7TVxem8Z+fH7qrbziSh7ZdqVRF3rKaYhdS6scIA59ftqyCBlcBjoN7JDFlqZ2tdx
DsCPI9Cw5W1+2uBEQf6oayBA+OHGyVHRGtyOk3E9JhevU3XumKn2CKm5XyZl4/KhT8GicWoTHJcx
LEs3KI52V1Xu9TLzy+KouRYmaKeEyKh86wzo3BjcCqSGBsLAR55ShdEji9O1/ZPuz5rhmRl/S31/
iemx+5nF4t4ERvU+jfxgTKMq71svKXeit7ERapl+MeJKXYUaDnuY3R9y0ujuSyhEPxyrzxahmtcv
uUBovXZ8sagDFMDxDwqIovzmmtGsd21id8/YJGatMWLbZW9dhAFOHvOb7HSKwHvig5FdskDu/BX9
bu8sa4bduEvD7Yk4m5cGXfyfa8nOSpncv9eKEDwxDc07m/NkuVasPwdpZq6k2U1YXYq6UdT+stf9
UReD4i6zDuJQM++tWx32xwQPZgcrwnpOtdjZVCJP1u281xZxDfpW4Q4s5qo6GNMFqzV+X2qKVupP
Q/IgJ8rFHKvco+DR88yjH4GgimytzDvKtVRj+O9XCl7KIOLRYwT+tQj01iJ0NEyiTSeabiF7PFH9
6pbV6xg1a7Q9cR772+S45GQRwA9aaKPBbbQmxu2o22ibEcaKLzDl/jo3+TP2XA21MUKWicvr6Cwi
uFbR4sMEIk91tXdLDQkzbjt/0wfF+NWYYE/909xVkHZls+r8Z/Nfo+Ui+WzT+2u0bA7j+LtXwDYe
VFfsODlZ2wQa/bM5Bt+EXY/fgIQ8KgCIXk09tkiuslQyN2uOP900LeQIMIubXnhkc/phSUB798WI
tWFp4IE/s5uEvKoqbXGW9Y648X7mQnn9N7bWyHYV5s88KC/oyrjvvV6jdlRh1Xawp25rODsHp+mU
kxCevp6KvnkGbN7DlWuGb0VtzDce8yeGoS3U4UWXe9OzILAFPolKjNf8qVk14R7/0Y6G2rk1S/U5
cGHB9pb1a3yEUNRt/K19Hi/m8b7DeLm+/ED/Hn973YB1/jVevp+/x//H+vL91/P7d8ZiPeBAeTY8
60dodP23Dgr0lKTow7gLMukigP9WvsNkoH9DP/37EJvOAcitYMNpWTvoQfHGd/3xK7w2UGy18sXR
YR5XczvixeNXiDxL83d7TqLdtX0eP7mm2GE9aRcZgivHxkzqepFmin2sesNBwEPoK9kjC9lxq8qr
ujGY8q/uIu4OXTjAG5tXldNGrbewlIXqE7LOcJmyRH8vRfPi4lX9CW83Uxx4Y93U7wY0apYDGJZN
Wno1aD8K9LTqk6zKK1koPe7ywGwbSCg8khRStMqpPcsiKb32HM2FrPrWYC1BvLSrW1ttdtixZT1Q
pnhjmMG0kPPkFNkxllBlyemswfs76ruYDKTe6uClcK3oJHpHu7aPMYiTIbWR01RRJOFsYF5ED/4l
SbND5XSoqKdEc229HOFu2O3KCUMveXMOqciTMfPv8ulpiDjeeAXHLWd8QgVkenLRLiClVCC+OLeR
djMi7MqGI7JJ87P1e5Lbxqd28EDgEpYB+dirq2UwuGQUpPpF9trRnGdFlNhaM8LpqQPENZ+G2Uy2
S0M1vLc4HL9ocAl/psm9A8kwWNg28RHTnCcIVn/dpexb9IKwA6F2X3Uy3PotynPhBQTUfMQ0eqR8
IXENO9UJiQzQALupVXmQtQHTyJ28qu4aUQ3Xa4Vn7MrSUz6zgUAgcvjJGsoCUs8rMhPPdV4OxbYW
I1tmgHpLnJPD2SJtK4cFBenHEJ9+UyyHcjTh3ZbKOlCz6JBo/fTYWDHIWcByu0G1vLXbhs3GHVCM
1ZRgeG2TGfjY5uFej7vhdXRjbcEBMEeHgd6pSniiIIBnZtGASknFE+N3gQjkryrno/igeBU8elhA
F9KgxEvjdEv2InhNYo3bRhKgiTNXybMHeifyVTwY/JMMZ6ZrFsQSY4Jf22Wjv5XKrCHeJN4dDrf6
aBJdgjaUIsiXDMMNi7eLqiU7Indd/UEWbO7vDFUDZRjALru2gx0wlfK+IXL7oUhJTIn0Cez2P1PM
qOqxG4Zvt6YJSOdONTBo35bBT4qwDU/G69QGMOUynbp8pfkIIdcE45yTSTe+gOKvArX9Ulh6cHGB
eS5ks5roKGiY9psG1RJ/v7tBgp24qQSD4krR53BlNd/XSe0pqy6uOSMVubmZhJbduUmQX4sMqROE
oUFg24SiXAoiK7eqgQ6b1XTjXRYIm+wbzfkKonlTmkHxo+jbt6LWhlfTUfu1osfNCYW3/lS0RbXq
9a59FlXmr3CRR7tGi6ZX7AuE0QQ1yRe9Nr6GbvdVIdaENEFqamCxv8n6JzNvzWeV2Cm+3uk1R5nn
Ppy8Rzmomv9kyHnQFk4EaVnPu62iDsmmMuH3kfsyvBjCOyk8dz9sFw6mMRCcE0WoTpKSCZdu6NuP
aiSFrnBS92GALHbsNeIARiK1PyqMb4bnlF8g76e7wAmibdNa7fvsMpIDUOmFgTvm4lALXX/So+q1
w+66DbAF7OoZ/Np6mvY8RxxtktqJDmj7kgQJzGqJ2Jf+OSg/K10ZvxNQyt2PfPHH0HOinVFGxs5t
fPWhDWB7Ax6bvhM/BEBL+VYHbkrcTaPfBw6y1Y1wkJwl1CEvmvjozQRpWfjjpJ6I/ck24xxacWu7
XrlApt2WP6hrjzUPDDU+YscwaXR+r8NnYyOEirxaVebDIZgcTIv/vpR1WeimORxU0kj+5yC1VVTc
zkE/HKy4YhUCGENihEAlqASZGZEmLkEdWQ9lPYj72PuITQNZ9TQL81Mw+o+yz/Fa6yEshbqrc2JS
e1IK4mViheZaFLaGD2uuB1Bml9yaC7BvDPdMGI+lu80qKH9jqWu7qcYlTTK7wz5Yw+PTTMR/I2Ap
uvumiQj7V/uLrAG87e5L28XCnCf6WrbJYuYpoFWgXRAyYSnZ1vr6W6Yp7eE6wnrTs+CAhWKCJSrI
3SqItUA7Zo5/rHTnAe99fJeqHiIzofuQGZXzkGdWe0BTO1rIauAM+h1qipjwhDt9NFp/GHQiXRQv
mXatYpobNh3qOwGI4E+VfTMoD1iexMPgVMnBtXRvEfjBT7NM5i3frGFtPdkVe5MWv9ligKD8oidx
umr8quH1U4QAiBI8Ow0bFschZV3NavfYhWqDx7YQd/4sVwAidnzqOqIER1PJ3oIA2WbHAVRn29AF
yPN+KP0m+UTFL1iIzETYoweplriNjhhETGiGI7JncLFoYXWx89Bh+FuPA+GHpI1rm7ZqyMYg8GBn
57pxFGx694HgY3TV+R6h2u3OnPrkTPo3tyJ7SO6QWuSxyCngYZzFTKqgnJ6QN1MxjyDINjiuBXtl
0N7QT0jIOORH7QCybUOn+m6q477MZwi/b5Ex3E1IHGThuLCF5rxMNvK4UVdzqA5qMqT1ZOU1Qf1G
BBLKEEYBfNhw6rcyXXAWCt5G1S5OoETSpRyVOuR8G6mL7Mg8CeTLyk1zsKh6Iy5W49f8pu0aKdRK
eXVDj6RID+tEoYsnK1CW6ngKrYtIywjNmiE/6EgofTPK/LulWvG7qhG+GMUuurKajd81TScCZW1Q
F1lQX6Rcjw6037HdqjQWat+IO3dOI5OZtDLjllhMAQ5fPLpzOq5s6pMAOksq9IPnpuXTRO7iAZFp
sajqROwGYuI2yCOpd0kbRfArtIusESlLYMpcQC5stwl8Yp6QgRmvK6PXF0qZ2Y/gWPTFONj+V9FV
d6hAuMGCR609A2151XOUJ2SOVHm0yY2CJ2VvJArBUSmarnrskJjROmfMVMa0Cki4Yp/Yna7VSvj6
prUAMrm4pfka4njjJpqqHtSkQWcLzOgi1f3qLItsdt7UfPLDtTHJd9BrzJPsVDMT+gg2snVlIeaR
ukSFtGYQX1Ij29gK6PuRODB+xoV5HwvPuA8LUV1IMITq+k9TM1+1ECb9YXSOt/YhUcyl3Yhyo0VJ
ACcawc7ddTnuiMTujNZ1KbkwkqPdqan7n1ozwdYfwuJHdml6t/2hJFa3MN1qfHLryeNfavYHTrbe
qm+LT3YANioauJCFmod4wkixk9Vbx7WK8yrxmvz8r/bB7NRVDFd7JYfdiqLAhGHm97LFdLPSXQ2j
1i1108vXg39Q9UA8yiJ0+Wh9Xah7WYVUrkH8hcQzNOJR4a/wEcxlvg1cF3X5eZZsg6ZJ9roWewc5
rm9JfEkmf3OdMA8r9DDfNJM/ruSsvjbFY12rr0iSFifZNLhozYomvshJxO4VqI2EuxIPxUXrMcSN
GsqVRt1jjAXLz91Tf1eCLNiYthEcMCtrj9oE3lWOGJzmE+uW+tSobr2vrabf+C1awWoR75uitAxE
XnT/UrXk+3eedYJKAsIVLYGVZc6QKqQJV2Bg6z12S/fN5uESlY75GkZafOqJQVuWvu2+GWHDrVCt
Y07ZhfVq+cifZG64bAsi5jXNTfZNZmgn4tOibRzH/V3RtuUa2qj6iLXeXppNE79WVaTBl8ng0tvj
VwVBiG+NiPdlYhg829xxG/mTT14JRRdyc/byUed0gzXe9gHrp+O7b6Xusp286VglwnmJUnsdlhPt
8Fe22gQ31cqN4T3XsUoLsK4+lghUyA1cIPP0sSAsLCyH8q4rp/rBD/sPOb10dXuVWWDZdbzXSZSd
MTYbe88j1LwrB3ExHCdfh6jtPluVZpHCmkcfjY16tDzy1P0+Er39E8jBi2UnxXtUFNVSbTT9MR/G
YCNX7Dl6XFd04LZelKxHfGqwi+dqGCxC+7XowwrFWU90DlGsmBNV8V3D4zV+m7VnDD103+3I4Pvo
beNkZKH5FPaEYfSp894bhLIo0Af2JhTpJzVIOUUCKJhKNUfQK79G0QW52R25c3RLGUVHVGu3HPNP
360iBKh8d1lrtb4LPKq9SIEl9T2qydhriKFuzW2kIBEue4eEE1pISPZS9hoVSe0OqYVo+1lHxdPd
Fczi4DMN1zz8tc+q01pEuzL1ZEVNejcqZj6nqg3Pc4RZWej7urHHF8765SHQ43AtA8v+bo/mdhmI
9nd7yX7hv9rleGUoazySmbVT0zjYZJ4WIkFvxC+hMJRtl8A/cPw4eel1pTzYOuKXsrfQUoVzx8gT
ae71PB019SE9T9rsxGmbTxnuYSoiPfQ9mIJb9Idsw9+JO/539IcymOlBtskAEdnRWPgFGoJDHQPQ
sYdC29mdDNzISqy/Vy539ka3kTwp31sUr1/rGaCPERDC2Tw0/WElm64gqlFaCsyxMy/ySp+vAPrf
DcqUHmTTrb3I7Xbb/54lO3CI/5rqt9Yfs/Rw+l5PjbnTNS2+67LEWRWk+6ysEsq6bJNFQGrDTi89
VK1I4rlratGxwSX3jzwvcymmRPAv/D0FdbCtV3Xu8TpOruX7JE22c+LKH42K6tsrZyLeobOaSFkJ
s6h3NaDbReo1IYKb8yskvIJcW65znT2/glkKZ5X5GnYno/Me7Ekj004b6u+e8aMs4uHTKnNjyceQ
3eFatg4hAmEbHbndu1BLLDTSGmetZB4nS03kr7YqyM6p9G43zNXcqkEvJ259kL3AHAShTGF/GtUo
f7W67KsX9/aFnO781Yw5yvOrOrQhfzZqyqs2k1q+E8MH3ig040useNkTmUN3st1yi4IIDZKGJxSV
3p2+XI2enb8i+24eyz76Nd3PQIxFUNQvhp3+5/SAoJZ3eyqu04Gwm8fA8fSlkxlEYxiRv0w8rD2J
MXIWcLv4S9O9eUCNXtq6Ue6DFEd65sZfOiN0D5h4WjRtyuTLwKl1ozoN0VJ8JwtPsZutPvoozBl1
eBla1NkH+NC7ZkQiSQlGsWrD0nqdIvtnmaJOUaUPpCazxZ6TMMjXWMR2cXENczhJpV2pxzs38feO
HIf1j0Tv76a6QrOwz2KfENa629dp9RhDp1a35AS0f1TRjun2SEU9Vp1aXMKkJsPQ97KVYZoQEOci
y7qvKbiU/SgqhAPHNs7uNIjjy9hxuo2synHq3JGNOk7E2sivC9RDvfKMlCg8YYzPg48VITaaNxQI
Kzzko7UiGmk2KADchsmdngceaq9Wmy4SK2nfTMNWD/7gKks5Kwj0bplZyETLXvVtBO/3hqElOmUp
SmrkeLfs3uNsNTZ+eWgi1V5h1gw3IuUJDmNA2OQxcgJzzOtlAai7ISD3RPwQVhKB9z8Jm2xvzJic
FXtvd9H2Nc93GGVLrI/xi9smRGahlfoja4jU8+3vMWEImI2d6cnIkaEdBjM4mhb5bKAiorXikHNv
1QV6RRPmZrzp8BGtz567MK7BALQlsgnbwS+dPbnb9qWJvGrljan+VuvWnXwhMwp3CbmQSMPxIC3V
iVCDwo/v5JXdVN8VJXRwBP7VXtWth4A96uIZps/doHDgFKolTsJu+pO86vL415XTW8pRjQgVZ8Ct
+V9DUUfvr72dmLkqdolhMsFtlnRhtvOQsrq6zXq+oHOlx2+ys5zDRYpoMaZu+iydX45ifrBVys+y
C/2AfKWjb7GVnWxB0utaVeQph2zAnRwmenCPiJ21QqiJ0KaIbHbZ5s9X2N3XiqrjLkal8Npe+Xqz
E3hvF3LEbUIagZbynKEiSvOfRaKMt+JGQH7ml5HtclYiXHPlJciRy44/VucFzbsoVssHjhLdS5O7
52gURILMNVfLXhQ18i6y5jTFdz+bmRxjJl4cFN3RmiynkzVXS+KZF5Xp9oROMFMFWrPUA08cumYS
L4kIx2WGTt5ezsXijbRkbE47OXdQuWGPfWhur+9BgzDiC1QT5FwXJ9emM9R0I3v7xLcIfZz19Sok
OOvMRkJR9OWrb8e7SdWdr7ap2KuU4AeSh8LymfzB+2s7VI5Vwnn+pA55++ia+odsl+tEYwOd02un
ezsn91q0k/t16EyNu21b34VR4l1s3bIxQ2gwBNtsWDUDspKVG/b3ZGH298qcnl/zmJxUj5Cz3+2W
boUrHJcWOzRGyI7A0hCryCGwzE1BqSoeYNfxLkes5CjbMjOJF9wxrVW1b2OCvzV28evK08d9gmPz
uS+mh7bu0QlqsQWOTiOebYdkRBQCTv1cuzaF0ExqmLOyFpOvhpZ52h9ldfTjfB2k4bjxE2IQ3a6z
N7nM3FFDv1uU8yXi8RuzFuG8haGtm7N7NOJ6y1UbhwThzHG42pRsM2865KWjvLfcUq2MHTlH6x2Q
Uf66iIh8bzNvh4ha8cJDojlCiJ0VdmmHEfRtRPVG1Z6sPi/C1XgfVpV2jNhmHw3yZNwOC7nOTXth
9UP9mCu5twvHeNgOcTo+Z/rwDdO//S22uY/AS/hSlGa6cYm8OGBMj+5B4IKTsRP7m5s/2urQfbY6
Er+Ob6cXTyMooGmIelWczDzCRmgWPvsebnNUZeEnvXmcDTOE+8+Nf1x6stXoqmyDfxjm49zfWlqy
9OajJtv7JYIE/gn7temuekeNVpGiOKsua50LCt4dZ56YX0tYVjthGA7xNXQEVkPAqLAGkhS5We9k
Ix4t99pthSHJJp4tFgOkrlWnwTtRDXt6RDvX2s7CUkh4jW3G3Xj4gbhLjUxDPD0GHgdOICsXWZMT
8B6qq2E+qqpK2WVsbLtllTb1vRzi8wzbT4VmLwxowI/WXAQ68I0gT7y9rBoiSC+huiPj+Z6Ue8z6
9asFfSFYkDj/qPKW38MgSZBLioonldyVtZohMVBCZdk7/hTuOS0Fl9SL0EPC9vIUBpWy4IfffhVV
+mtFHR/IPys2cLO23pSra6RC9Z2pJTAt6tp/A8T8o7aN+j4kkwC5R+9VNo+Ginklm7ytO48qHWNr
6ZH2zGl7QvRdt/iuaRfwcVcDsdwHlKmatzxbyf9H6akfbIMjL+l0TlGSi50Of1ZRt1QWOKHsZTZO
CC31Zn2KFRJON+N8KWYpIFk0WuWgHcKYEgBKu5CNtzEG5N6tVWbqMsoxO0plYE0fd3mLoyrmN7mw
iNF8GZ1Uxw80kQccFMG6r1v3tbXnv6D/x9yZLbfNLNn6VXb81wdqzENH7x1xOFMUKcmSLNs3CA8y
5nnG058PRdmS6L/tfVoXLYYCgaEACsUasjLXWpndk1jMOXhd8P14BGhzU2HtLXy9ye6HIqkZWt10
67lSsLBdt11JBbhr1SFTV9IyU7ldu6bJZh9SRE+ayXGrQ4FZRHlE+k+EaK8Nz4pmpDYbPzcgSZnB
kvhajaKY8KkHW/GnVKPYE4KLR1XG4xUW2li57uqpXBt2yTwwE22ekpuva9Luapg2cWHjR/fyhyZB
A0QcifOaF8AiLQZsUfSXj8WcuCwuc+ODKPV0uh4wcAw1SzZPF4ocB1ZoAWAUTxPfV8mtAt5VS6PP
eectdYaGQ1z15LlqhuBdCpZnrpqgUIcSAEPnZ8UnRanfk/QyeEg1oqFqw6jrKOu0UXKWgLp3rtoV
SaUk40EbfO2DUww+Hpykv1W7qF+keaFftUjArNQqrPaNCqNE7fSJ0Nm1iye8fOv3zdzOHSh6BMyI
sHR+tReXK/igZIbpHioWiOsCdzBSPFlEmrjsemxM8ugowLhSKcf3HqkkfyPRJL92UJ834PE+wMwT
xUP8LNuorfx5WXXZhlEK2cUq1Bf+NOCKTV2HuX88jowyLWdaBZP8r3/8x7/+62v/n95DdoUrxcvS
f6RNcpUFaV398y/T/usf+fH09ts//9ItBWuT+LCjyY5qGYouc/3r53cBoMN//qX8HxvLuHPJaPsl
VrBu+pTxSWwMG2lFVaq2Xlb2e8nQ9G6hZEq/V7LwUDlpvX0qK87LuXpHQ8V3b7v8LkYhQzzrrVty
osQbAsjxQhw2iqHuSpLvUOVcBZngXmpueCGOusq1bqG9gzc6XtWwLJG8vBQXMrWHWlVk6JrZCHXp
bbxsai3/4NmBvbXHuF6IQ7QG03lpJ+FFr+f5h2YBojr5EGkEg+JRieeikBy17cLBFbrV0+AutdPD
WPfllaK7+cbxsnamaBn0cXEyLWzoar57IY5wqZZXpSINy7RyooVdJOVVZrWff/+7iHo//V1sZD5t
W1dU27LUl7/LkKOGgmu2/lKjnAOmLrvOh7K97qTsTiSF11IwRelomCuRYj5s5feiFKuJmMU0KwJP
SR/yiTMjNkarNOT0iR6A5pXX/OScD6Pm/GcpY/KU/Dwle6aOKq/czHMv7N/H6FaMLuECcQQ2GDJK
8N6v4+ZdOtqQeSnjSW51CA0dr8jVHypDO22kmqbKiu4osqYr8PD0l5XRl25Se51lfO5dd6lNatjK
tGH91GC8sWcgUeSCMPhxsrB7f1ES5Hh2TpRuiPHvokzS4YxPd4tjsef3iAPLY4ILcdQQiKqbFT6M
GEPAjA6lH8fHTdunIarn4gTkWFlGToFS4tgrHbDhXrsT94jzxyIEgu9QJfHQRagUeZYZKawEjXSl
v68n0zqtJ9Zqtqo6mq2oiq3JU2d/1plVwKFjy5L6y1hW9UrRm2SlY0NvcffGd2GXXdp6KH9O7YRA
VGME+P398NJ3YmkmLuS2focGsXsDLTs8bxNnWEZ9QTrCsr4hSSupPcfYf9fWYbw9HvpTiEXEWWQc
1+tGCknQ48cNXNWfV0QsZkD3PupI6fYUmRF7qqRZ+6d7xV1PD31WmPvF94oST+fdHtgvEouMC0Be
dnk6eDsLRn52PPY10n1SW2tx1ZyKPJVDSNA/3uGIO54ux2GSmvNOU70/jLaqOg2nL7u1o1mKZqjW
5GSwNfPlL1TJSoXuOyT4VgqKVZfIDlmW0EmyHYinuGNYv5NC7hC6ZXuR1w5iBm1Wf7AqNdhpcZte
B0aYXisxWVLjztG34txx08KQ8fycxK1TOXEOEeAEH0/brMVhM5jpdZerNs7muF4N4stdNyf4nRXt
EuqMi1wIdO5I19J61pcS+tVaxG4B8wBXsl3NI0vJL5w4hy/0bLdGmHkTju6VK1ewAsKUGu9iY8MY
Zl6MfRGt+04LLrMwVpfAa7vrkJFjQcLK6NZrceXhzXDfS3kHFa8fpY+x73+RZED6kmpfoMs93sJZ
e1fqSr0ZAZDhDm6iKxWf8JXYg1P0jQegYPnzVFYjBhnWyXvdGXv7eENeeDBYE/CzT/fXLfRLF3dl
IDFqZZMw3mhmRfQZ9xMEbgsxKk8urLludORDVg3o0dNeZI1I2ovdagyc40lxCCBfP6+/GxExcm8O
pj2a3Kbx0ql9oN5i40Ub3R6kLUHgCKVvqdLmiu2TKgGxgQtSBbgXsVS3O/zyCAVwJM6bXsla49ku
4O8lqvXj+VOZzMG4XYhjUzW/hLpXrd2s3gZy7t/5cpMvDGIUF9mo2weHOPpcm4ICTTIl3oyND0zF
2Yooq74lcTlxZLchrluaw5HOIBgMveuRytCG8joRHobWwR9dAcsSFwEph5ddiS6C4Y75XC+TYTbI
IWnCpsJa7RCOToNPlmbVF6PTyQdQpY+bNCVRDz4Ba816flRnVZvIh1ABvoi8/UqUM5UHeaj9S6uO
7P2QksK+d03/k9PBjokGg2VZWxlXVo/enZNpwaeyzSBouXYMjkiXbgjHHfTWde/wXbUzJzwnljYc
JLeUvWVLjk3Cv8DtnCK/1CT4FUj3kmI8GYudOJeCeUUTVMkv8ejcdTkaGyUrdW/JUhgHGBjYzYCY
s7fMDYxbKQU/Iu4Tt4g9xw8hHMW8zdOzRhvh/JjOsoz9mIoNweAt9dH1FxbLiqVSq1g4qOsfYINk
O8MtzcvKUs3LIQR1+PuZQ5gTL8YlzbQ0xzZM21FU3RZm4rOZwyhCshtLZv5Z0sN0buEVWmdFTm5R
gEwfWwMFO3Tt3me23ezwJ6NfMJ23Q5QS5dwYL+NRcq88Q//W5eZAnlrWL5gT1bmh9vJ9WOQzcd53
tWCDNzRfiUMlJUUoCI5bvHbahe735fGxhZJjkNdychgNP1nFqtKReCEOVqrt2YwpkXXfIW8UTaDY
k/OJN9fzJvvkDZG97EgMtI3RXbwP5OwIMA7RKj2eJ5t5cx/jTxZA35PyKecFYNgJpBAdh11Q2tnN
FJdc5Gmgr8ShNNTZJazUTYS/K0d4WYXh7bfZNmyy/IYE2URY6uphGCRl+ftfy/5lnmcOsQiEGfxe
hkoY4+UsUhaVZhPF9D+3fkMmaCW7H83KvQ6Twjp0WdnNaqPpPvaND37Ac0zYyrZyh0bOqpzOG20f
r+1GDdaGntTLygfpooEv2SnTxiaythOHYk+c8w2VWI1lnYdqlF4xjyPpImNwFeRCvkIskHSxPZ2m
K+T8wlWG7iInWcZdPRiXfhmOl4gSZXeOajwQ76j34sifnJR17lc7cZg0QTcvHavbltOdhcdSzRs1
ay2uBuDGl1pSVivPUZNzf4KcgYFsLtqJT2RO2vHNvK666gLUHlBLcUZceypVdCoy4jarhbRCaaoJ
u28MZuYU30tUk/gYvs13jM/5JgornCmxjAsjkimqRe1UtKq9jeVCzqycwdpbSLmNM0PPrH1W6ocy
M4ZtMV0QV8V5pTatP/zw4od93k1VfJSGIluarLNYU04NvA4p6rZzPO3ToHrlIjNzELWG1B03EQ0e
NRLnfVaG5oolRbg3C9u8TkaEdy0EFsURcfD40mh14KAsgaekUu0yc/VgllbgaoYOKTOxQSsqPdgW
Y5pX6xJGFjnHbVSncLX0hxZTb/v7Rq2fGvmqock0Z02GCatpmnJiGkW6UdiaEiqfLMW9ryA172tG
mWebvkOdD76jgoEyWrMEcek9qJFuoaeuc1UkaraKWN6TSAkNUiPN3PPCDsxzGQjNpo3Hce+2fbnK
Sc18Bf2sm3XaUO/yQMEXr+fVBtA1KKF4XNpu4m518HvnYi+Xw/a4l/7c+7urT+eeyhFYi/4wVP/S
+VXDMVVb0W3NcKbF+8liCMNkZM0+lJ/CJHlI00vc8+6+D0PzEExYHoHPMdQkWqB4ZCyezom9qLHV
C4UEW8cbCjRqZmI3HCcQsVYMK/EAUVhcQMlm8n64u4Gg9fAI9W5RGCj8wUdrxe72R/i32JX7apJq
GuJlhw8U3AGEURVAD9wwtbq0hI7JdM4KGmV/LALq63ioTUU8NFdmaM0OyMBW6VVZJbeqbejnItkQ
mYjTK0826o2BiC4ELA7FRpTNkuhYNgHvb8+Mwm82ntSvulCtoPvajTJr+mIPUt7+5Msx6eltwHh4
SCwWscYHvfacT2Zn1XOYC6iLKJ19VcaIsarTBcSGcAdnfnoJssa7zEcX0c3pQjpgu9TuQDJww8/2
TS9P7iEuhGN+rwOI/H03sUQ/eDEGmKyGHYCtlmUDQtROPQNIVsYKWrafzB7keFEFOL/ILrAMpc56
X+hutzCqytz406HUgeGWtTrdi6tM3WTvxSs85IZxm2I6idODCXaKye0LaqDW+0YB/2FnujwXFx2V
NCwuXYXNdNXOrv2uuyU7UXEwCsPaG16gzhuUlb8Ac4dRpQ0fxioH9UfWlG0aePltKZX3okArpdXM
bIb6GrnHaOd7Y7yM3V76XAczUSBTU2eRO/6wc/PUIU+8y9Q/PZp8erfYt+YtVoy26TWJbGSCeGkn
Jm4/r+P3ReZoLSthdT1MG+g/j+fKVC+vxQaplOfnROGne6WwrY7lns6pIUpJ2BQvnnX6/MICFcQy
SSV6fmNZ8sGHE/Ix1kgvFBV9us0qyfrQhejGV9bHtoZDF7dyiVqTa360CtKBQ1nEMG3BlZBgBJEz
zkOvhJpQpeZVm/ZoXsdQQx2n2LY5gT+EQmK6ieaRLhq6fwh9rhy6HYZH5793svrGVsG+qFn13oEg
sB/12r4BzqYtOwdxt4BsxDeDV7akuSPvUYh0xRzDBYR531yKsv1IBq+4lFxYq5T1FIJhZTbGM3H1
uMnque6E43XMgujC6BVtrf4UShF6JyfyJ08iKyTSHtekYr56OiVuOLn/5PDkcQ2MvkVhqOZM3Ctk
Vp6el5By7FzOSWmUWfWy7TLtysiVmgAHX6tNe/10TlyVc0c97v2+XIZm+MqRibG5E8bdFHB3setl
7p3WmPrxAr5p5cIRCHlx1Z5Ki7289wCnUC4iRjRqkCBGbDFQ1HJ4LTaZWyNm4AbJfELTHM/Vhj5u
rXSCC0/lmmkj1w38lki9fLo1tBrpoI7NvAsHdYm60Z1uO8O1JY/VXOnaai0OxaZPlWbWtXaybet8
vBbnlAR4sATpSRyJ8/ngbDM7H/ZPpxojRD+/Ca9SzaivjPTBVQgVVzEZjXC1Dh9I6/VAvNG7ciRF
f9cr/qEerP6DUZgaaBrUm8iQ8rxUFzHSQK08DEkOLh/G4DwctKSYx97BRdrsnSNL/U3lhayiCRmu
vXbsb9Ri0C4m/qHttGmBf5IcUOBcQApSts0kGzIKk5MS3ajMEejyD9csA/MbuU+apal06lIcDk4U
XKdDMRdHxxJDocx1T5XWMJZxnXmskRH2ssqV5uraLlBbrL8u3ZAm0toYutlVW3FBbOIO2OfKMbRJ
y6orZ6K0uFJb8t6P8+Kd4iCeXdRGt48sWzm4DYAkQKTFlxgBsgRZx/ssSdJ1ip7ixpCz/I7UX9ei
wKdA9axz36qkADU6eB1Ore972+7xqQz9JRTY5AAZYHYsoWDJ7KRIv3gqIYp5eUoWNbMGmazLNsZy
abM69klN3hv9VGdxuVM8ROT9hMPYrN1tmnbaErWGAmVNHBVW7yZfNAR0isjsv5GoCGAxKTXftaOH
PE5Smxs3lAfGXts6Fonpc45pfTUJKgt2xVWaJsOW+ThBseK+gelFkr4eAcAqe9w40+HTuTzR+Rkn
ouUKhJsz84nlfiBV31woBySlhe6eDBAzLDLr0peZloViwDjE76ykUC/yjloe8w7FZ1QbP432RFlS
pP6QyLiqdJKJqDqLVJDf87xWik/whkAf+U4Gl6ZpPkLNNeO0+DQC8l+71ZivxWGsnue9CzysH4rN
OOjVStyMJOQ8g+d230kS8k5uNCzFeb8KNnWoGHf5KLfncacbC/EYpbQOcowbzE07pAMadCdjw9Rh
C7r9R500xrPCEgmKxuGaRO6fxHnFA7sNvlskNug/RP3On4qrtSRvHBL2LUWpXDYu9cok5AsCeq+Z
uYRiZ9d/HIwaCYBiFpFvbd5FtnFnyo016+tq/FB7VUS2p2D4bIQevPVS/aaF6YYwiQcIU/qewY0M
cVRcFqzY/Rlh7lWXJeVD5CXXUt9q16MXpDCmjf4qBTY/hzDhrqJInbR9pcbdDGqdYev1frV0w3hW
op946RhS6s40BYZgSZWuotRDJT/8qPqywwqrKKW92ynSvrfQAYvUYidOPZ0Xe3LndrwUBufJBd3X
pOXIl63L3iRD1xhd2nGAbI8uuXdDqsUgmh3pysly75oVjj3ToHAQieWc6XXpwVD9a0KUF6GsdTut
V/RLufaMS/KFRJMs21KcEpsEoA1pWvrmnFAkntkGk8GRFf+uiwDcAn2JQJE0wR1KHdZl1BaMV1w0
3ai/8bSHrAiCu1xWy4U9JOQ8cvp630+bXA2Rd0jLjeym9V62LTbTnrgoihW6ls8NSHxLce6kXBH3
pL00byHtKBelKo+7zkkKEuhU4e3YEwb3AF88BOTNqHX3oTX8YOYiPUW81RuXHoix400Q+IpVGCsz
A6j0zlIRjlVgpLUIVmrtRtLrq+MhqvL6xVChDjOzljp8u7s6JYFBmdNNQiMp7wqIgksSg/lr2zOL
u1RDzpJR3SJbDIdqoZNI1M4QvZwOA8uyNj5a0nNxaDdtcY6BGR4PUVR0dvASwR9NhZPRlPdq7n2L
1Vs3GuXPQMG/hkA0P/ZV4c680rBu41KtFplt+tew/7JV2PXyvpeKHuf1IJ/HAz9SbOZIrJDPZ27K
anMFwzbayHy2pjLUB0h5xsIrB4VFdvtNUfzuO11DKuP4e4hlN4tIjfC+CAZ/WeZAhL/bqZosIjOm
B8ih6Vx0hbohzSIdINfN92mRaue5OwxX01FR59SU56d3oIDjmaRoIyKmcnJneTqQaE8qz8VVR0nR
XETXHkg8V9W271C5c8aVOCRqHK47HHrLcUiTO/So9FnSSNGFk1X+paoq3xkM2/vAT7JNDs9maSJM
ee9ljoLbL5dRZeGq0/oXql9n7+qUEcTwELaZTluFXu5gM4sBtb2v0btd5n0lr8VVGgsq93EZg8/i
kV23KIEpvdeR0bu0Ov3Z90IKTJbiHq3pVyrpGU25rd6RcSwDmlyQsisyg4OH1OLCLpPqHrn0e5hJ
tM+wmxPxdr7YowtQa7rJgHuy7n2DVOHTTb4NUksjrfH96MfHm0y7m9tlbn/xugSBCius3nnTNyWq
//ybAMFV92np3ZuSJz0kRfvsm2D1bkbJnDGWGqBEp2C8CNGLTZnUq98v8pSXvhBaNU4ezVAMlvk4
n34JE4G3RuUBD/q3BOD0OdwOc8fIsECvPkT8KQZ3iyiMO0uJq81Mz3dRWI+RTldtIhyG/QePg6O8
CFqJ/wb9d6h4jqPomnOKEehxJqit5fvfnGhq7Bbp4xope2htf3KODvVi1B3SiYUgwuze/q5J0dem
rvuLhozU20y314VsgT9Cqn1jSmp/7pKiD7ZXYJFIqYC/PsJaaVr/A3ONfKhG/xBVlkIjaoN90qjx
ukHxw1g24Yi2kFffS1ngztQ8vA2a4qYeRmfp5V2CclpsrEtZuw9iBCVDHXS4bkag05U8Z2nkNFQX
YMemMOWl4rXbJKnUuW/I7XzwlBJNMAt35XRYmmSvrjpr5+FiRl8imZHbtVlACPru1IG/NoL6o5qO
UDjy7J3IcKp6ynkXSDdgkMP3kcwdiu18STJICdrQyDv6v75JvTpfkZYzXBuuWu5Cb1lO66em+U7O
kcu2bPG2l/Fy6OCplW7UXKhyXWO7O4hDyPmuLpp6H5PfbUHerWYOLzKaRbIdrNpKuUKkQcKDF6CI
Wg3j9z+0xpdBS/H7i/aI30FX8TqcYEQyGFlWYXjpt9SS+6uWDEnIeE15f2rduiFBikISRMOeqVPr
zIvMvzbs8E+ez1/aoGmrsqrRH1RNx+d98j8oklX1hM3Gb0oWf0U9rr5IZTMGxU6OdsMBkZYU2Ryy
eblPBnntpa239QelJ8dmzjKry+xVYKhfEEBo9j2ivEDQBmkXg10Ih1RedAhkXIwd8qN/qDrtpaue
uoPhLANdsFXFsWXTOvFqKpGb9Iyf1jdyWSAjHxmfnaZTSaOhAEZyPZTbLZMxdKzfG/4SIO8Wkrb2
KSM9WRamBMXQO1y3at4dpDafeRPCCxBQPAvJ6bNANAFdJVVHRNBWboNCkZeDn23AocqLuvJ2ig3G
xUUq0aySBTot5rb3xmqR41tcd7ZiEcuLwXMl6JIiAjXRieN7V+rTldXB+vRx+O8KzNRl4bogvryg
vYAuBhvZS1VCfkifNllIVstw+EIiGhYfRF7mkTQ0y8HrrVVm2P7SZXW+qMK2IOoyOCuv0VZ+ZpTX
WlcnxOhja9mjD7ZydT0892oHLpzhdRsdNTL86qTDKnXSPbt5Wayc8DMBCL8qvkBfNvZFzEQsScgE
KzYCpQXh8JkVBsNyyvyES97ZdnrwvVmRbQBxCysP1v2wheqXb/KKTCPgfOQ1maaVc7h6AeTEr7KG
fDBAJK1s0e/Kan9rjgSMdWTXUdkMULL0ySHVeT2KVGRGdEwjvXFgf2+ctnmAjyIls7aEIa7geL/K
q1XnXkZaXSJti31+7g4XjppHG7/oFDKI6ME4w6qbG0U8H5BYv9IsUvJAY0FIl+w4ZBp1QDwEJNLT
ST+P4oWS7ND1bJdDqiy87juk5uSmynRzo7fVOK/rmAwFyhVE+klOiahFNtbVH6aBE8fjsSnrwEss
2I0O8P4Tx3Mjuw790nK/mWXgb4umJTOpJTmrCLtppchBsyqB8B9M02jJnKqgIxp6uywmhO6AcOj1
9qadhA2JkNwm/Ci/72nqLwOEpVuO4aAOrZiq9QuQTVM7cvf2XfTQBc0lyxPlRnFYVpesZOYu4/Zi
aMr4qgZ1vYHpPgfaiecbWt+8NixpJmmoh1eVkn3q7QZLPbI0jK2wvbG6WyezvwzekN96nawffv9v
a87p3Goxvaua6Wia7ej0vJehPFMJKrJ6WvGD5AGwG6FudJl1V8chExc0qZXZq/3Ml9xsi28wmnWY
3zewGq+s2DlPFdPYhirJeVuZXJtVX12W6VbtUOXKGoMcJ+hgzDysOKvuqr1GhvEwqci0ZkMmtnUc
eCCznfOyG+WZ5lZrJIi+Dg2yAFpk94uwLvdh4pbrxHCi26Qt12L0qZv+/g9V8IuxQxXomiXbMu46
WXVOHNpj0oA86KPwwU7UaulEpsd84hJeruxrLcgjQoSKucQnS+IbBKma/lwaKmOX9OUSLylEx87f
a71cXhgkb4VHq3ywEMi/0khJjTJiK9X6e4KKqE7iFELnwQ1mRRW3c0krwQ6FXnEYU/dTIzcMai4i
ZMTT7lz8h7uygfP8+3el/fzye5vE72xZtWmkpmKedKKyS4yKxJjpQ2yQdA2LvTsQdXQQ9G49axtg
9KDSHy0yD5+9M3o3eu1/d4uRvJeyaqxi3fH2YpM5IW4+uQYsYXQLE7du2DTRNUOVu83t6iNSz/2F
ZJ0Hdp0sA6k8INzcA/SobRig/kHnf7vSATYGtK0NKazQzo8lnUwEhnaI0o+BtWViI5Nvj14EuLvU
0WZGbhNWk7W7wiSpiYuiT0S2MsTP8RnULVlVmFajhgytKWH43GIuAam9cb3QnzeIk8wqL50EsGVt
B5A9SWeDbkqIpyRAjXAEXgKbSC/qCV3pJQ6pbxkokHyEb0DQWnovDXGxCLv0kmB7dlD727oeg43H
gDwDBEnwOEnJXha28ZwFpzoftTsMFAI7VfdAEtSdU5RoBjFaQzqembYZXcYYdbOxkBBrRVlllkx8
f9MokUQu0gMWpLOzzSzYeWAHZjXByY3iu/05WXG/90GjzlhcKefupBzrqumDjzThror1cIY4QX+R
owbiFuhf1nAIeobClYGZgit+5bYy4DjbN/a6gbS30rakpsyKXd+WgJfD+L2pl2hnTkq/qk36F7cg
w3Sq7Cp/qPZ6+73KSVQVYz3MgOFswZR36ynBwXscCudumbTn2fDFjiXvInfI8N57sIdL01Fm4QC6
UatteWdMGyKxM5Rg8wvPzb+A8XsoiTdvlMw4QCDV3+kN2owWrK0O/tsluap2fm8kX9Om3Osm7Pfa
9q469LyuIGXNKyV5h0JF9t3ymAvNQxaF1n2qjOZsqNpml8rqoTcU9WZQ/PVg59FVx4oHbPVQbxiW
kjkLuw6pIp+IXYaKmRmgoQMNisk4JxdHyFS+Y2U97L1Grtej7VRXHjprf7AvrV9sXMtUDM2A32SR
P/WXyHqLAiatTm8eTGRq5pE/YPYk+H9tp2EMxWS4tO2CBlmtVDTjSQnpARhCvX/hIwC5NoPxa9IH
xjqOILaHBgTnT4rVWTPguM42Cp25gaQz5LHoAiVKnE5A7hnivD0+oFlkph0qM645UzXCsV432AuF
ZKNzOyG/kVx9iuJ0o4V+8A4oQoZQIbkPQMkaqzBTvgvUGd6pNRop2tboSQ0ATDr6mFRtDGW/YxZp
/KX4ri4JjBW+N3WNk4IYlBdkuw7wbjTpiqZV2dw0oarMx/Y2MaAU9WkfLuUUCKI/pg+9XRVLs2/r
tee2SC1OTdgtg0MbtsM+MI2reszLI1zyP16g0yuBVv9KojNy0Pj1yeG/brOEv/+a7vlZ5uUd/9oH
X0uUW7/Xvy21fsgOn5OH6rTQiyfz7Y//3eJz/fnFwTKtg3q4bh7K4d1D1cT1768e3wMQ/vQggb6/
JcfcySP+rUI/0Px//6B/PIiH3g75wz//+vwtCdJFUNVl8LX+6/HShPNn4WQyE/1kBvx8lnif3z0j
JvZaN994uK6eORp8KCQv/vpHnKXe43nJMs5McqjrtkE+i+nDdb7pWUX+d+//+1f7Uc3H5vLzX35R
j7/71481M70+EtOvfXvNOZPxrprkGTu+JIbcSSXozBs61XO8bvwvVcLXrEnrqY3SfdMXbUDH1vh3
WsDJE55aAHVgTLgD2WAV+/zlHSoHvDn4V/n48ph4b6sFIN5z/J9OGtP/R/vX1DPLNPHHyc7k7xUP
fF4JtnlmkxgGpgJ+Z/F5c5WA4sera0E+c2xqEzvwpA0oZ2BHWR7+aAPH1vaGRgHF0Y+d8hVtQD+D
XcE74tERn5OhUFGUM9oICC3DFG3kOOy8oUowGL7+vWHgZDJ5NgxYZyrRbczGx47ASz7vCIrinJng
Qi1Hfqylt9cRjFfPBzrNHY+epjzOByzcn1eCo57hKlcMrHjREOT/rfng5Gd8mhQty+F//ncmhJNH
PLUEXTkzCFUYGobzj+b+vBIshkzNpreob+/tzYl786q31+wzWgDLdB3rZ/qc9gPZODN0i+jNm5sO
HUVjAfTqtweFTKjqcbo7GQotC5sAoKptPXaQN9cENKQN/02T6L/vAfoZzlBQPVgFx8/LYcB26AHo
jBgQbMXnzTUFkNavnxaVM3zCtm4DSRefk56AfQiiW3VwfR8r6TjwvKFpkX98AtK+qkeo9pnBL62o
k5P3+TBoMxfA99Kxvt5oI4BTO+HIX/X62Mc4bqYO//cDgq2d6Tp+XqBlb7UWoMO/1j7W9TMc+TLR
kcfF8IldoCiMGIwGFrOGqPC31AkInrzaJJDPIJAxpBiPA+LJ+zMgEuQwNQM49o8Bk2b3hmqBf01/
rXWoW2cQ1Vkq29bxJU8mR/rbGeQt6ls/jpjHL3xDtcCPZL92QMRfwBrBYR3w+FOfjovmGbYhUXHn
0Xx8e0tGEyL9a8dFm9FfZ1AE+f+3k6PNiIH7BM/Kz7bytnrEBF84+vT+5ytnvIcygWM08PSfo//z
OdLR8C3JMsGxx+tH6/wt9Yipu762LVhnUP+BZEwE2+evbxt0BRqIrpvHRvD2uoKDd+uVr68bZxqO
A5KrPjX157VgOmcqjmqdlvJGa0HFzf3arjCtG6dWYJwMh5Z5ZhF/wsn++PZvbq2A81957dvrGAga
M4KhPa4VmGWetwEL+whaG3ovj5PGm+sJqmxM5NVXGcsMh3jINGwAlsUvXh8HosxIiEvl+P5Hg+wN
jYOAVZRXz4l4RiDqWbB9j295Yh9ZWImwOic5m+Ns8eZsZYSVndc6kFgr2BNqCbLPz9/6eVtgUoDp
jf00WVHT583NiRqBv9euGBgOiapgKjP0ic9JW7BlvMkavE75ccB4i8Piq50Hmn6mq7ymgsKd+PCW
z9uCIptnoBKohQlS9LbsQwjbymvXCrqJaSDg5Y89nrd8/v6OfgaAFp1r9Q0OBYb82tefgot0JSa+
Yx+YgjTPX59lMyElrA8QluLz5oYCVcHz9cpZkaEAHRoiJo+r4qlan9fCFFQhJdDkPThW0xusBcvm
p3udbYDnnOlfcXCV/f1QQGPQqW0oxm9uKFBt89XvT1QJcKRmWY9D4WkrcM6IQE9exrcaWlMZp47h
jv/5ghnniYaHiDHx0Wl8MiAi3MmQgBU1CcJMn7c3LUy2y2v7gnaGJoypOD8ijCfTojVFIEHlsKAQ
lfA4EL8tc3lCyr92RMAxgJ4jK6fj5+W4SAMgADMBE34smt7cuKDTJ15bC7wkAXXMhEdH2klbIMxi
yTSUiWrzo5belqFEqE15bS1o2hniLw7G4pM5/HyOxFyGSEBTYYEiPm9vjtTxcbyyLWgsIBFPwqF4
7PansXcHRxvWsiyDcnibbUHVGdZeWQs6bUFDrA8sw8+3fN4WjmEGmsIj/PEtDYtYs69tBLiSbAcc
0qMZ8AsAAwiCrdn25Hg/Vs/b86VMiMLXNgI8RrBJnB828YTqed4IpilSsYmyAEsTn2O1v6G2gE9Y
PY5SrzOXVA1ijfz3rmWBzLOAJ6rmmxsQp2nhtV4UfEkoChN3/THgnXhRJhOBKRhz8rHBvaXfX4O7
9MpewIRAmhjHIbLys68/7wWgczUdhLL+Zg1FLNxH38b/vBfQCqCpTyqRJ7YRSDyTTuaYeJDE5+2h
scBQvXYo1Jj18SLKkwEkPqe1gKvRYbWA8XS8/ubWTEzk6qvXTBA18BWrEJr+tiuwdgZ8oMCSlh/n
RdH3/q0B4d8o9JPUMveD+NtyoqcED9Uz4swfC/yghfz6gOeUFugMLwpOFJjjo48Y1+n4Xy+AewJl
8uziD9SJ+J7H2x9f8NevfvFdP97qx8lN8FB+Lr/6JH2YKD6P/+bEN/rnX/83/vzlc/L5ORWD1kfL
fPpPfmHu/Fwt/uHBVXTy3ClE++rnlsGYpS8fLKDzr3/w/2PtDHbbhmEw/Cp+hSyHYpddUgzNtgzD
trbYkbXVWLBjBZLdNG9fypSG0M6GAr+Bnor2s0BTokX+lBrqAoU8xNias/oYpdgoeUOtfXaeL3vN
rMgWrTvMdq3zVLlL8s2oHsbJ3Odb9pZPQ1HwUZiNwm9NSyfy5pIsfVAwOTWYFe652Lh2ODxps4u4
GH3KZ7a6rdT7TCJNlMydgH6vh5z0jyj5ji1u7aXFV2tO2+dfXG3Se9dU31ZUKwdciVQRHfC2bW3n
rJ6RogKE0V1labKKiKYMJruTdguRJ6HYr/O1SdRfMJgBQ9mcsxuMy56IiVD0NzfYMDOztHmh7B3Z
Tq0eXH9bIrzsiI9/pq66NEeS1eBDDoHKegim75VPJ8kGzLdlbfek2ypFCICjORbwsTLKs1NhFWeH
YPnneFRrE1fsYrp8Cbob/BQdi4Ew2nX9ZA35sBoLbCj5u3nyNPl64ra+WLvC0S+k41YqB+HgU3FH
h2OorQ7rzI+FliX4X4znKykyK65USfO1BHxnXm2pwhjDo3JiCfgf55tMSuOO+VUY7XxfFxvyjiOl
npyig1rmAbfUTOc+a2t4P4zi+UJcbXEpxMDYpuUvEr2r4W11zOvDaG/4CMfMGV+lpMpR8A++DSGc
2xeabBP4suCYikbxP2tXmWIbZrFNcrwo/pcb/uGIqaq0zAPmjpiykyj+N1vfhGDUJ8VaMn84+1Xv
KlNTG8q976nOjhEdMSWqUeyD8QeObIosyT+YbHlnM3HvtSTWUPQjcdzhMyr11EzNMjDchL54uDZ4
ERjCfBtK1wWrlpXU/wmzz45PXdmrtylZvP+Tr2Wa/jZCzfNP+TSUa/+mk2vxL8rWkP/0BgAA//8=
</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FC280D79-09F7-4494-A348-123CB73D63E8}">
          <cx:tx>
            <cx:txData>
              <cx:f>_xlchart.v1.14</cx:f>
              <cx:v>Profit</cx:v>
            </cx:txData>
          </cx:tx>
          <cx:spPr>
            <a:gradFill>
              <a:gsLst>
                <a:gs pos="0">
                  <a:schemeClr val="bg1"/>
                </a:gs>
                <a:gs pos="100000">
                  <a:schemeClr val="accent1">
                    <a:lumMod val="75000"/>
                  </a:schemeClr>
                </a:gs>
              </a:gsLst>
              <a:lin ang="5400000" scaled="1"/>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a:ln>
              <a:noFill/>
            </a:ln>
          </cx:spPr>
        </cx:plotSurface>
        <cx:series layoutId="regionMap" uniqueId="{BB4164BA-719D-48F5-B9B5-7ADA0D8E1309}">
          <cx:tx>
            <cx:txData>
              <cx:f>_xlchart.v5.18</cx:f>
              <cx:v>Sales</cx:v>
            </cx:txData>
          </cx:tx>
          <cx:spPr>
            <a:solidFill>
              <a:schemeClr val="accent1">
                <a:lumMod val="75000"/>
              </a:schemeClr>
            </a:solidFill>
            <a:ln>
              <a:solidFill>
                <a:schemeClr val="accent4">
                  <a:lumMod val="75000"/>
                </a:schemeClr>
              </a:solidFill>
            </a:ln>
          </cx:spPr>
          <cx:dataId val="0"/>
          <cx:layoutPr>
            <cx:geography cultureLanguage="en-US" cultureRegion="EG" attribution="Powered by Bing">
              <cx:geoCache provider="{E9337A44-BEBE-4D9F-B70C-5C5E7DAFC167}">
                <cx:binary>1H1Zc9s4s/ZfSeX60EMQAEG89c6pGmq3Fjt2HCe+YWlsDwlu4L79+q8JyZbMUSb+anwupJlCiEY3
BfIRgN4A//ex+c9j+LzNPjVRGOf/eWx+/+wVRfKf337LH73naJtfROIxk7n8q7h4lNFv8q+/xOPz
b0/Zthax+5uhI/Lbo7fNiufm8//+F+7mPsuVfNwWQsZfyuesvXnOy7DI/6HtZNOn7VMk4rHIi0w8
Fuj3zyMZx8+PhXgsi8+fnuNCFO3XNnn+/fMbxs+ffhve7m9f/SmE3hXlE8gSdEEZRRRjqqsP+vwp
lLG7b9aYccGwZVjIoC9futlGIPjO3qi+bJ+esuc8hydS/w6E33Qf2r5+/vQoy7jo35wLL/H3z3ex
KJ6fPt0W2+I5//xJ5HK0YxjJ/hnubtVD//b23f/vfwcEeA0DyhE8w3f2q6a/oXPfSoDLfXlJH4CM
ccE5Nw0TUfgXPtZbZJDOLihFhABwO4aX794B9I4OnQbnVXAAzP2PswTmrth6L2/m36OC+QU2MLN0
fY8KG6CC0IXJLMMwTPPlW3d4/Kofp8HYSQ2QuDvPIfJHFmzjfAsj+KNmL0wuLBgYOv7JGOHGBcEc
UUoBsP4zmMTe06PTuBwkB9j8cXOWo2QlS5GLbbz9QHD0C24hXbcofjtGOALUEIwRaz9xkZcv3Y2U
d/XlNCxHogNcVn+cJS5/hNs/t9FHogILumkSw9T5bkgMwLHMC4voGBu6sVtV+Ftw3tGh09C8Cg6A
+WN1FsD8s0pyPKG94fz/VMdgeaE6pkynsHoc62GcX+jIwgZMZDtYALbdl+5Xl7cq0s/7cxqcgYb1
5hHOQ/8ayVBm2yf58lo+YKm3QAGzKNWJsRspA9UY6fSCEmZhc4DFe7pyGoaD5GCQjK7OYpC86TWY
LLeyLLxPo20mQ/GhSwu+4DrmxECwvvSf4SSmwwpDdAshtBstA13s/f06jdNQ/s1zw2OPzhKt0TYU
f8ksFh+53LALgxLT5Gi/3AwHEeIXJmIG4zo5ZcW8r0+nUTqWHSA0+uMsEfojE5380IFELgyOQRND
+7d/ypwxCeUmNdVAA/iOl513dOg0Nq+CA2D+eDhLYMbP4bbeZs8vb+cDVh9Y8HWLmQbeG5qghx0r
BIxeENMyCUZgAfWfgWnznh6dhuYgOcBmPDlLbDbP9af5NkpyT3wkQARfmBY1EX/xnA3WINZ71gA/
/qJoGy8/jp3G9u5unUZpID6AajM/S6hevJ2f5F+fQBcqoz8/dC0ChU4njDG6N20Gkx1joGObhmWx
/ZAbDqm9L/a9vTsN3OlnHOA3Pk8NYgo6uHj6QPXBsC4oBy+ngQfTnwWeHYthYlhYrUu9Bni8ML2j
J6fheRUcIDI9DzP1Ta9BA589y8z90EFkXJgEAgIWOz2ILHxBCMEMtO+TwLyjQ6eBeRV884jwhOep
yi2ett4HGquEXGCL68wge4tnGC1A5MKkHDOwZt+OlF925DQce7EBGIvxWa47S5g6ysegfXkzH6C+
QXDGYNgAHe2t3mbRC8NiAAMxd3rbwPn5nq6cRuQgOQBl+eMsQVmE4DSQIv84UIh+gWCAEPDp7N79
EBt+gYhlYmoddO7jReU9PTqNzUFygM3iPJeVXvv8IbPgA7GBcCfmBpgzQ62MXpjggCMW3c9s0H4M
ynu6chqUg+QAlM2ZDpj46YMjOPwC/DYcfDO74cKHSpgJcxmydJPvkwcGc9ni1x06jcyr4ACYxeY8
ZzJZf6BOTIwLnRGTMkJeNaxjzwDHEEPQdRPp+/aB83Pxi978BBIlNcTjPHWv+y34AmK3kPHLVPLv
F3zCLghCELqx2G6wDKYxZOiQrgGqs052Pmv08t07d8D7+nQam2PZAUL354nQNwFWy0c7osGM5Hof
F1CfobvGujA5uGsgprBrH+Dznh6dRucgOcDm23lis/zoJA4LTHkC5iRoxeoDb/7NfGaBaQPBT4iL
vo6sYwXg1/05jcuL3ACV5e1ZrjHrrYg/0P1M6AWGsA2hRy/9GBSTXxjIRARWoh0og6X/l905jcle
bADJ+jwdz+tt1obb+Ollov/3iwwGD2ZvVtKBIsbMC6bD7AYh0R0aA2/Ye3ryM0BenmGIyfhMh0me
bx+9Mn8uio+0LI0LCGJiWODBZ3w8TiAKYOqgjkF+7Q4ZMDmPJ6/19p39+Rk8b8SHGJ3nArMWj55w
tx+pnEGeICOMM+u0dwycMgzrYOj05k7/GajM7+nRTwB6fZYhNovzHD8CktBzWWxffsb/flIjJiw1
HEGi5t5jPFz/yQXi4OaHMPXLl+5U5vV7+vIzWF4fY4jLeZqYX5/7B8qfP1AFwBQyAcHJDy7M3aAY
est63CAjjfwkwPmuLp2G50h0AM/X84RnLfK8/z9JxMtv+N8PHAypnAbkCLx6KwdagQWpNRR8Z8TY
J7D9bVZ7V6dOQ/TmiQYgrc9UhQaEZJl9JEJgupgMcjb3Nr8OM9ixdtDnpzMGCYR0P8ROIPSrHv0c
np3kEJvzzCRcy7j40Ox08Nf0ShniEKlUH1CZj6FBOoweAi4DEw9Nm1935SeYvAgOIfl6lqrA5vnP
bJsHH6kJQMqMwRCGtJkdJsPhwi9gQ0EfeD69neM9PToNzUFygM3mPE3PzXO1/cg8jH7bEzgvQU3b
p1sMdDSETFhrKO5zNV58OMdmzq/78zNcds8xROXbWY6YXdrweBt8rP5MYJMTuGIg22ynpw09z7p+
YWBIr0XmYCZ7b39OY/NWeoDQ7Xm6B/qQ4OVzlj+3H6em9VFnDCE0ivee5cGsxiAzA3Q42Ei8g48P
UHpfn05jdCw7QGhzeZZjqH+i9XMjHj8weQa2EYLbHzNE9uvO33QB8wLpFoBowbz3dl57T29+js3L
kwyxWZ8lNvfPefHpEO7YvagPsHMgNEMMiKyBh1N9BhOcpcMWAswAnv0AA/iOQXp3t07jNBAfQHV/
nkvRRmb/NztzYE8UhjQzCu60U1gxSLGxKEEM4jnqM/DpvL9fp8Eayg/Q2ozOcmBdBSFkC37oNlDA
ycKQhLbP3NAHCh2H/DWY8XT9RakA38LxmHpPj04jdJAcYHO1PE9sPPGBSxEoCwT2q4NDdB8MHSxF
kPfMdNhyYBkv2sIAl1/05ieYKKkhHvOzxGM3A3y4kg3pHcTEoADg3bw28LXBygP7cfqtVKdxeW+v
TuPzVnqA0+Y8Ve2r7Nn90AQc2BOKLdgShfeJtUOEVAIObAnFAx3u1x05DcqL3ACOq5uzHDbXEEDI
27DafmjWDUxnFofdn/vFXh8uM7DlxsKW1ad+7IbVIDz63l6dRuit9ACn6z/OEqcbD848+rTIPzax
AI6Bgo1PBn/xQw8PG+o3syELMj1hK6j6DFTs9/bqNE5vpQc43SzOEqevz82HnnSDYHnBFoH5a6c3
D/U1cNDBoR0wkPY20mAg/bI7p5HZiw0g+fr9LCH59pxF4IJ/UZj+vWEKm2502EwI/w20NDg1zYST
u7gJPgP1gayQY+35HT05jcer4ACRb1/PEpF7kT/KOBcfm+phwkunGA642X3exnUgKArbcsBPzU9v
HHxXl06DcyQ6gOf+POewWQbZa5++grc6fPn9/mzQ/NPJej9vez2ZcLwtthN1pOHRwXv/3KowgLMW
B6L7cbbr5+PxOYIvj7B4+v2zQcDJ+npQYn+LN+NzcBzObui+yj1v8+L3z5ppXoCRhiFriHADtq3A
GK/BAfb7Z8gEuyAc0o0g9Gtwg5ugica9v+X3z7COYjgzBiK++yMV8/6EFBCBxD5IpQDbAUEAjMN5
GK9nSV7LsAVF+fVl7Ouf4jK6liIu8t8/YwRPk+z4+l5Cxgb4ynQOXjGDgVEC2zWh/XF7A0nvwI7+
J0R+FqM6oM8plmsa6/iuSUNjnHgdn6HKNO5qkhrjqMv4TLXqloZ2rUYW411rGAb71lOy6laK+ZQs
4lvhSm/sVkm6VIUVhmliH+q8adMl64sBzXe75IVRy1dmXDRzl3TZ6lCECT+uChJpSxnMecrxvZuE
0QpMBHek9dW0jfVJXXtsZpgpuTdY8RTERX3lNp2NPG8iWeZPg65uH2iSjuIC8fvKbaaU+0Xh2Drr
yDh0OmfZtqmzVFdmwp1l7LhmZh/qgYPwZVX5dtDq7oQwp7WLDPvu2Ko7tGxCxNIpbD1DS1X3zPJK
k47+ZxIIf976JF75nSdXYV94TsNGoZ6Q0aBBVVVhikyugiTQcltdJnPu1sFKtYVNo01cr/EnrttW
0wZ31sbPs2rqJo618fqrrmkaO+NUjhM0kznOv3E91a6LUAazQPOk3SSV3FR94WgBFCxtbZrEtV0U
tVsmNonMaJykLp/hotggt+g2bqKRWwS7+SZG5bjTrMnorecm9dpN8rs0ipyx7um0ugkCP79svBEz
aX5T6mFxA89RzWMhxI6mGvqxYnPhuwtVNTvDvfknIXWjkFZznEm5qBssU5uKsl3WVnBcKFpisOao
QdEqktztMbfwpvWrOUF1eJVh4d06jkZnOTHRKCOmd9vkLbKrOm/GvlEXszQo8BIho7xMWF3NLZSK
DW18cxJbnbwxGguPqBZ490HIYrtueLVM4lQfS6MJR36d+9/UVfh6ldea2NEOV7CgGXM/9MwJCjMx
QiymM+45pTdS9Tqu6MyNuDuvUFuOq85LbS2vvVvWBPG8y6p07ja6dZPkVWZXWuQ/eU09KVIveiic
Fo09ook1LQxn5eKAjJ2idaayJNSOEsdFNqyj1IYfvZwmoSE3XuvJjc4yuWn7ImU1tRueJVPVkFmt
h2DcQIvmFdS20uSRlc06dcIHw49qb5TwVLvsq3FcVd5Isk67xKV8gOEJD/RazWKSfcm7BcJdtOxo
gVObBAQt/TgM3HEBIdYJrrtsR9y1+zn600wib84iKibS08xRWWm+NaPao1ZEzTpgDt5EDR9ZPgu7
b1VYh7aeCteKbcstQhvRpLVdGrTXvKPNrojJGCTEMcVtLFumWTdzCLA2YTNqiNHOQuaKL9KRhm20
WfQoanfe+GVzT/Nsw+J0FvTziCpg1nOWtJ9HVDVSk8mhDgBeOV0sbJYhf1VUKFp7GWFjWG66766j
r8zcMJ880d2Sjor7yOL1RKeOv5JdFq0FbOjbsVZxt/JJJO+PlsITqwt4TAarCwQzDcIhH6A37WGh
6Vefo9WFoUiUnulZz4EpwoXggR/aBhfJpZaY8rIIDKiry2F9yHpU/9vlUDZvu2CkFQ2ZENzpd2Xq
3qS0ba4iIfw7WY+cKI9GjmydSdjDrApkdgTmsChYxWGxo0eG9LCtWq1eotEyZ6L4DmKvEgc6NToX
20ri19+Rxtk6jev4trWywM4rWX8RRpatHNPzx9Qskq0bVJdug91vEdfEglhONHUzK9lWy0K4wTaP
ZD6FA6atuRkG+TdNixaRH9h1V9w2bhdfa2ZBbyKvXLstK7+3lHrzDjZzTBAryu9xlUZ2lOXeVURz
d565DI1QhiKbZ633UDl5O4p0vVlVsdXeRkF6zXp6bjXeRI86Z5EKGt93pT5S9JL7bNoWvjFzosB7
QMVV3Tbsu9PG2rwqMzJRZLcii8JPxJ3LrWJZkC4YO7UrHrDhj3/x67MgQvRGtwEbF4J9BsFgXMEm
R963H/36Oh9buamb4slHAQ7ECJYuXw+6B6J35qhuDdAZEgfflJ0FS7lsH/SQmyPNLfJVl7f4xnO1
+xYG7BTV0h+3oROsMqwHqyjJ9leKplnRdRB37nxAV7xNaTa5rfgOzb6ZXmc4gzd+4naKpuf+LPHK
L4wSOWnKsl7pRURXQWb5k0h27vfC9K9YP7ipQ69Tk+j3itXwyJ616owjVslC9iQ1fO0nEbo3nVZO
UIK8ceYVLvFsjWhdEl9bZb2AITmtfeK7dn+lhyRwbbf09ldvW4d8WiOmTSBB4i2ftHJ0aWQlGVkx
11da2x0XPEELH5vZYkA/8AZOoq9U1aRyVTSRMxdB25b2geUgq2hUxldGHTZzJaoaFX0oFnH9RguM
etzIYOp0YfsVFk9/hCyUfTfbQtiisOo/3aRYd4HrubYfFLYQWinsSCR2QXl2g0SUjTQa3yG/8a8M
TzfuXmsdd/GdEOmdUUX+FeprfZuqGbBSHTjfJdf13/B6l8P3ufANqvbadvi+vu1Qe+0ZjUO2CBJR
2j4S3tpKXDJqqCHHESPuWtHU1aEIVIMbkpGJmj3fKWavcZz5P4/k/kjT44EMthOEuWDjn0HhrFkL
s8FATspWMvj1Wk+aGyKq2RSlxkSZFBLNwtLQvqpKEMxrmmhfE2HKW9Fuq4gtndx316aZgT7xWk0c
HfQJv3Z2rVyw7At327EOMxXtUmOFSejO80Q3VrS/wj1NXSnaoVUmjjY78KmrWtQ3KO7EqmYctFdi
NNMizfKroHP3hWqQJW/AnHihKZYOpueRakho2FA76+UgBri/jeJWjDxouf3P75hBasTwHWM40oL3
CWKwuWX4jhtPaIaXYe1J+Ppt0WXWF4v5/joPnGqkZk1Qux7LGFtfQL0U6/SVbgE9f6VXnahHMjXa
Xk17bJjgR/yKjl32GDpbkfEbXoRdacMEilbO68ywu+ppepenE1+YxOZergNjP3GoZlWoEa2uFCNo
IMSGHF24oyLubm4hJx6lnaePNQmGRxoGiR1XPF6mveERSazPPB2LsarqsRV+KZC/q8meAztuYosm
kktBH7oiHFlOS5dhWuRXtVEno0IE0WMKEPmO2TxEYIpMDhwmfXLoZV5Z5oJhHNgFMuGHd6gn+Bca
l/l3FBkYh3DsEicQ+QWb/u2S59JKaHrj4ScaF+4oFwKtytfCzAW8RVUvCgLaYeJOcCHyywMpjWF4
haLCk05QstFEQDZBHto+9vI1aUuyMfpC0YVPwglvERkNGlRrw0OwbA0xKUquFQvZCRZudFn5Y2FE
39NGoAWVNL/KmzK/wv1VT5fEbOc73sAnwRUpg2VFKuOuMyS/ZkwsszrBdzhoreu+LdWto7a8rxFS
f5UybCfS0NJFXif+Ul35dbu/Cl+vDq2HK7dm/jIw8mz2zyPM+tssRg3Y1Q8nzPd7LcATPJjFClPo
fhvEDhwvFI8RYqa0yy4Fm0UHw8VEVrRU1ZQ6yKaZ341lB1qyrZoHjL7lMTbasSumpr+H4jywq1uq
qrqlldCr0MDRVPhFuxEEJ4ZdOGG5SZaK0tW43QSKzBLfmbq13tghDEHDPrSDH6u0GQuDWYdEu9k1
7++CwK62syyiE+lOkswqC7Ahy2yFfJlGY3WpilwLnWXkTlRFr0m2OmI+sLV9iwfb9JdaOIH9MnA7
RdpdOqWAiZVhZ+rkoVzncdxOE9BibAbeiLWiqYKCrdXY6tKq2SrR22xheoW3px0YPV7s76BoPKEc
8iJfPYOnzCH8t18Ahj04JqTSwNnc/anE+tvR6THPCf1Wz56CIu5yMmEJn2Zeq61DK71OtKZaqNqO
xJDT2VlctmMXDvQahbt6z63a/UC0lzXLFm1saWscebSatVwe3UY1KF4BpxmMC1kXtpNk/siXnfaD
GvGNTDLk2uAhawsG/7r4ujHi9KF2EncUFrF+q3tdM4ml5qzTRPcXhojThWV6eB2A1jRBtZ/d4ij2
R23uuQ/9Hb2A6f0dieMGNxb2shnREmwXdRo9wvaKWdrU7XdRRc6k01h9iULTuVYcYWbWm9D3fbtQ
81U/PzWk1FdMTVp12iY2xW44LV9bDozSKMMxdqt4FNc4/8IbaYdp492SlHu3Rl0aY8GtfKporxxF
kwZj1Dg3ae9AoJ0XTw3HEeO8ryqaCFk0TTko/0y5HNzXegym+hfFqGga9/1xh/z8i2o43CtSnovY
IDbKteKSpN4kLax4U7oNOET6K2ZEcpPQmC5R6k4GdMWhGntJxXoQor1k1ku+3lZxKLpiM0Szu60i
DcTf3jbn8hdKG2zLHGoUFA7RBPML7H/4gcLJDG9/7S7vfMqTQvszyINJAb4LbGuZlY6RLJuxWiMO
a4lV8WZjPSiCiBNgVWtKG+F0HHTdnl/RlGQnumZTPcIPqb9rv0rt7vX2/rsvFT77i8GUFzRR/iXq
i4rdeDpJr3eaX6/+gQl+oLhWFFwn/oqUxqiBWehLUIT0lmuVO86JJDPX4fQ27kx/aaZGaqvWBjX0
thcgDvwMFAk8riBQd3aY5/FMaagaD8oxrBByrqpulJZjI0RyrvfOdM95aVWe90Or8ryrVr1nHsii
QI/vZFRHiy5p/nJaI7r2dC/eFZpbPXVJgBaKpBpLK6wWvpH9FaE8vg51oxs3cN4WPAkERcupj91x
1Ws1fpUHo9Zo6VXa6uWS5TSZ0NxxH3KmjTLHw9+7zhm7bipnTlN6Y5hbvNsqxd4tCpoJdwvtSpEa
0UhQshJvXFMfpriyNia8KOOpp4lqRJHkVynh1hXrrxLqujZ4U8LFoaEJOFmnWjdSbAe6uklZxNVR
A/gKOxvrGigbwiHdsspS8G4EoJP7ibzWNfOxaFnzva1kPGWItjMzSdrvTimvzNKqbwLP+8U4YBDD
eaNYg1cMzvDTYYcY/PksUK8HPrCydqxMT7vmzyYDT79ux40W2yZp6Br0tC+SRk4yYgX5C1ceX3a+
Xt2C2zafByyqR6qqiir5asZdeqMqhoDfDewXdKaq6qGYrl2fflG10omr20o4fwVhWi6NSks24Fsl
Oz9X22oTWdfaUvmwdr6q0OLe1KvCYHTgw8qLxUtnknI61sJLpYRFHOydIAn1sdK75Nsqb3k0Llgy
hbAXXeNQ3irnviqSILp2qyzZqJoDEExCzMzJLhrgZ+aBX6IWjypQUC+J3+CxuorMxvqattmq7v00
ik7agFzywrG+FlYypONah9XQF9moRrrr/EKTQ7SPioHKCNE1FTVjsIsJDtbCcJ6ZRTAB/+bbqc1K
jbxoc1P+mbe1NY4dJ1sUUbnxmzZo7Sb2mrUrs2atrmQQ5wszyzdga+T0UjH31ah2/Nbm+CbUQ7bm
UkTzhHPvstDqaM38zpywOGpuQY/idiZEtGVRswzKJIf1NbRsVgXGE2tb3451ujHAJ7gGJ34MHi6r
hbgSLEhpp1uWbYZtfB2zwOasm5WRY9heZQTi2YC/EzKOWy8adb2idShMT+Qrqy8OtCpObB01rg1J
JWjCYXUvbmRlLmInm0dGg++x78lxmxC6oKGG7wvTWjkGT27KsK1v/MJZwhQYfEvYFWNdsIKuBCt1
pQqry9rc9qtiKfMQzRUt4xVEiAxXn+1MOgg8fQ2T3JkdjEBlNx6qyuhTNuErryIpDlNLJg6tikWe
uO3yUHRV0i6jMJpHUWHMMXaT1D607urMg4CV6XQL6tfkqjPrcRlH6Rr3NUUqYNVZ6kWzVjWYY/b0
Supi2vp6PTrQFAvEcB5Q2eazGny82Z8+1uNJXTTmAscmmF9J6/6IcIxH4Ltsl7KN4nuU+Tu6dBy5
aD3fn4BnzvuBZQ6+KDh7/IpEsfkFkeLO7OkUjPdpwBtnFmsshiBS63W17aQNapdVU5u3MZbirpBT
5XgiOVIV5T8inuX1LaoS9mxudcTmimnqcw92Q/6Tboz7P7A1GFIwNzKj/5No/R+16U9DPXbWNriO
Ex53+M/Ig/HSnxq8UoVmdf40bcPCPtCIV7SVbYAjfMcTh6G+gpFHX6UU76Cq+KnexnYYwSOxtLj1
tK699CsOjtG+aKk+gq2NzeZAMkWu221qxPPUkGTH5mEzmJp6bo0UDdcBGtOUp1OdW80oafJogZqU
f01NTZ+YOIGIbl9NOpLNg8LyQOuEqt/GEA+USWGragnHWl5VOlmrWuB18qtLd4KKEpnV3PF9du1y
8ejrUbyMTHA6l6RxbBUCa3v9c0DTe1rwlu9A0yhErnextoFcia12SWsjsDvN/VEGUfAtryptggwP
lpTWddZmp1fjkAb6D71zFzoqzae3rAGD1Yf0rDStqrFomnpmZR6DyEvlbay+SHVw5+q6N/JE6G1M
mka6rVpVvbaaDej6ZKFlRqjbisYr6m0yLShG2GvjyZFcqhlsFlqQB5B6XniFu+Khg+Mqv/kmqGkk
AseNqmZJTWYs8OKJquZGKCbYqp3Zjjl0vJERVtlSVV0t/c6oV16Zboa+eUE+sjB9Lp0SgolwHNZt
S1OxTkz0Xa1iigSxuSWYN+KKSc5WbkBuSCshzqn0cRR1up0g8AgeFPWDVq5ajRTcggN1XXN0uWiQ
sC5558DsU5Stf5kKsvAaPbJ9w4KQe5svcV+48NcNIGAIV50MJMx2fHwgqSvFpjhUVRV6wfKl46B8
BlF3Yftuac0Mh+GJlEJ8N6VsbdG13TqoXecbb688VonvukOdZefE8UhVDR6RMWzXjhaqKot4WcXI
ufEz/4eTm9sAtWzsmk5zyWEDy13hhcssrNoHRRc93SD6SToDn/ql0HBnq3BoY/JgoqoqJqqioarh
EDY90MqumCedvtByHa8d3ZNTWPx0CHpD9VDw16qj08imKREz1eqC6dvuuLPU8NedWDhJitc+99OJ
25B4gjtsrRuwwmy3rtMfYDd2I+GZzrIC//JdUjow2EX6gwQamflGWEzzTk9+pAZZC1jZby3i8Z14
17MNxKNSGys6qEpkQoW/EqmlHaU/YJn4th8xfKnSH0ATQFd5hwAHSJpoY1aMaAdaolW6wRUr70Tj
MMsGHxQYBxBsHDdCyyaVDwEsRYO/YQERDHbHS/mGLabfgxosH9tLNP6FtDcdOPfkCPFYGwcGFlOK
S+9W56nTN6Z97oNTmXC8xD+tEIj2/rFjpQv+wCmkiHNTh8Mz4YRyFSU4CuexSIvTKq6Sh8Qh1SgC
/WupVyLObCwQlLtr06F0WbFEHxmeSUZUNe0YVNOuyGgy82sR2hD8TGdVFIe7cAL8aZB0ZsFvc6JM
LkeayUxqeThRBplZyX2rX0XyC4ehqvIXVD6Duirz8i5jpVgc6IdUiPqlUfGrnIgDG9frO7/Lb6QR
210ciLvAbyasirrvBgphTIlIAw9H1n7nddfYHHy8m4DXOzatY9U6ajRjpBQe0C70qUOR2MXHFO2g
CQ287QfmgTo1qB7uDOuU2HnYDzc1mmpVYN+64k2xUXHJSNRfkBbU9ySj6YT4YbHiWsBXmtt6E03z
o+85zjbwlybbbakcxHAKq3vjwFpqo6RIrwgF3bc29EtYtdvvOKfRPG8ziPr0VcVmQCrTKkFVbEun
TcGt3UTXh9+y20Z3VdLol7sfMzaTZo4jsHEViyqK/ofvmfKurKV+eaAfeNU9d4NGo3J3P1+2YpR3
XjYCIzW4AU80Gjc55ZOEU/9GFUYkHrqItEtVc2pkXTvBd1VRMh5zjAUueA7JMiBz6j5NHOi/ULEg
2fhvAwjyWeHP0UKSEex/+ZvVEjRBHjmeTB4Kz4guwQvtrUPC3XWTt9EoAONjTHMa52NFPNWsGoqE
/shzkiyVoVnwq9J0qxtVCbIsHxuO5c1UVWtKtNad5mZn5AaB/pxK5q6qzKLzFlExcpqG1mOfl+4Y
p4kc11lrzlO/vBdg+kyk8CCBp+v4FSU1YuAtx/dWTPxLRTN7d4HfahAnctKZqnUtKftcO8htqqsE
ZkApc2LHDidfLK+bqE5FBnge9MD0JspadmTpfYFA9siUbn2rODISQhguDuVCVVNmWpd17+hRVYRD
YqeBqGch6eJVQppxAdrSxkzadtOlBXjVkafXE7fUipFnlbE5Vk25pj/wxCLzlrvdyHVdby7buBq7
TYNuPJZX4w6cOzdu0Fbjpr/ye5p0LGOtKbWdBYjDGin+H2Vf1iQnj3T9i4hgF9xC7UtXdfXuG8Lt
BZAQCJAQ8Ovfg9rj9viZbya+CxNKLdXtapAy85yTAEqvimtQuIBNlku/oISmH0Hf1Vhzaa+BY8fH
KGTkOlvDm9k6+iafN4Ow+NbpdH5Ukob7os7uZTX2Z0NZk27N9kXcZQDSsKWbi8Wze8ZIfzbW5wxD
eTOrfn+GmVHm45R4eOKTz33RbHau0xdnmX3/q9uYZHCLM1JVxvjcMs3+aMYy9f1zszSt1j8PfdSF
d8thJSLKTh4Q1wPiRpBhaKDPttOALBNVI/J9RYkvNaDPqvCHhMu2+dpyeY0rP/sZyvehnkKwIByx
bsAg/N5L50sdxvVbzsI8rZHvPggXAbVreeQ8uZScKZHkXAZ9s68ddh+x2ptXxdJnBuroISzgAw62
tQTgY07TenDz7WdqbqyrTRMPZ9wF91Fe+N9+N6qcfvTQfzWWIemQi1UM7BjaVXS2il7Nie6QWlSB
1SEUQWfsgMG5amUmNrUm5X1Jg+Ag7LFMCiXtKu39IF9ZNos3xjnA7tPd0+lSWdG2BYnt9Ln/EXwb
G/h7PP3Y+ob+JovIWhMHNEtdsuoR81+dzFfvqgx5MjjI9Qd+3B+ILbx12wFCILxPzIxGOeVKdh07
c6XIXZj5ImUtcfdW1ODQjeLgKBC5HrvlYszPS9faW+1Vxf6zS4VMb70Jb797drpebQHvrJF8K+5c
oJHXESjrNbJoiJBqJtuB+FaWNBEdNkUb2qkZ9peJ5VhQRB45gMyWbqOyihNv8OItrbr54PC6PlVM
OhvldLh58BabtA8y8tKS4Ns4B/UPwbyExKDxJXM+7ay2G9+ZBS6Fq/psNSEpnkRD0z00VpHEeP/3
fdVH7UNDVbm2FWMbM+iVklwyK96YQdOVO7WVSCQk98a07EofgzxAgK+ZFMjTVE8V9arz3Ip6JQLw
cTdtb/N1yQH+FRWgRBuVeuGmLU3TaS5sGf5o2W7QJKIG1Pg5x5jYbsNt5I/WgWWFS5LR78pDUdLX
sRnjS9by+DIsrdYtrdRmYlqbAc2acZd1uZUgeiEpy0psK9E4vbougJORvIjBzY75KPq0Roqn5T6d
n+fatnHjuvRmLrn1pLI2u1pIOt9kUI9HZ+q+fI57nR+ttRjdlelz7f5r1IwUjgIBwWxbTSVwwVx8
lQEPV3HoNqdS2+TOcSad4k7h3/7DDJHbzkYL/9VDeHbLkf/0EGQ8GYsG+R/WMgZPA5DzMrNxrPWn
tYxNYch+cCRxj1Wj6FWBM/fxvLUVkv4jMqEf7rohHtf9cMx8EPYywe8m6VjPQdSnXTcPj5nVDzfb
qfF+kMZ69utgPLVe5SR6mUWFJlvaFmJtRita9KuiF2AXCxBBzEe7TVVdHan+CA4GPTTbLqO/fgOa
e3wrc0aTnkXeaZzdm+JkrvCXKav1EALpc3TU38wFcNndKJpgLbP+EhhSRdcDDy5KieT9wtX46Kym
oNkOLpC0LKc4wkILsZnL6qvwhhpUWEtfaLE3PZ/dn1MLJ+BXM1BxZ1ym2sSKt4OANmJXNra7Ro68
T8AurX70IJc5TfaD8KgEQiDlU1DFoOw7aj6NwnGOxEpGlcJJtFYfRJOqPMThPDzZOekOQx790e+P
Hj03c/POc+7dcPikduXFjybT0kRZGpda3IxFM/LqDFn2kZdxkQRNB9U2BzM45DJeAXautsYsvVBu
aUnclfm0cOqmA3EtkgRR1m8Gp6FIacaACrMuONk+kJWOOGGiM1m849m7HxyWP/keDjDhcm9jl017
nhaEC9H0tu+s8jupPJ5gC1YP2ZxbW1VM0w4MmeFWzZFKzBTKkG0BC+RLpS38RYYC5DWXD/8jB+7/
B2eSoOYDXjXt48DwnL+YJh54nbkTi+pLWbIkHFp1dTyrvzHpsoPoWZuAUSNvpk+Q3sGmX6mtMc3A
7JG/V42Ws5uaWFoPQTgk9ZxGY8xZ4qvPBqB1fu/ZubtGNgqIMPFkfzSXjAftpgnsr7Nl9cc6J6NI
XOL2R1SJ+zXFmH4tsc40Pxf/scZ8zjh1b/8jejXYfvMHZOAub+GA+gc86EX+//f31Xd2X2ju6Td3
qPmG5w5NvMWfcJaLaYmiwrFe2vLWlYTuTV+5OBW6DTAAHKDfEsujielUrIzO3PXIiQ0EIVCTIxgN
nctfrcGt3I++8Xfr/3+edruNDPJ5a3DKAITgpPCRWDNhsTFzn7KjASaNyfyR/mGa0c/Jn2tlM0TJ
X5M/zbzv8IMqK0vt0SGnqGmaSzSxHV/AfXNBvt5Leex5WyRgi4dqjutLSLwUb+pu3zs2WQk4yvIe
Og13JxiCyCLyGeICz0voOITfWZb0+Gt/D5myEl6N9CAcbMmh6EUSjVX9mk/Y8q1idLbGrEfyaDWk
vq9dgHFgjt2hxg1/Laum3xWWgtTAmHSek1Bn01nTYXr26h+Uz/Wrrur66PnRcmfjo6E0KFdNZPcH
Mzr5VhoXdQfCqD0inMBvYD7M5mW+Mb/Bh+nHj0001PcqrttbPwR3PC+CdRDQcq9Aj1x1IwkAaYjs
WtKFI8va8h0Px1sZNd6DZ1NvH5ZOsekD2n2JyLslSfH+18JMOS///f53wwXt//P+R4oqdAmYT6hf
5vp4F/q/5/dnD7umFYf8ORzhizz7TuRv+oKG0yavVmpQ2dEKvexYDO19kef+1limH8ga6ZJPG2oa
ZN5BA9tp7fP9FFLEeIXf8JS4yklINvd7bwjGW9uG4tqEKs27arqZrroZh81g1XJlTDPgu/FD2CnQ
PpdFBOKcU1/MT8YylzFzBMRdyKoMoPyuqQvdEpl7sm1UNq9HChofnMwi7WxZnQKQEV7GEqyEiE9P
YNLl+5YSmhbDEMiFDTOnLt4VvzIP8ccjbx7lUjZb3++OubLdJMCxtKXx3F98gF4fF8F8N/GroPpj
oFimmBVkWWEm1yJ8d7wshH5GQB835ArgVMzao/zd6syIsQH0RlGKlzh+G0UMwvcy0RrtO2mH17/y
AMb87CunZAaJ6WR6GhxH58+UgXTzFihb5idFVBcHKECs55xmX3zs/RdjKXmp/CZ64m7G721SXAA7
Wc+uKsYjXvFVpl2grGeIlMptiFRrr8GcvEGAU9+wV9P7Hn+QgtnBg0VxaQvdJLGg7dH0cRFvG8mn
bUbFcLQySx2tZhqOceVGIvm0TetzTrTMNibCvrsCSWZ3cMbdRxBXIHlxKDLxZGgUhjhhWn6h2mRs
YjDNJ4FgL0cq+XNe0EAB1lt0hnvg+BenDII07OBBeYtpLrbMg0vti/uFbXqYuqAkiRxYdu6GLPlr
Gm3llHyo4+w584+s74qLudRjx+6i6WoMZAORdkZm+blR7ryvZ839xIyQcgGffAdp22VpjJvpGEl6
xo5Db2NPkqrR1dVYImQc+EW57Eb0Zi68AsQ1Q18F9+Jffb4o4MuLKOVsKM51N33vs8F7YqGIjCVK
6j1Ra/7DAub2YfXcdZ8Yy/4YGyCKWiH1yle5COdDUFD7YFpSj/NHy/RBh+kltq5A0FdVe0BhZXHw
GicD3EZUXSUfbceHTpHTqk4IMO991E7TfuSqOrlRBj2eNWV3SvN5bQHqvDVclCu/LuRTHbQkyTRw
i3Eof1DEk9+C2sHtPEooAEqa+EOJoKPvuoSwnOeQd6gTb63oPSz6n1koo9c6buLEFw5/aqASW2UR
xEj/fUP9h3I38sCoQvCITRWbKYb/olexMCtq3fbkqZCZnZijVwvVppWm1cGkr0cLSlVh29XBHL1m
lJf9r1HbqX6Nfq41o24w7pXbiPv/tN58nFlQuGAYB13nTse6HcFrkUWd/KUICBXo4AiGBzf5SGJF
NNYn3y37FPGyfhJd1qV5HOonH0G7AtfRstyL75fiZY7K+TCSZkFkYSJTaK+j3JuwScIMcwKadyvb
8yyd5iUImrSd2mqrAhmvc1mEO2h/2m0wuOGTmoObCQQnORdJBMLzA9VBsOtzu93mkpIna/BuJaRS
uzwo/J03tge7b+q3wAJtHEpp5+x7tXssYjdYx004PPM+fDZZ7t9TeV//mkqGzPmYGsXjS6OFtYJi
kpz9CLLklVNBO0UbdZRxAZ9OTXl0dgHBnj2po3eXz7cQD+W77bU/SDGGb57gKol5Nr9AtQZJZBgO
TyOBCIPHrnqoaD2tWoUkhW3JYR21hX+pa2vYgBda3GWdsLej8uUp1D7ZudYYH+KI8INnNeOeaG0f
o7ZtdlMIMWBcNuVWjYLcCRpY6zCa5qsLViggQK1uNW2qFS0j+dh3LmJ5t9bP2Li8RPHReS2JVYE1
oa0vZJ5f8T/pvsEBOJO5JT8CzTe+aopDDtBm12r8dwa/ri5TM7X3tWjfR+o5b07u26s+d9oD6yGE
dCqdmH4+SrLtwG3bjDmx34o82BVVVDxqdRnxcO/neKI7Aak0lFJ9mQLUYt/8ViVFy9SPqY3yRIVK
PJVZlW/cwPKOsq3zc5QHfF3Zbf7CdPis41n9sBjdKBX4m7Ch7m5CTJM2HlM33mTexlP2cCTgbmND
zMVGdYV46DnFdll4/D1o540jOnlkTVmlhInoCOCffFyMGQKNgw8SFCszgJKHuktM0+YUTTPpoxkv
yz0510dW/vExZnJUSp0Su6n2rhX3q1Hb3V1ml+5BhbW7ycFafAThscaB49c/vOJNz8X8rcbBnI5d
bd+77VzvLOpHO9/K3atVRHj0WtK+93mXmjV1FP1Urt08Ce6zjcKtdww8KLMtpyYgrBcj0tGdjWOR
8gN2w4fSeB/LxVu8FNPfqfkBzM9fXZ/9QCUfjKUzF9KWquw/PuP/2Wc+xPyEcaheuQeaQFhGwQpi
ofxRDW1/J3l0dS1aPJquMJCHHmDyxV66orjjEFCW9tYM0iDioJMBDDBm7E7Ix4Vbn9i0T/txWENe
d+dVs7yE0pIPsiiPecWQxnKGatc6gbcelqwWpNM0Gdy4v7Sepx5clf8xTU1gWvL4xWNk2gmk6Xis
wVl326g7jQG4a+ZiTM4m/P2CoF4hfeRdM6fJr7Q8QJqLfKXpsnTwBYUz5a++OcSDDhpAuzaj8DIE
aiT+N3gVeYZ/d9AjCEYisDwBreLhRPGgvwg4rVfzuaG1+wT8E2DMBnutOOg52obIu923y0E+x/EW
ss1f1jL2aS1jZqZcjvXx32b+c52Z2S+f+fsn/F5XMqvb6q6ek2zIAKdkSgNeiU92P4AzGYXTnekx
lwlkqa1FK5Qi+PeBPqwQBZhEcRRxexV39aFgAYjsC+SGB7y5C7psZyxz8fsy2GKj6FInKDQDAzFS
6RBH07aonXQGbwkaQBVfyFRmh9Kj92VN44vpMi2rBFyj8tnCifGvAWS3uk3N8+mOxv3a57N7zRev
deKtWIXMakE7qYOHwqH2Ef4DSybuvnfI8z6WTvRjlm7x1DmD3kx15hycjAV3eKF6AcZw3u9Fo+M1
slFQFsngRgQXD0zUW8bD5iWsNT0FCrlBY47gK2LXCuSmG2vxMs1umVrOIWyEurOqmq+Qk3KhNmlC
POY6aO7ybj07PSijvWXt4UrI9cAhgt1O8/w1cBudTGyQa2Smoycl3JsHsPUbHwChjA0UAaAGhbvK
A5L+H2Ygu9msZOa4Wwh5nM0sJEANl/MzYmCx5sLmzzjLvkMnkP1w3TclVX+toCz2dxnpcoROIkD2
pgquumqcA0WmZA3OffBqC2tTjAH/5ljVrxn47e3DIh1ckxDwVS/8Pi04gwu+UH6RUldp1SFWdgVI
LuCcllakjx8UuaxQ+amcxtNo522OFEGZSKuHHrSnASp3aPdn7vh3SDOz9w664GQAFfYlEm2dwill
j9NQOqsM/5lrVcZyU4M6fg4KPu1GCSrLVA7FMRuDZtdETXRGurHaULzl8h5/MRRl8AAoTzkP+w18
8PnstROUQG7j7XPbml7ZiDNAjDFy5ll3HqG2SUy/n/XzyitGTFs2rrEd/5hmszZI5LKDWVONT5PB
r2mMQeLN4p842tmLj68QRRS6txzlDtZVGBUnSdvurnJYluaQWb47qDyS2+G30rabdJYsBjMqdg+9
7Er8sm77whp+x0MWfuNV9aO2dPdI2lb8L9d3KZr1Zy4BWxVeL+C7DtJpNkoE+39tVXJkDqlUMz2B
rRPfOv858hQ2XpTLOARDDMVAxdo3XlKRhJZUl0G33v3oOiitgX42s/Uw6VUB1VHqiZHtTSBizLIP
/jTNaNjIY1uK+3iOqlPmlHpTdKO4VR3r0hHZjjePz/el4eXG0V4EpP3Zh+KrN1XRiwX5Ycq1w/cA
f37iRXP20bJ7gDdKTF8KUt96VAx66Jb+AmT8Ve5705fh1NKsuWgbqXcT0Tdstjd6bvLUxPsmLwCA
azyXrgj2YUV8uQ0au07awKNbUg3wLCEcB1YZ1d2vZDrRzgps6eFEaJ3DQbJHfTJ2ljf6lI+BAiox
0r8HzJRQhFhiJsq4G9c8Gp+kH14Nk9BwD6Fyr05LlwXRwH0hSIUSE5FeQUJrnyMi2zXeSohgyLYF
SoCU43dZQlXp5sFPErU3mkXWKwoKBCmjnXOdIVbH/u8gF/d7eZmBM2aW45v7WB4Guf+zK4fb7E35
RfmZ3pFyrC89ZAVJk4f1a9eVchORkG+trq9fCxK+qczX17Kdy4cYkk7TPcV1tEPxBJT4WRbVE6I/
3+2yk1/Y8qVsdr6X8de4EeERKHGXGnO0pgeozS50KQhUd9kdoUH7mGtZHbXjDSvTn9f5BaS69tGT
06qOZyexK7HxpYQLDk/+BPL4n5fPPptIvfabzkvMlM8BY4IpqtdQ6JFVrftpNbq8uo/bOl7D3bBx
UJbDtqS8PeXt1OwZ3MIDB3Ph6OEB3XlUKdQI4c7GzocI9OWZrydOx1tVxVkqorp/YrLJktFx1Ktd
9CzhdPK+utmCAYvmRyf6zcSyrEjmYBsF4KIm3pQliuVlntgNQJiMyG8qLx+8Ya7pzwFkir1BzMYe
uECm2L29oGlNVB4y7G/3ZgyIzseYt4jif48ZTO6f62LWFatB1+6HeiD2yxCk0rjYGQYmtLHeoREF
pIiLflfmxNr4uhKguuKOVA+xne/hxuc/IVTbF1lTviEX4mCjGNldFVfewUZpmw2nLnmIOqDYJUqz
/KBhiqeffO+c1k5mt7ZukTM3Wwln4DDmKJeUt/A3W7ea3po2P5ZxJc+9zbwtQSYvQeIz/wnKKa99
76cl5FsDcPmFKCZWbaTmi0fEtJs9V+y9TPkbZlXFEZVSyk1V9M7R65zybMu2WoP0xV48XT2jDoD6
AZbLRjG/+Dox1O0Q4VRcIYzATtPWxS7vBu+eFKxAWOwG70R/gcsMuUFVe/pcGplCOAp9XPBJvegV
zAAYQb9avjONqG/QzIk9BeF10PKtE/H4OkTTtCG1j1zjQsSSjr+ylRU/TpVuT9A1lakt/fJVNRR0
NdweO2PGc3dWfa5vXSblvW7Yg7vMihuv2nE5oSjNYiJ5h8ynVXyrA63ugCfgqxAQI32SpOZyIkCa
S+Tyf5OtJjWsLJScupguUpNy11XFFliBd6zYCMFFTuKtL3rsDHZlrXpHqUcWjmFid4P+InNxT3F3
5Imw1oyxpkhqKo6TN+TvcnYgOs9L/8me7z4cA4t9w0b9nEnfexHSmXeK18XamHE8qNSy8KR9jOK/
pes8xGvq/pufHv7j7AtRvRO1EMDgd2L7HwpvR8+QSIet9ajj2gG3yfPSqZ2Hi605O/S6yzYQBzeP
WQO3xHc5+S7AC8wlHuLPuRNUvPuJ3cEtwPRS1I+iLapENF74OZ2j6vvHR1fQNx4+5i4fHSxqkj6T
bvoh1K5nBUp9VR0lMr4/OukcRtWwL7If/LSUtL76rHN3DeKOXd449JpDI52GVpN/4VBk53DKzaJB
E4YsKHgaM3gT7rITiICXjySnibug8wUKXj0yDfB32UHM2G9rYvPfY8s6sFzI/ygrA8rc394HFCce
KlHYoYd/YKBj/A8eKtI3mQ86IXn0AO2umJqYeKmCLAHFjG1BFOuPka2hRDbNTgGOlMvlY6T2pzg1
nbrqgUTOU5TmPACTNJzPhudi6DCm9Rcn5i9T62BCZQMZ+juIpVAbSA0DHPAheiCOC6czGtTRsVpy
kiwc1j3KPjyhVEmeLFHQDy5OKKkRfDeLuFViEaFqY3uI+c2inuV4LIvIeyKVgKtfXVxXFN+V1uvI
7fGUtHmThhPIMFD3fSUynF9jR/YptCzBzZ4YROCsDM+S+tYO+kN7z2xWnAPQBTb+rK1DXPjPRYaE
WgWSzQkpuvgIfijdWHzWjzU0cTgr9fQjA71Z+rhBwMcD32OgT5rFwbqMu1+LkAgvPxYhbG1/L5oM
U6BDqa6ucsuPRXT5SUvY9PGTMtfSj3YWAiIBAWg7+DFf1yB2ls+zzL9CE+actMfoYRY0hrOLLGOf
wZftxzHf+UsOsvXsJgnaKf7IQaK8VLLEm0+iClbaBn/TspzwVQw/+4XnLpUcNx3yKbsooGTpbj3a
XHOfvXLCM5RHgzK9790XlDHM7kyXuRgz5tUGiXd6+qvf7103VVx363q6MeVNx2IpgAgEBNL5pfV5
MX0sH8SO1SfsUNGAuM1+qNlCOK6y4OQsElQSgk/rRnV4cofQfTKjk7KDUxc/5N3Y713OvBc2xxuA
dOGDPZLiviv0Q7WIwBq/j3cOZ+HKml1vbSnUA2pEV+808u8r89Q60VTv4ilSH6YZ5aHYZ860DYT8
GSyh2Qii/gZpnBBdMC3qnFvwP29Z892biHXq44mcjYNbOJuS2O35w+d1o1DOyM67wwrJabgzDNXd
tE1RPa0vwK6Gq4YoM19BrV6cBC34QzDTP/tnRH1jHfCHZX6gePzmu6dqAsOfS2hsmSrWvvmNSi72
cP2jlfYGexfOAf4AvJgTLmV0lqxoniyZr02cOdVK7Dnyw6lmrnqYxkJsReTRjQEKM8a9hDM/PjF8
ZS81vQrbmZ7BPnv8IMGA6+WtZs+yN/CNyYFnyjpHg0R4SWX7Gkh2zZdc50DFIeR18KbZSEEUj8tL
m5XZPrb6flvmsX+r6spNInBVvkt347P+Zw2tw1vd3JAMbiAi/FfDsv7u+XOoBnuBJn/OqVtJ3myI
+wzkAO7LghERpFuX26nuARm5pZNvzOgAmWTbTO8RSeoJsXqGP2cKKYG8q0rCTipoStRe68mb4t26
r6TzjTfKTmKHzfcVnCQQAcNoU5U6fuJyeDQzOl4iYC2rJymqdquiutw7lWpvakm+mRl4f8ZWBMN0
FtjTVnKpN9ItF21DTGMX3FlFTjEhrg8pOknopZUi9ImP5Z3nVu3VHD4NLCwQV3MbL2OflvTyP6zf
67IMN+J/P/1jm/zz/F/oNkB+HAB1/6zT4wVWb+X2OD3O8aGzHK32JQcnCW/nHVZDQ8OjEUaYVq4y
BEA+NE4r2mcWuGRDtlE1StJAnAIdPnITx9YfI6Dn9iMjLF6H2Kq2ky/pJsxqZIUXarEhGdOlUpFs
UDunhWCtRMGdY4id9Zn48XMdMfdiLDsfE6+mj6xE1sYJ6+yAfbtb5TUJ3qC4/k5AlLsXcW/dsXkY
Ew6F2d0UWy1yEON9IYce4j/1PUCl2rcOmTVwF4bphXqqTMuuurIp13cNhQq9jKLmrotJtqOO7vcd
olOOGHI9qXZ4GF17PlWl+uLM7vAwtbWbUjnkmzAGqiBw1n2Pwz7x8N3tmEOtXZvJ96lDHTjuc4Hv
I/dW2om7rw6e9toV5MWf/GwLOXC9DVuh7otQnCtQed8q7q0MrmRLVJeadFNcCW3vtVXQ/TiW4TGr
oUUxFxyfYCg2LcqtLTqhRVc1/NQuzlsgNGUbvxZNhkKbnt0dIzLJCyAxHKWqnNZeMLabjmX+pcPu
lOqsjTaRBqMggWobFYUUI7cosy8eaHBfHRBmkkY0dZIRIRDwTJvGjl6KoB7eo6hsklZ3/ZrOim7D
znZS7AD6JQ7DMun8YviWQw7f5a0uEuU9DrUf/wwG6x5B8U4CnV9NBIqFibmplI5MNC+iLfNlfGzG
ftyFkXXI5qZeOxNU7FU/JDbY1S9zrcbNAF7cpskUIvBaXlwB/l4P0uG7YvoaAWz9AcgJORsSp3lW
RBuUC5KHCrQYo/bDhH/JAutpHiBbqE5jXtB7c2lb2zlaDBS+pYtZVpeWPArWImicsyYT9AdavI6R
uLZhLR7Byn10uri6oIiS/dRYznOTO+TOpaI/T0F3hRAAlH5OKUK4H9RW9cku81sMXfc+J7z0IcRu
/JOFBHS8nouQv+kQWWOh7G5jTGsKL5FAeBi6g75ToRyT3KrrN9+i5aqzVXF0Y3UGTTMC/xkVroyC
pojRalGziYki3/JJ/+o3gwxJTKRrlinGRiWsLxZp6tWQTU9ARupLW9EneCf93TRSPEmzdg5a98Oz
HWGnBjWcb5Ek+Y5zV9/zaPDO40h2QeUXZYqyaEjo+aCgL4P2lOn7YSTkIGb2DowRMzQqJOzjEjWz
PuwSFXGTCarJJBvrYS2QWX6GG6PWoN7jWFvM5a0rqR07al+jPvOmjMWUatlbKHYUevXxo0l8hTAJ
HleU6qWX5TigItdKC30ndBEf8AaSazvR4BJxuUX0ufZj73ujHXh4VL5rPxius+QidZuo23Tl29yB
6EsR6UyK9j+1/6Ajop96VsSnNpuhHW4ryCqYgoiEYktHCb9sZ+uSJwKP85VbSlzrpUV858qx6R9N
lxkcmp5vtfby1JggN/E7y+neGSDhpifBY8fsYa/7sEuNScp8RuaNfaVWHT6itrC+cdWk1WKJBorN
Mh/UerRH6zQvF7DJfrUq5g3boQi/fnZ9TvucG0NRDGgDP/33ShL2R7B4f7aZiA5j29N9pLIYktCR
70rfyc+6LPtt0XnsDlDitPGE117mqCPrmKO0h9b5NcbJvGv+j7YrW27cBrZfxCruy6tI7ZIl2R57
Zl5YsyQkuBPgBn79PWw6pqNkcpO6dV9QBLoByrJEAd3nnM7L/Ag94uYQ4+u/a1npngwopW50qY6X
oW7KdQjwx2M7ppCeNnv1ucpunFtAHbhjfoOudbLrTM73SeQ1F8lahrhXxr/oYXFWa3zT0wzYAq0Q
XxPeGj6QevnVQNp1ByCVuuuqNvXrUgfdDlHUvWZjtd5Spp+MvvZdx9C+2ThY6Cq3f3Or/EnDHsIX
iApee0NZQ1yk+t0EqSzGs/BL1OEV9nFaXq2CtTsumwcXX6Vtqrv9drCAlVEdF7EFO9ZfVUt81+08
+b2wz0BpQmABX+arjdzzFyc2Kr/uNPEIuZd2U2dNeXIHfvQS5ATDSBFXMIxavxDIBNTl4Mclz35T
YxyzvAJ7Ets1iw3oheVxHA3rrANHEsRer302e3lGDMRFotLT8MjeCNWuv7HYGte9q9YHhCmdx0L0
v4FbgQclsvY4EQv7los2ORosgspc3smH3JuOL5b1PdGqCLSMRu60uGm3doQtEgS6bi1Quj88wORW
WpHLR5mbPRDmXN3womtfEZ5AggQebNo4u3WZ3/RelMABiJ3qRNneGT17r41JecL/Mt1KtbEvnll7
AesntaIh8XZSZ/JUVIDjD8wLny3TFFeHD4cUzNTe6FdGjXRvNDTZmUFGcYsMcrMmcFeE9zKwe1bv
CfrVQtgcSBG3gaYRoF+idVctNE2fVbUrHtWwRMi0sY4W7zLfMLt+37ZatB5drfgCIsZvyLoM19oD
taM04p9seuZaqbeqOqXymY44rPRUe9+xTm6HLi0eI733EK9sxQ/b4xDzbLXfFKQsapU5n2rVHNea
ln5xJa+CsjC8az41INj3Kz3BBzW0FV1ZIRCkBSN3qnUccu9Kjp5nm1s3Mb3VMgZhL/BbLDxYplXI
LbMG++rOa8+LZba2jYBq6PrxVSpRvHbLqjgrEQKA4Adi/9wZ2clLvK9OanhnZuB8HYun0TCYr486
BGs9sNx5eHA8VztXIKj4I/S1AT2BKL6XCX1fdJm8VFPDdoXMiw0Ox2xX4aQQmHarv0Lu9JvBh+F3
5OdGIJWxUcFpmytZvhKNV657xL7xuMyi8aBkeFCbinUb8BzZqVJJgqy2tU92Ejm7MFUKSG0W+L5q
2WdgZrJgdAU2XGolT2MI9EhuWM4msY0BekBpuXFV6ZzKum07KCm1T1bp5DsaWxpNuH+4CFdHXM0B
/Au7ESgSCvHqil6sCsdkLx1E3YMut4xr6sU4ogILATz3NjFGUARASAC+B3KevV73q5E1554bOAIi
QvWUI8+0Ail72NOYlhv2qhsbkIoV95oYzPkNuShUQfCbMHIfIwO7ZKar31RFkQcgT8eDqYBpsgqh
nczkFJqolR4bwfSzIlj2pVdjANYBB5qAyy4C4PEBqPQOcn+G7aeDy9c2MPRWzJCQjHJ2Uquh2LOx
wPehUpWgdkYdqT0vfJRO/xjZ0Rnc6CiGOJCCAEvabkONlzfE00BJVuoCPLYGtHEbuyZQavknu5TJ
eUBcA6GQhn9Kq9J98FLzGZ8f+3mUYPOADv4HQ9yZ1GIWKliNU1xQd0gAE0GcDEktwoem+kEdO47V
den0aeA4fLymkMZaGVozgJlgjNd5DGofWz1zgb2YXMiA0wI0UhRowGCk6pPUV60CG+BJLnDwnPrU
ttnbVWZU6RqykRZkvnrRIA8Ln/kSTyJ8rjK120AyH7J4FiQnFRXU7lzzwjM1+Bh4+xZMKwPaImeL
2/gByJNbUyspvv54LGIH69y0cYA4Ct6ZvcUt50ZjjVse9FSMuzJxdQhMgdnVZjay8AO0D9UCmiq1
fEDWybiqUlq+EcbRLcar3kpHZjsFR8taj0aw0eQUQrgAwRp0lmriZxrITa/SwcVJzC8dSH3nuPsp
jRKJ1lZWG89F4LZiqXMQocBebLrSUsjnzIPUp6ZxHpDllZuuZc0aYVOkKCowIXsl+xKmcfoVxQQm
RRSlecHzXvObJIyegEVhazPh4cVW8aFg6TccrpCAbznA+62Fn5apS03v6UDVWh6iA+C1waQPjn0o
+kDpM/1qiEdmChAbVRvSKyHeYEgiQDlZ9Xi2D229B39DU5hfjYgHmKmVBWxUjBs1dQxKIHZb7UaL
1Lcx3rQtEjZ6vR8ybs5+vaY9IKFnn9LS8jZVMuHEHc08NAyRFg8a1s9abIvHXvQrFQKtz6bTrb1U
VW7TRj1shfZqALF6QoAgnLtWled+Ivtkk+tVwqEDiwoYFeT/t5BgypCLLX+4YVKickDfH/BdYzgx
m8PNgpKGL71s3Fpe6B5TrrzESZk+9mBImi0Xz5GU/LkEGqkyGu2hihT+7Bm95XfQqMYTFl1UYQm3
WofQTNiED1YJUBWoW+FDkdg/tXFMXqM84XumxsgIeVH6aoMtszZ7wXZkBSMC0o2xWQG9AivKTECr
OFWeVNdUH/H7ARgLhgenA28xLu2VjYPm0VFGAAY7y9hZhsgCqIjYYEylAoJNQI+BB25/yhFKQP0K
Vw0Q14dVqtq2KvHzrqSOhRBLDPlGwETXNFf3umhbaVW7nue2AJ3h1x5xvskZOzyxKUcg48madoj9
mXKs5y5gWvjBkoO6Ieeiz5DfHEyId073VaO0WPMWgbF57jCEgYOE9pacja7RAx674WzNbNFC3yKv
d/Nc1iPx1iElRH9COsaKjwxrukUxnp3leN2lg/T9JmdjdXLTI9An7FkRfqep/bOiOd1zzocXsKi8
c2kWw67uQN5UjKG/tA0k6FjngV6kMHsea7Rv9Qg9tXmog1jBg4lkc6hW0LlNcGIG0Dw+uL3bX2iN
grMMmicF27rF4OdO0WOLx5wA8OnsGEUgfoP19qNAcOpbVcX6CigP65KHVrJjg3tomjG/tlb6qVXT
6BV8ZP2AuhZQY/aG6JWnTbNBrF1uyArwgPCRI/QOZC1N/pSLsrtGzDVe2m+izqOdHpdqUPUWh2KI
zQMB3upWJEhyoqYFZJC8CtVB1onl/HGZTZemlte6/8Hhw6WZa9UmlQgfRNZjCBLmi40/78kzAeMd
vOjFwKftFmblgXqK1ZuXJJKP1EvGAgqYRf+Dehx/NOjbrEa6tY5fRg7tIHdAjo5WTZrR2IRApgSJ
rRgXGapvjansHaWPLsswNvzVIQujT+S0jGdmq61jiUzxnaGMEnVVh2ALLM7kgngEzjrQMevfbxd2
ODBaXNM+gQ+/YX0jv7ijHQZjA1Cz1Ar1rOoIdwE7HbjQegH/ncc+m6qgUIO6Sm9XGcr24utd4Dfc
Qf0TsmrvV1mZe+uhA6HkzkDOZO1bJfpgBdkH5VfsXiAqgdjrvKoQ7ioTI4B7LUjFCLDIsThALuyt
SbBVOGRTQ1eLYfFbDHd+/8JlWX4EID5d0frLPOouPsud/oXL3VLL3F++yl/ebXkFi8vd8iKagHl3
5rs7LcssL+ZumcXlv70fv1zmn+9E0+hVap2sN23MHpc/gcaX7i9v8UuXxXD3Rvz3pZY/426p5Q37
T3e7ewX/ae4/vy+/XOqfXynkHTh2h0bpQyAEWzs2fQ2p+Yf+BxNSUZhVZO7brLnfmmk5rzL35wkf
pv3tHWiQlvo469evaLnr4qMi7zyuF8vHlf6v98dhBkfv3kywO1/uOK8632e578fR/+t95zt+/Evo
7g04EFbdd5vlrsuruhtbuvcv9JdTyPDhpS9LkCWb/uV3Y2T4F2P/wuW/LwVMfRtIVPhZmYkUD+0Q
O2sORLxP3bibJAPMQgC5AyswWpav1m4YKK4o9W0mUNRPcA87yslMjoOMgIkDeOUEkjo/6CVqNgVk
jrq1aWbeGZhfMOhoqBu97Fh72AVWeqVvdWk4gYmkkg/en480A6CXU7m2uZgb1XWjkm7g7EHSky6t
YUwVfyn0pjtvE5ehpRRcGBoJVI5RXTlkQtmbkHz2izxPt8hJIR6l5uUjUJk7sy6aB4gtFY8Koi8n
y2uuZCOvGt/cjWfzIQAtvHgkNz1FKbEYwZYDueihii1Sga0pViWHrCqB4TITbbUs9C/vrrvd1bH0
EEHUv7mzJ6G8pIffo8JABK5w+/MIJJZc2dD+OFMfxSZjf8i8N/NiMN9dbFOBSznApezfptFcasjP
e1/FqtN4U5og72oVGC0GT5AFoEtqECWESOnS/+CUuu4Z6Eu5/TAHyNM/3D+MQlwxc/3BUHvI9EHC
HaXf7IdOY84DXWWoXdF1RXu+G8eGiAXYn+IzdDdhaOJTl0ZQa/hjDfKgpsLxFipQdrddxugqzpxu
Bxrkb3fjtEgl3COvRvtARhpysn6Tq7Lf18DbAzOJPCEKOVl4ixy/sLk3j5ORxulqaQCvs4/UHUkA
jy5dJFNCnrzNpWnCZGHADN6g5lk+bAAB6HyWjLq3gr6euK5qDUESFDVS8KkFhBphO3vYJF7ZXPtI
ba5cq5yD07nPNLSMQ37r2cobF2cNuFKTA468sc2o8+U0k8bme9BKyyDdx3UiOd+HDGo1fs5LLrZE
06Ur6EDd3vi6d9RdiPB51Wq2zdfE2SX2LmRhgXZoAg+6nDFyuAe1MYwMuuZ1Lg5Krdi4DhWV/+m6
0Qyu+uQeNrwbjo2m26tIdHkgEuONO50qreciugF29NIYlYBYJ6L5NPTB5Z55TfYocUHH/uBqKGFP
04mIDfmCFUNVCxROQ8zaNECUFplrH+MJFIEKkerXvIQ60FRIYfGIbU2DaHCf+/r+DvST5gCfb2jQ
maqFgv9qIQASlO/YIGgaHQs7QuZoigDim/LIkEWFcCVk8aiBIHuOunJNN4vmVaQnPfk1yIbNfoBa
9GuonghIx1XiNikUbFjDkyCG1HvsAylYAA6SJ0EfevxW9ZLfaEybxlqQulEOBzHaDfXJfLfOoCYX
0YbRvrNFf+pUqzt5PTLEK+onUKE/uvpD2ZZDEcwGBJ+ABxic9nuM4jZI3Osd9JejKlhWaIvkba27
sXhaL9Qf7oZtlSlbRR9u7XuV0A+/K29VRHk4+oghaB9+YeafHaQAj7MP9T/MnH9k+pCpfgTQkw+G
H/RxFWRM84y99uCFbYup2Bw12fuVpKJyS5/MXZ/OM+7GqYsTdLcF8v+z6Ft3XCHwCdaUBxJzbjLl
vDRFKN66ZtSsWsBETmSk8XluBzaOH418XC/TEFUPg66qNX9WuzVBOAQNqocYoGkwBhCwVq8VR3wx
ZJtHh6Zw+lORFDiYMlHvkzGr96mRuepjbyF2oA5u4ZMPnxxToipID8joFlk3xCEfaMiN9dLHZrSH
PIjQ1Nz3dBt6xYMz7vAzp11AZtUvdJWjDqg+sva8jOso3XbKdQvaRXD1VIBqV9pQWVsHLxsUPwwu
DcJ6+EuA+g6YAhHr2cxMD1KV73cjbzHdcigVpGRwt+UFxLwQp06Y890+jBdZDXQM6uL1o74fM1Zv
EadWn7w2h1ClEto/dRSvidu8/+42Re9zkPqv4bsvM5zxzrd3PnPcJquhpxxpSAG0AuJomScQTiqi
nQG9pn421zZDRBJIh7exEsSqcqhRYGWaMU+mdfp4CurVsbsSk4VDx0wLaEV7iHfkcj9lWhvUWgbV
d8wga2nVQaY7zmBfgFkv1q6A0DD+dfZPOwZPREvrb7GdQNfDEtml5ilq/6KY4cYCz+WZfEmu5c++
ajdaSNMA+qDoXFk5Gn6SiDMgUPUAZJgU3QlGrBrQVSMrsQ3I6rgAOpCV5pYt8pCqZ5ge90Os45vI
k6/4VE8K8XpE4Gvgp5YuWeupEhVZ8xI1lLgJQJPQoPLrtSszzMQFQiVg8ExXi2EZiycrEBza1k7A
ViA/anqoMc8GcDd+jsjwjX2PJOoygW5xtxLdQkLtBIrQWJicl3tn04sC+kqca8CaDMes1rYEHI/Z
Q/IFPCgUP1K/RHgDkCxkkBruW+1LbWkAWVXySZY9+HlKmiETHmlfnEJ1kPxUw3OUjSoKIOIDO02n
VYum4PsB8d5/t2o46NDGUBRUs8LmcW/1rrXVwg7MbOCzVtAP605MZ9FrXI37qEa0v3GT8bmsS3+Y
hNHAnysf9BZVg6LJC6RF7J1t1Jghq5fqNf4ULElWWhKsvP5EVmaqH5YsZIFEMdZwm/InUgoZMgxe
CQS90z6qEBzft25sb1DryH5RRvZAv8OLRwbg575ijrWJhQXRZRPqVP2Kj1a9pX3ymDDjaDqFf7dX
BqkSO/BRVY2jlbxZ38bIwgT/YJEDfn5W81YdCZ+dUYqndCrfaGQZVHRMcWjUXukf3rtIikZnasbC
2YMcXZ1tBVUJsVC5E5rLHqnxAPCoUmDxqAdtC/1cm83R6EwUgMllPmzztu/wkMWEEd//RyfPGn8q
v7QtIUWHIjGNeqia1jmTi9TD/sF2x+0yQbfHdIcnKFj1NAFUZstvIJ8++8z3HdNLVZbxvIgBecdL
LJH4pFfhAIaPsu2htSJfaoCazgJgm/qNOS0/Km7lD6iK8KRkgZqgjkrZiv5JRlz3WY/CtzQ2AHF7
AirqpzfpvdJQXZqQCsrVszMN9UCnb1JuYxc5dSsc+h4N6zPZyN1MwCP1clB2GjU0DzIPv0A7pD96
UdQfZTgAhU6X1ODxriioa/HucO9Vv1vIh7ph2UT1ivqQOmNr3Rq7ec3FJy8TGfrLbFrX4vLtdcxL
UL/KnWe159H2zsUWKn5RI+9TbHFUUmk98+B2CgN2cFRxSc3SJzt5ktmBVNabJ/XtxXM2kSsSEtLX
IuiMkBOtQVfLLVGbQDH8v70beeKMGkN1EMhEVRfDxYHAYJAMWrqmbufFGOuM4dK5o7PqoUGxuTOE
ffYzRr5lfz9eDoe4yrUjL3hmo5wKFhncJ11W/UOkRw3ASbmz8XCyvEHUnq9CPvZ76lKTtu6janbJ
iXp1kmi31hqCAgWELuXU88wouoGYuUypocJxbltrF0oxMt9rG6gMePk3DfRv5kPjZcRXRIfYH02f
bjyYcb8RLAdOqeY+4D39jTtq/AQiAHCV4RM1RmI3QBBZ4SGbxlwBoOo4KijuMnWRrW8vRaQfatN7
m6B3gDBYqCNHQ6Ci5Wtn7CAbO/kDe1ucutL5ffEHNRDwLhvFzSaHuqulH3Wx3FF3bKoWYDSb+dRV
3Mx4LKqXPM3e7gZVpBrhS9vZG1mTAnVTGgjauFOVPmiJJvjLkiiAxHp5pjFWWgARL31zb4AoB61+
OITTJPKiLjUGsxPgaMoouDMsXdRuMTexZQMj+GJoLurkSCNCqRQXyaYBOvYWgI9B04txgyw8pOtd
Ft9U5q4SWeV/sdJcEyV5yDcz3OiJ5oPcfz+fPGKI084eyx3e70/GZQ2AgqHlCxC6B6n/jRVDwyvl
KBi5skHeObtKswYzI4KQgNX/4E0SHZIJY70i79Zmji9jY7hS00A19VyFArL2jbwWNkgeeRLmW3pN
kJhGSQaLn+aeizSaUKxhldLb8W6lV5f/jTVDSOzD3Haa209vXaGm1g656ggMpwzUm7TiB8AFoS0F
AOzjEPsZmxL+00ipJt7BHorfyTQ78bBdZ7XL1sucqC+zleyit3XIADHj/8d1lnsP//vrabtR9Q0L
CmV1ZhmnUujbLtGtfRMa2G9lXWecZI1lsPXKjFNmG8lhAAUYVQGNEw31ZJ19yL0GKWetNR64JNMU
8qS1qasMqB4R1BEEn5q0lmsaJPN8R3IfQEJag3zFV8xl6dtTupLA+awq05A71MRYo/odM30ENcwD
q3ML0G0885sIP3koMYG+R893siOWI911VTfN7m1fEw5sjyif8oAvSHRx28zdDGVjQOv4jzF1MqD+
HZg5XJ/HCyjvoJDv5IIK5p873ar2NJ+GaIKGj0+ATwpkUab5ZOi73D3ZulQ2ST6Az9FXJ2Al6tOo
WdXp77pkIBcJVWubj6DW/u++tFLGom+ODUU0bj9ViqH4dGUCtDJfFdNYlSko/vdu/Wc/lANVgApG
MNPN1nfaWNTVAeNVCgbA7LSPoyFqeNxFH8pwZ4AWZKEB2bY8OmtOBPIZ8summQPjPJgGAMzJkzEN
h3mbHiTO0j51rRrUe2gkKQAwj+WrriEIjygQBEcnZ+zo5zVG7GmuiRM/RSArvaJJ8bU1sY9BhQs7
R723bVk5jyK0UTt16YIcsu8iCJpsFeHN1ghiZbfENq0TJMKH6wiZFEsa7REiaPIammgEU6CCXTM9
cLoKD68hsdPT6L5NoFnUuEY2T6UezR+sNFk7gNIElVtniHW2cltqzLhVIFqt2wpxMtOyUFJvGgsV
s/Gr0hazCxkkFlhBma04VLr8rY0s7YDQsHGDqOlBTWL1rLWNy/zyVYIrdmsmk2wb5azZw64xHI+h
yHMuD6mi/z57miBrAZ1ulj7dc3kxWQSt7wSwmAoY9iONZ43X+DVKfGznpZYXQ2Z6gYmTzS9kWa58
1bzU2ReJHkEwAQc7YzpPukzpdoD6g7el4Ei/WgY1OQJ3S+dFcgfmG54QrZ99liUWwzK2LINqP8lq
xPcUte6HF4TQXkGoVJ6bUlrbsjWrXZPz7BlKft91AB9//NlhYCh4wSOEZUgKSKrgyRgQ8iIxQDW2
jcCu849dc+qSM1nJeemS9W5uaQOe3gBj7fetZZzzFHigIXQ/A9+qhYdIg1w6SDxQ+eKVIhGmScwz
YrvGmbzF0AQpN/pj2fyelZZ5iCHxdASTFP+qWkGdSjBDSw4RMYyiGv1wREiIrHJyoStquABJarbc
923WGAe7+4GSZjZ40ZMfLUd9BJFaUKHrQyIjyLVHaZeDBo3GGLVY2Q01AvYjfkf8zqoL9/csM/Mj
0MAVQp8sz48CiCg/dULNp0nCzbw1a1uGvVXhKOYZpXrBWu8lGIBTnfupC9UoefHisEUpee/Naqkd
v40oDXAGAe8Vp87yc5sn40orWfjatoAjaV0pX8OaWSuvEcVr6KDsYFlGHqooCGWlWODstgYYTUgb
eAcNtZhnnraZJOHc1UjqAWo1H7qLlXh1/3ZulkXMd3ocyZuJ/Wm0gMcYnGnYK3jO2Z7UTpA+A4pd
Imd47KN6TWMDIJdjMJunKXlXams+rWCC0LX2NJ2vXa5UO8inuOsUtN0vepq8CFAMbmpX65c+r7MV
jRd5Zwa5Chi5N4F6QX/G1kz7HI51c8AbIFCpJE+/gN0mViLywgdgAcfHSmluNB7peb3JQtNCYAw3
YaLZtCbgRA10Nl/ZVyNOhp/9GKFcAR5rt65qxh2qn9Q71cyjRxwHgaG3C/sn+6o30D8hT8ibyZud
QBbmbWcNvUkwn1DTMYCERQYOVIaoEZ84fDQIqkG2ltLJzkDjOZeiVhRfiSz8mr1fRQVCpTTG3q8W
63yVDOW5LSCOxSL7FmP3usdn0XigBiR288FKQlRtROXA1Z2BujIJb1WVu3vyXTyg845ImAXMaZdF
jxD3K540niXrUAXsvxQgjiVKVflW52Q/miHxR1MOXyNUF1uPPP3oIaYUyT96kE5UljA/ZzGqiUYK
CB8FpDa3ULfJ8S1S1PgSUlXx2HMCS4Um2FwyPKbDibNUGI/Ab1CYdfSgGdoG3mQgq5e5+NJk/CyV
ioMUMp1pPkyb1kYOeDgKfm6mUrt6h4CvUXvVowQwcd+7ir4Zxkp5QQRr9jBA+lnlEsJDdgJKVIH8
sDbpraMI9DeknrUjlHWbR+goygdon++MAi/bV0tZbiyp9wH5UmOo2TdI2GlH6tUtG8Gp7HbQcxdX
HC79buRIS4Yo5kaFchuBOFxpIDoyikZ+cvQiIAo05FFxHEY5lYBYzq7uaCvXttUzCIp+Fmud8sRC
KddQ3S9tMGUgi0tNbKvqQbGmBljzHE8RXAJba+qgFLTfczwbkSmYLOQ+cdp/dVlEKALJQYcF77WW
w41Nz2uIfVnI4WQWjvUgLhS/jWFTbJaSniNwt6juV6NWoHR2NH5f9ZNcisQYjpmMzdUIFY6AHMmw
LEVXUSq2yftSd26pe1E8LRdsC8kVPQma3Aqaxi6uVpXhoGmmyZbrTRYIneGkqWYgzrcq6oya/Htf
5d5G79QRpQhQn5pqV9NY43WjPyiDuJHhl2PqNBcMP1BTFx+aknHR+60ctIASj4tA9Jy2/JDHjFG9
aBP2/SfKWs7mWTv6r9dzetM0UJJu1pxuy9bedGX7yWUBxC9Xlj5k5152XbxOFVA9neIv3XRiGRc9
InRZ12yp9+7aTM8xepi9j9OK1KNx8nj3p3FzKpD07k+3JFfvq11DgKmaVKupKavQXouOj6tljK4m
/cyzXnqQsSUfy4UuIfj6b/MatwcpiDz7tEYprT511mWdfvRZVmwgvLZFNuon6iXYh7q2Hub3g7pQ
vQItGm/A8hchyza70ZBbOHiev0+du2S5G0PE91sY8Xql6b26Fg2ebKQuUAnjJwD13SUCtBgYVm1F
GgQiqvOTaUInlLxokhN1UF+YpMz/OqkR6fktVaIxDZW+zQJ0tyqVqCGF8syrtLKHM/UjlMfZdBKp
RBpTJp+PjmBdr/G0cubZZEZMWENmEfE3YK8NCA8lv5nIvO2VQhpXasamcwKnF9F6GeOg1yGFqEar
vFBNHItRqr2fCodRg2g19FY5Yt7FEELBcSocFtupgWLUX8nhw3DbaRvI2eY+jS1rICYH3JNwnHkN
MtiF5p31CFvN6Vbt+/2AAso242j29wbsOX4g9drtl8VrD1+Dymzx4fP0HRSUIAkzFW2FqCG/GXoJ
nrVjXkSBKvQoDslvkwMNkQM1ifNxiFyniQArW/PEP6+1LP/ntWTZfPZYoh1cPV45tiUeqUm0EhXv
tbB9q2vTlBBF0kfP3Ldq1jx2Xe5duzyeYlSoJdNHqK8aqvCe+whcIRdfaG/eDug41xJHmXvv5X40
Q53WpzFpDt51wPrUayvtleXx65Ay5zb02O7VqRHvqUvUHW90jmChiTNxePLEi26JdqQOOcVQpgeX
0XxmE++HxuEdbtMOqClugQzmtyidF2gC3xyaQT5gIL/dallqupWDIC7KbuPFaE0Z30IOnt+0hgrm
1anHbXJvymypYbGJ1BggC+D0r3HePfAxk0caoqaCqtMWRbF1iDnCDZFHaMkn8FMtgAdSxakP9WAm
DioJo+z2jo4SKf3E0SU10HAMg0bTtBUdU2iMjiV0tYwtM+7GaAETWb+V6pbtOgYBFJAh6IV9EA0D
WdTZczU7znJioLu+CYaVkq8tS4dEZofighsF/MkNnxKkY1rlG9AM0k09ZVMXq4z0H4MGBA1SeswH
T8lZ38HkqUvWCinH2brA5AlOjyxtPM+9M8xLTdZ0xCcZtQ0R3QKLCDWNXsYKSl2hBkV/t9Osl7DV
v6IgU3EhY9voK4jk6c91zr1HqcdbGo5zFOIzevBwB53ZL0Opin2hVmlAVisSyjryEuTRphuEqH08
32BecnDuboBk4ocbMFe4G0iZAvUKmktzsuLURxdhF+rmFgB9UtP9LO0OEPB0T20oWSAsxr7XIHKM
OvRPUQjO3PR6aUPUokw/DQq/kQMAlA7ELiLjssxEecD4e63hEOyF5udszK0NirvgY2VBtT4bcujD
TJiVbgK7LA2NFSi8AnnbYruMe4z3mxpAScS5UBzsbip1FQJTTnPB00W9qPeF5WPC8GGy2ohXq3aq
T0GNXbYIVNElTwDBaqZmMdOYHKM4GHsEgshwv8S8TsWRKEYUOjB0bp+Wpm87cegqQJfexyOgkU7G
AKG94I9LUA67UXzwKRs2bNPG+95FQ/kArWT9zJUNdSANjTLPNrbj83idb2mcRuiqmeb0qdDP2Nss
wxEKSkLTDknWPy36Yb1l/E+LRiiI1RWCuY6vgzk1nSnoAGKFrr0dhvQrDS3N3fkDROHPKPoFPO00
E/gyfcOSAdHiqbv4OtNqdcy+zicgss7nma7uAwCa3GNi5DVCOgV/EhkIfKoygoyS1w50hGvnWdpg
pkOw5neUsHM/aXh+Ioanhacx4fyoGwBCon6R8YT3vF/FSqP+VJoL1fma5li1/jYn1JTwJCKG0txp
KddaL32ZlzgVI6L9tcHzedVBxOXCRQc5DzXC6SvOx6/CgfYD9CKlnwloOTq9LANkVJILoMfD3nal
stUdUd5czatx8gEPy/AgtzyJh0nWX4dO6J/vJmkNV6C2apa3hkP3wJW6szd7T+aoOoENJPhB3Nmk
VmG8pHx4yKSb/UiNFExK7N4eoa/JwTGFR6yoxgvvuweKn/2dx/sav/QAic31C7CAA7dNP0GXIr8S
0KFdq8huvVhScBDA4mcCVJSxah8GaGzNMIe8MgD1RDWMjTFAvaqF3u62MorOL0sT1bYnJERSsHlR
mt8EtKgEWpIWJQwFiJ3OvGiryXadoGgJoMXYpqhOf43UujihtgFOIChONnepSD3pxmoYQuwECivT
dofGpyGeqMWJlnhfh4ZQ0NN3EkXD2wz5fhugRxCvIPIRnUZbTy9iKqTXxnHxo42BmGo876sc1TDI
cNCaPaxG7VYxQDoekHYbWyQgUL3HUyEHIC5llWkwoIycpPjpMmhBBxtlLhUcXWg2kjb1Sofmw/SD
HNlBOYwIr8k8v+QVtESprnlbJwMAVX81cFvBWWIyRIiozTPSzsOneDJESWWedAM6xOcBoaq8FKp4
eovv9IaTbwYkqKneXRB2Uv3WpK+oFJr/QKRP9ZknxwcN+KYTCOyQCHtzKDq25pkCPJ+SuFvZtBtL
bZyjLUPLCRAuSTcFhBSBMkKNeTIzRXeODH/P/7D2Zc1t60q3v4hVJDi/ap49yI4Tv7CS7ITgPIAk
CP76u9B0LCc755y6Vd8Li+huQIojiUD36rVAPwS9yhytd/ucoYmd/mWAWa9toP9f+hFMHzc7uHHW
Tp7xl7/Ee9rOkrACslGAi6wCvUeetfiW6pwkjc0gbhcoG7sQtEPuIqytceF4RQfJ2MZ+Eai8tB2S
kEgOXHjb1wti2QTPCiitDPAd0tDxnP8+qbEcgPNKdUaSqgL9rb4Y4KkEvBD6Gd30y6YdKWTKoAgj
AXsyvbUCu3FtBc0pFUo9cH0pR3ct6grs7npEFwD+nURg06ktYdGbdz1qxTQCpSP4OIDsgyRyfLyZ
0rEtjnIwv5CJLl4fVvvAZN08UyQt35et+wMSPf0R3J+QMerHbIA4aNUvQYTuosYka+TbtZE8FEl3
cziNnbj4UeamCbxMNp5wZLLWzTTIBWEtLYnuG+zL4aExxdAdXcCSBt6C7HQzg7437Rd1379NaAUk
tpvJvMuYDykjowt9/CYbDH+5vo3WqomDVZrZ6kkMHHlUN3xgJrBcfKzBHupZxpGckzRNNFRCaJ28
AeifdhCtjpbkDfCoOXvK/4rOYvXkggv6CjmAqm3bflm1xl0jwS1GkZWL7uxGleae1mEtvjrClWpN
XiZ6ebDQ7wo2TLwj4DjS+5TVB1qWIoCEBGGf0TzSKClBRIkjZ3Oi1ZCz6kFi3yjQaHnQG3Wgh+da
A45hE2fPEZpZUfBIQBMFJdKdxAd5b4NG94yubPw0t3H91IAcY2FKKLNV+KNFSPjEkAsSKzNOx10f
lwBc6JwqjtPWMkl4A1Y8DAtWcXsBNEN2xkMJfC21g2Ybw/FXaZdayzwqfgvkPkQAoqbYmGUDFWBd
gjN0CS7SpbkcOaBwGLsLmcjpCRDYmKEjNxRBDq8HkRPNJ9ttEcvtgdEt+gvZTWFISNJAMwv9+tap
7ZtyV/PoIZoMB9RfRGkVFwxEVhY4Uqco/V7gWQ5yFe3hIsQttGCyjQft4AUZwd2McLqdQ0FdWa77
HmUpyFOvwvCFV526u6UAlOGgLSBKjB0lDsiRCGeEELZoV/iBte/JkTOBmndlvYAgIz/4VVXihy9k
W6fow0vdQdegcBMIKkTTtDRbP33pZFAt/KmIvjZBc5ESCfnFOL3WOPDhr1p16CAZmh+ZU3xyZVa+
9gb+a9G/rJ5xHihWvMzFQz9USAg4rnUO+DjtVOz3h8YMJVR52b9euRqdj6/s6lc2eH2pVYU8S5W/
omj/8ZWHPvuU1oW5TEtnuJuScgMSM7BxT46xdSplfLUlPudhnzGQYbfBGhT/4Qk9/8MBdXRra8vU
vM9AaLb0RVN/dkX/okHbmP8T1EaodE7ZV8MyzJd48LMVw5f+Ps4jY4v+7fSQZKk4j106rd1wqp58
HoEwmjvWNwhpvL0NC2/DiOL4W28jCfjH21BT+K+3kThB9dvbaLGxOdvYJy/7Ed/nRkK+AkWI4glU
sNWD3eFnRY+c0MQFWL7SV+WFTNhtiVUo7H5LQ5rOJ2CVaNjZ4zwdfd2+WOqpaAxAjzlIkf3JSVaD
zd1rVFnFA45aACZ07hV6Au51iHUSBiJIR7K1caxRv5rrCiTHVyCMigcvepsOSTDUExMX2QSnN099
57xdhL7LAH/3jAHoUj3ykmFCbiW3kTjVHpDzQLXHMvcmWCpXpOvgWMguoAQyncAGC0098zuZoS4K
qRgdRTo1FFVOSp3qxnzAviVaJnUNPkwlnfY0aAYVurBuGLA/Bhl0AvrH/c0BaQREm+/RamzXVRft
INfZL23kz/ZUvMszcF+BYSIAGSpw1uQF53W4p8JfwSbI8Qagl/WiaD0DBybJ+SKKZLCtEqu1V6T3
bmkjNBWCLQm7k1g83ZGXgcVt0Wlv0wE708sOqusgCbubuP3EiKVWj5RnPhGFLfn06ObTkeZ75O/z
IDA8R9Z2a6ORDLCwSLpqnXXgUKIt4LwbJOOY1NAJ0ZtFKpXTZY52OhtdvijN3y6hMtRa1dj9Su7t
UsewAVJI1CuAXas6D7MXlbQ1Wv1gJ27aLAnBZNHksz1QmmEsiNSrtt/iLeb8wPZN4jcMuZdRM7bT
pcsYukVknyDdBtvNG+u4wu8mgB3otFjmBb/EFh5cXSfRaaH88XMYRvFqtAt2oOqOX91PkxIvf0RJ
P9W1xUOOE/yDgf+03vZQuAgS31kFJUeBUwuzSluMD43CfymVNQaGMxuV10bb8B9yx7SvYNlZG3je
QDPF7U9GjvMaKdWw3MJ2jnE0EWkdG8i+lICmc3Ekb5e7BwXaisc45g6tQeYB0qInXmANWtJGHgx4
pKxYFLzKoGDV82utmgb0OwAqNXbCrxWI+0HWEiynEeyzy8YeoGkYRf6mcbw3b4ZjNU0l09/m6why
+miwW7vQpEHvQOt3tf6niJnA3K+c5oR/ipg5y02XtyfyTroyTl5UxxHMwW9+89K3iYbcZx/n/i2Y
vmv4VctO8lgm/rgsvdB4MmL1rzs1sjebfL/7I85IoeU+inbcijKzj3wMQLqjP7TAQTyqelRXd+js
Y92rHKqG+HC2oPu2cXr5YKcPc/QrXqbgAp2GSnrmuvZ8JIhAYnKcBGdHxTpvBUl4e0G2m+NvQ+QS
WLOgeTe3XU7equNQyP7DYen1czxxV11gQ+LLsPgdXYoqf0L/qg/E4y8T3YHXLVyCUz5fV6SXScY6
FaBN8QJQoP0enXCA3XPv281sqzi5vULhV2+v4LvAbmnWuHDJYp6vacYt2DOKayyLvWGAZRPdS+mi
KcZ000HlE1pyAdt3k9lcTF3pNXgRHs0eEANd6cWTVjwK5Jwgs9BAt1VHkKMQzt5CD9k8Ce3F/UpA
3ExZU3SBHGm3MPKw/tLVKEe6rODHIhrqF+iRzfZWQaUIgkTOusna5kuNvaplVdWjXUZgKyoUkMba
Pujp6ICKb9MbSK5eY6//BJGLagXtvewqTaRb6I5sUtuUttHd/02cUSG9UJrgmh5Hbi1DewLdvv5F
c7fToLrPDuPqqExglsma5YW1HCV+UWpuQ79i3U8gwQ4hwmOAIG/TitTaktDF5NsX16rMx6wYs/tE
sH/ITFFBEpjb0nHUZx1lhv7WLoCHqQznir1mebRc/AigHu9eyVZxvhrR5Phgu7Z7TSHUvPKBut5S
BE1wFNKdWgD2SjY9YfDA3jrnAQIWJwDxZWuwdvMXwKXbfTS0bM116suH3e3cj/YKx6JXHf83u5xy
qM820YKPvL9kpQw2GRuqdVXy4hk0hvYOupThkkdd8Sx5i6ZlP/YXRohhOkVIStSgx6Rgywafz1DI
CzmzOp0eM5CQxdg6SehsrYq4Yk+sl8mD9Du5GzIvMJGG87pDjYdlvpBWHO0de2u5Qgz/kMOoQHd1
LNjYHeZwyPZBbwYiVEBPNWBhmerx4iRV/9KtvNGRL6YhOghOjfmChnHda4ZJAzKw2gtV0hriCmhl
oWExQsEsduUVlenwIei9M5nx1wVDUQyQe521WDKACloBIZgdeX1LvUaO6jZZjvPd7XGL7EiuFgky
JNAC+PAYpqft7eEbjWvd1PshgHycFFjgnCDzMj+raSJDDjoBGdLJAbs7zpCW3Ay6ylb0Y/eYTNGm
63l8R6beDKB3zNt/yEem26Sb7fdJ3Tg1R6uX/1D8/++kpAdaDGwPeGu9CJAn9ce7MI0B9aiFtJtv
qo2PRord5rWMuuqpzKKflt51NX6bLAJsJs+gE7Tnoff7kLy3YGSsxPk2lBk6zqw8blahsY8c3Vk8
2sF0j1FMfcbDX0e2X5YLmXvNIyAhbOkWnD0EzFIbyEq3JxDBDQcpIJYT+oG4Q37ZXhkATDxPDYQ0
VNW034KG74UFvO2iApwb/AQQCi3sb1De4Z895rNlhnLbvORgaNpHv3xbUk4ALPXSfVsSLeWnGJ/d
pBPys1GxAdSMuFPowVtA50B+LgVek+6ktv01rrIn0MSGICxdjl3BN6QNFiGtcvZ8UFw0IE5e07Dt
WwiFQ5GTlMJIM6wumH9+t5O0mIcEBh7GWYq94DkoIRu8wI0T4fmzgFTHfPPR9V9iTAB+DsOU2Ju4
t/sVn/xon4Sh+uxDzrqXVf1JWFV6zsEQvRih6/GZwpIkM/bgCIbOpuMvajaEuzRj0ZajWXGFxmRn
ncga/9d1PvUru8qh+0Fj1Tk9aEUcZz1CVAi6oN60tk1/CyzTP5Gr4j3x1gN01d3R3bv9ZiL75Fpz
PFHck8nVgJERdjxV4z3ZyUTO/2n/Y318xj+8n9/Xp/cZEqLjfW3J3E2IrraNZXgOPpC/LgOIbBXr
7/oyA+97IwOULsr0W2v7UbYGth35n7YHyYieMMfYUwqhl9SHKkyKX+l/L3WzvC83T09B6euNBRTC
tRqCU7n6UyTqZWgF+YZspJ3Qg/n0InNzYQ8MvNh4lNpObO1RGjVn3JgMcmfhiqA/+2CZf04a++0B
nNZvYTOMTIeFXdWfwRriPWe/wqZu/Ndqv4fR9CqK8V/s4dNvTzgYQ4HprqtdaNLbjf+QiMR5ANpT
on8YH/TKPOUdmC0oUjh2t/M8OwBXIsOhRMe3UwKqQ96C65ZilOF6i1YATcdQY5lj9CuAfdn98Arm
ag7PZTSdQBtxT9G07Bjid8uei0OmGA+jD9SKExnFLocO5iezRkki8qP4TENQ/W3bokuuBhTproWy
V0r3uGa5zdD1JKoFDafJsncgYzZnbz5yAGHGstyRl5bkENw401AvqXJw8tGSJeh18j7uzm4cgRbF
CJGs4EtGeRN9EW0BmDjk4E6US+njeoImXhJvaGhlXB6ZCc2ioeHlU4y60dXJ51QKBbQNKJ9v04Vo
zGXo92urs6FSGKfhw9igVY1ptdBaDqCd8DsAjfsB7A//jpBBd2xHPOr/iAByCmlxXfL4yxo+zu+r
MbGhD489S8HWQOIgpeLZDq6Tpt0fUmNDRPqzbfaDVB8k+00LFli3NKyt2zioSjCwmqIO1px8GqJk
Mg8JYUOYGi7d2XTD1LxPIrQORb2baESh7xMZ2hFOPEYrdcqquz7PjpAf9K+ABvtXn7FPaONqzyCJ
9SFZ3gRr5LfHNTk73wjPCimrTjvJVJb5pfJzBlZazM4SN12jpb7d0PTAFBZOou23ebaeBCmNLeD9
yT2ZzGDApgrEz1t6B+MQ9EcOPeAFeWkNhhpcabLhgUyyNtBBJP1sR28B6trNwWWeCQDIr3cE0h+o
fhmPZOnMAqpP07coTYY9JeAECHK3U9PXcwJPJnZ3wYP2gZz0IUM1FqLvKX+gDxjPOrR9/D5dFHW9
4h4DfXOZBfsEzwFgd4N9FzbFk8vS8qnAPskes/Eubmx8xl3mLF3GxY6cQEhPOxtECUua8D4dv1cF
SFyVvw68Kr3Y9pVAEwwPoRUgvRPYd8B3nzUoKrdyTL6BBver10PfB0Qj4b7gUGP089x6xUTy00RV
G8HKTQGaKVeGmbK9qyH4ltGoHcriloZeiAfUhd1FVLf5JgBrgYQM0uc+S2ywneaoYORaSUpLuWg7
kLXsg/33eNQMzyxseb9H6/IICGsGpILO/P2RA6z9pF7aCQoaN8eHZGFLmUBfglWzTPAbPgwVuDRk
9AAVr+jBs1BlwfY43A6QsX0ARwBy/h5av2QQniiCRal1P/ZfJ+W66TIPuafpw39EvvTSpavZgVu9
JMXSGrSk27TQ7NOv0AwMydse6t3RgKY3fbLD75IHGb+429OwZeaKgxX2OcHJA9uWf4fRo2JwoaAd
Ft1fwxq9GgGZ38P0OWZejez0okbviNuL0mr9AEblIZMATkCYbNtNWXaELlh+LCzD2SqgEO64rABj
r6zg2kdIXTfMrb6whH9JuKx/NCn07jJ/5At7BAS65dWPPmy+KIOXX4qmTCGNk/lXxfBlrg2e30Gg
4u1VGmv8+Cqek6Rr1MFa0B+/Nrb5xhoDpWl5BGaLOGI+mKENOdPK/M1GkzQFRxBbkNgIg3WO3NsV
IjHVwUXJBsI8rnMlWyw+d9IZHqWFx0HoQna4ncCFdYuH9BUgjcLELrW12of58jJ0E0RLK+feVaN3
sPVm1QN2Y2NlKkUZexJ3KLaPQLv+bpzF48lo68h07RxGEQT/VJl5MsFycrvxPWu2hL9ufoup0lB9
SrrmlfbItFumjbIaIDYvInNPdhkGd9wOgH3Ipy99DNmBW3qX0sDa7jCInTtevKHOAyU/1TGUKiAV
Ya0S1BkhOZdOFzsS5pIC3PBT1jXOkpdoVm9FnC/FZMabKXGdiwHE7XyxQsZPoXDWQxEhvUUOCpGQ
W1qW+JJtyDag/29lukkMYbpe3A0SdCGdm42bqhT4+zWVgQSkUAdsGtVnsOf6kKh0jUOvh4xtmnD0
X2qQ1xzdAOp9XGtHW8XkL3sBCv/JN0owYdU/amUbr/omyOq3Gwv8uJmAIIhrobpYWrn1qQm6bsV7
4dxJC9oCWZsUBxQMwOgQTeG6ZlBFSK2oXOY1yHdiLU9X6rs+ANobQB6MTQtFv3Q0rfV/jqFAuqQp
2E64jr4tRne8+FqWXYjjln2iI+dQ8emeGdOJZMiylKl77aMTJvlahk+LPpy++/7bPPChgOV+dF5b
yDIsQHzEr9yOgo0KgLGRoDE8szRM1n0jrE+V0X8tqhFq5gl48LCr+w66Z3sx6kkG+zUJ4NvxjIae
FMyahvlpGsd5EmRV50lthYQW4CZGNGTHpHGNZT7JdImcU3aMoxEk7eTpolS93ZJrykwkUNxiOtgj
CmilbqusDDSCJxaE16EFlpzCCAwaRiHaR8NJ62VVC/6qCnnnu+j1Wgzy6yCC7gdapn7ywA0++bkN
HuZgdO4y38yg+yT4AX/Z+pwpm62FE/hXloqXJIq3k64f0UVWKgS2hqNvnMa5jXJx5o4HiypQH2Le
3Tzg6kCjzoTifKfCaUuQoGqETvnQIqM3I4Q0fAiULH+3CQ8MFCRKTcEUN77PJdQRrUdx/3E9t8Ue
Pci6E/g30J5i+sbqlmEZHPMJLOnA3OgkTekAFFi5HqjKNDpaX2hSBG2n9c02peHFMl4bHLsPSRDW
OCWbxoi/Ybyah6MsvDslixSdu0mIdAGIkxJ9IQeY7KKF7ZZ8+yEau+VVq/LhfAt2fU3sndXXD2EQ
ck/Wo1u04AJ/AUFMeBZV7dqLDvmAfWhHLzVj0UUJnFtWgN9vPBsMZHMIeq6mRZpEBn5dVLECngii
Brffp5HlNcis1/TD1JHdUb1zKfOuWEkdTJ4oRwVuYQoABFMxB//x40erF8y2QLaItnTNduhpesSY
lejLpFuTiA9vLjJKK3WA6gM2Q08hDbwPcXywKr6iQDex0B5k1769Z46cbfMKtqp3LWTaHL4o6gJy
E5bl3CfZ1OzcpMv3pe2quwlCkNCIS5svI+QefSM2fgSy2XkV8187vxiXNKnw0mYncwvMI2Gv7mws
OU8qTO9MvwhO2e2QI/LmSRFwbfdhqtYMCn2LQncqeLpTgS712CyRtArPtiMt4Gr00R5cGxz0V2g9
ACHjWxxOTWAuEXUDvDlSPov3yWaVyC300SBvjHLOHTDD412RyebMPCjUC1Z4EN8BBYqZtOpQheYD
jTxtojvwluS73tPtCXoqLUKO0oizjVkDfudHbfm2Spjn3Yr1yKQmVhAl69LBQXPMGAgJby+F2hLe
DRA0O1ptVOkuSlNxESBVWAeBTNb0jar018pMyiuU3NiJRm0Uduey6cH7Bx9dwsaUaw+Ii3VahW82
dK4+RJURzN9FdNWW53qy7yievoogjxfrmMtmfVtIRuLehmzxmdZBchj0G8pPkWQCpUqt+a+sLPkp
ZOrfuwPEu0UE1nqyC8/1l1ZrsWMbl+MzS/m2U4H1JZcWlKzLVm0pLEMJPbdwsG+ngR3+07ITM+qF
J0HDRcsWkSwPNsECW6O3d+gajNaFO3UbYiGjYYrc+och10OiLDPbJlrfvJFEUsIsf8Z4LDwP0BQ6
iAz/Sho6HNnyygvQiKC9qas5InkNXKIemimwh0LT9NMQJYPknNVdNg9jJc1zXBs/5pVQ8bikcfmV
RrFw3cvQmZ/8aZqeu1J0dwZ0xMjHLZvft3l4Id8I5OJ9q2xwBuAVwajRPGCDtYtAsPKcGJMBTJHa
kK8YmPXogTCQ5vVu315VlyzJV09x8uQVP2t88rYyBda9j8rhKosyAy1XPhw9Te4E2LC9S5lTQ0sH
fFFzCLppGtt1H2iUljkDBjCxNjQcLGC4yyy80IgmldigL5AgGI40pCX9oH/ws/RJadqTfGizR0Nn
bcuaO1tsMAbI3fB6P6J3/0IhKMrwCzQo9rcJXSHMLRoBgKDQi9ClLxIxLxIXzbC3AV1egGEiRCm7
9hZpEwLNXDuOsWCGyyGyJcKV00/RfZ1X0T26JfNdAnmjhUkxDUObXVn3F/LShYLVoQxj734Oylr8
uLT4DMzrZiGYkkw3i3e3SbfXKvXLWCkobMOsdFdouAKGJIxNdnTxx3nfCxQyAVqbxh+e/mOi8nXv
Iwled+Y27fNh56Fb6Bpz9x+eTsX30gxROfCr5wJ0aX8LyFr/OVRVPQfgwTvsaoVDl14hx2Hp0QeP
zCLxoGlfWnF99nPDfmFiM0VF8lI3Y3MZkxg4bW3uS8m3GYDjGxSj7JfbpLchduspMlnTVB3nJ+PI
QnxHEl6hvQ/ySB8ufQTAGx8UVH7haPWzle4g8+5fcOBJ7DFckSVkDPucrKq2UV5CDc91Qsi65mLt
CpY+iwJbwaSLu38q5KoM5jg/BcpYta/SL26HpEYOfDZO2j2Oh9h+H6y6RbOdnh5B7GaePgVm+4yS
x7BOc+z2W42F8DQ+QrQOHpd+f6GRb4JNYeoysbSUBXyH9vaBfPPGMdrlG7cCYkpPfZ8fBmO5MUMw
mCagsEYuAI3wg+5RyW3QquALckXdPgBXFM4Cg8/M114+kT8Ct9uK2eF0pIm5nthRc8s0PjV5og6+
bqtouqC8uPqOhrEX4XsaDSdrgtY2WDjAz9hU8kRhFDEZcbXtepDF7gE+6peBWzSoeCpj7g2I8rRa
JJYp760hqC/AvhhAs6J06sm6wuez1uKkv2bYcRY+gBAQHOa5890XgTjSw6lvk/ACGbRtx/GkX7Ys
HjZg0mtXt62enuDJvDuSSYKmb2MGNkDSSI+K1Btfo7zeg3jH+GG51gnCpdMXAWaBpY9+/zvwZhk7
tzeHHdpLgdrUk3wXfYup2eynkVd3U+SUi0yV/JzrrtQsATxaQhJoHr3bXeGWYlXI4lDa4FK8kcwA
FgpdH6P3wa5qlgdy5Ph4ravcQY2fRVBy7U11bsCQ9tL/rKXVv8RsjMGRC1a0sAntFwH+r01qyXFD
QWBtfZvDvMZ5sb47cb6TTZk89I3Nr6ywAYzPTdBXtWlyzUXVnvCL84WcE+f1GRTV53L08pOtsnwF
ZVwILOph2OMJuKBbukRGip8w7VFjBo8P4U4t1OOtyTi43wCJyx8c5TeXHPjRRTeE5mfejsaqali5
p2GGigXUMeVzZukjGHC2Cw5mmM9R2ozAVpjB3udBekTXqbfEdmjRZ0J8moqYn01DhSDQBQwAQrLd
yqiC+FDpoQ4TOsyMG35GvhKaaHGLYhhQWCtQ2fADDd/DLL0awGLgRiNQwdR+Q2cHGLbq6mvoIaeu
M+ap2UogrfrgMoZldUJHnLd6j0BJAi0AqZRLT0dEHSjlKQKaRNXXuHlbgyIMKM6BiwgcyfhBMh87
FNPWU4MekLFqrEe00luPuQg3LbKUdxRRJKkNxEE4LpCdAs+un3rTAr82ak/Bjo3GbKFaYK4wlWa0
ek2kI9u1U8mpWNaesRkH9wuDptY+Ax3TotPMMO4U1UcaQqTGfnZ78TaMR5VsErQqr8ZGeLu6hGAY
ndU9/Kt3opLJig7y5KUhndZvwU4noyOSOumCqlqd04EqOC2HTdIGBkDKRX8Qjh0cTaC25upYFoGS
a0SFlSaQnUpnrRqTrQIGaF7pNuHPNZEpgirhKuPY9rAcQDdeDNl9mOGJNk7+QxOVMAFDcBxZ8Hoz
DakHSQSnkMu4y/t06fNCrFKjyzbzuI4nzVme2Pt5bEV4+DZVeaElqsLL7tXY43yoJwNvN6+fo8UW
JHXjIU+ORSyzE3Y7b5cpSAH2+XPMq3o4Fu2R7DSji0IbNKomUc3YF1+DzachgmCwj15KOzLYgmyu
duC/v1qWAEWtbzQgdIc0OsqoQNrxpLhOrnKfRgGYjEruemG4T2SxjWkP+oj+XmjTYJvNIq17/0gR
JSoSq1ZACa01Wg87KrRKigYcUjSVQ0r2gGascEFDtMRal//xSr7d9PcJIC4tqvBhn7volJ6a4tjp
SzLaGPeKF8AMTcWR7shdOf0IcmJ7BG/j+5yYwslPkfVUg8/nz1vyG+3QrCGllWydPM5WpBu+L3R3
WI3PyYq1pjz3AOCf3TzPVrnJ7OPoVT9ElPUnS/Zvlzh1+hPZvAD8eq6TH8k56YgebA3Io72HkGdE
Bx0oncGrVhgPtzLVNPj8aKrmi3jvLHdQZiATlanoYnSgqNRRNKJQmjjxbp44V7R+rXVb/ve1yP7+
ire12K9XpJVZWdpH9GLj5xM/Rk2GzltC8AbvQxx32HPa4Wfl5sV24uOQvCiI85y1Z8c15HlkItrj
0XboWArEDtnm2wAAlX1qWQey0aX0avQz6wvaDEBS+sI7nCDA2yV89WwAfh+kxkvdNdW30g5eAnwQ
voEKer4BnnS++c1lRqP/CVIZB+0u9cz/scT/eQwkwNDlBf7utdu77qkZPWdBRA8Fz/mmhU7tzA5h
+1B2qWvTvXT4J39iwVMyMfvlb5OigLUzO8S/J41pbb/EtpOcZInmy74wxnu6dImfQytzebNMSMTd
e4nekGdci76ams2yrK2tleCM6klLfZia90sjaqpoXnKwwNVhjjopoV9B5/Tum4hb2ywCESzZHFQo
F23nl6AGLev1gJ76feSL/JMypm3ZMIBatd20s/Bml3H1ZvfB2LZvgK/75FY4Q77bb/G/26sG/WtU
vZoLX7p6BcpLaDKruVjWgLb21Ift061+lg+s2Q5uMC5v9TOJEiaysEmwuRXFeif+ksfOeCTTbOfL
KkJHGdXcJiPKTtyun24v3eMHZ9s0XC1vy7TR8HFpcigrn5emhUxQOd/3HltOFjoEhTchMZgDknLJ
a89bGq0o0AcwRpfZg18otUdfy3OhbRTXsggKikCQbGmFeS4t8L6KBLsPGpr0ou8XbE/nlW6m25pN
km3xvPGP5AQO7DF18/40oI1/NRY+dtx6IzPvPPDgq5WD0qw2BeCZ3lW5AlWXHtJ2xS1j1NpklB3J
5gUgOAAo/I6cc5he10MpfHOzleznbVlDBR+XpUmhgWRWKkWGcxS2QbTsAEZrctKle182EjgqqBq7
qrEz3H3dYWdH+5kgBg6ChrSfoaEXDBKNSChN3IbkRS8bvi/ZKYhx6hnQQbyNxulr2OFIFPvmcAKh
OPZ4NPa1ke7okkQlJGKzdktTI7Cs47Ghp9D4tkJUgeDfHtrHP+zzyh9eROVhsvCDUm6Q4hj2ox9f
mTOYrz6EWMPITb4XfTos2zENLhD87U6g8UA7oarCr1ZzpgAXqsTLygenfDPW9bmEjsiKHN7WhsbU
Nyg7Nyuvkck55HFx4ROwByhtJd899jTU1vTVRlP6Cjq2pd42R1uUiJF7EBDuxDNXvRamIxZJZsf3
Zek5F3LgCIDeCu0w0GI3O2oD/MsRQx/F2Bx8i4Na0dUQqFHIR7LJzgXKTg3qsUFmcGPHhryLcs7u
rNZ8EHpTm6KURCPZGXxjgDEfisAQeYx9nx2QVdlTU8ut0YWGUHd2DyA/n50UT3a6KJSWDm7i7f60
62XBDm0cKqvbfYjXdnqBbDL4EQ05s/OP6ejeRf3YlPPbu/XbUBggkeVxqvPtbVkGTP05DeSyMcR4
9jwUdEZg8u+GCI9rNJoljyILAfutoNgwtmG5tByrfvFFizY+2eavQQAUgJTl9zADeVLp9T97p1xl
WeFDP/QRxaAUp5RcLOvQjn6idAYYd559G5N/0KPXPDt9r9YcP42nxiyro4Xq6mYKHGwqQT6wiIug
+26zeGlMefETHNyfelc5L6ExIrmPzPvFM0xzXzlo3fdxJntIy2BYys60XpUz7KVn5T9Nfzr0Kmxe
AdqEQBfYD/1eLLgcpqvJynQbOU12aHyR3TkBj1dWOMhXIOm3qs7yH6bin/s8VZ8GOSqcPq3yFFq9
c8I3u1r7g1+9+D3SgTrU7qZ94gf82LSJu6zjtAcFtiuOSWBN105YV/B0uK/QaIaaU+R0J+iH1Y+g
aftGdvxjkJUZGnkuQVv30AoOIHUSrIwQzXUgwIwvRlEm58biOOzb9vCtdddempTfAa6BTJYOYMJT
W/RQ8nXKsvIezS/lfRWhwQsJhxr5ere4t6C9FizqAu94yu/IhB4uA5VpGdp8MRrVLja6dCM16AP/
1cYDC/JkgbSxPNj6uTc7InQLTFF1TyPuRdW5YPx8m5RXeOornoDE832hEgXjFb5M6cYgiAg21G8L
U4zPLbEogvY7kb1Nmo+zznp1/H+UfdmS3Liy5K9cO89DG5DEQl6bOw+571VZi6TSC62kanHfCW5f
P85gdWdJrdPHpq2NRgQCSFYqSQIR4e5NusjERPk2E7/NR/Khw4d20fvjsUatqzadAyRsFkKCxSNP
7MtcszBCGgPBgWhDNQ5+ZtVnADQ+USeZZGCeLbt9969R4Y40mS+ORuWIJdFR8Lz6kofcfLAQNDv9
xt6W2Ud7ZDVfRFK/+5coAFoSewV+N19cL7Ieeh9oqjmSlXlt/c7viiTISUlwg1JNAkHVUvAvNFUD
7gmP3+OLyZ9bSDLtGkC4N81gm19GPHh9rYJveIWBPqWOjdOgxXgHlWoHRBkAJE8jkdPNn/tpZJ0j
MOTLYh5JDsIDCIxG2qiouNMRRMfVnyPpM5lCiSKNFIHDvtQoPiIHrPSAvfDXqV/xB1SIRxv8Y7in
Lg7BNwzx6p1d2wXyAoENtXDNoEdtg17VtuLvkC7aDIUafWASgzU4uszvEQeyEBWz0Scxsm7lWp11
l3e+sW3HtjnIshlOyLNDfFzl5UOJxzzgeW32gmXEkxejuHcRPIy6AmNYoYpJVYS/1AbLlr+7tlHb
f7s2v2Afri00DIjsTtgvgm4FfZ0uaztoDjM4a2qiar45EOyrtowH4EjqfdHFcbdAZBUUchSucypV
ru0QjAGzUSJtu3b6wFggjZ1h19qoTQ8xs2XQe/jWyVjnId7RvjiNk4pXPx0yzdSm9iF2rop+a/cq
OxgoCTl3UvdnOqODjnIwlHlSrm4dZel9C2vmLdJK9Rs78u29o4rgwRkmSNsAql9UnpwA8Sw+k8fA
bQv5TfsZ6J9uCT12/9DjUWLf0vofYvzzKTmNcKIUgIpCsen6ANt+sNENCO4K5QCD4iXrciorru26
WZgNKgNblAU9SYESaR6PX8jNY6A5FUWBCFyLvUYYNs2lmdxaH1i+afjv3Hrc+dsMpYiQsVL6uUrT
LaDcyOvhzttYIhi36dTskmIZQTfkc5yV7BBbErLjxshemOj/GCLXuUeiub8DmzYQ65O/bbpyWWuF
zNU0baqzLfkPkXqfNkfceDemQLaDWhsMuxsHNWNLZBfDPW1tqVmwKNrPG9+pF4iN8EMTscxwH5UM
megS6FKHClf9ULQL02zF2s1cdhJU7YqXRCs3gGfcv38i1GmOfoM4TTJazQkgE9BLpCCqPkGg07M2
fgFQea76bkP9dDBU+BrJwtr2maWBYcEhzPz2nNdlDih/IsAg48h+QcYwr999bKn1sqhrZH8nb+rQ
yu/BfwmlhbhA8hZa6/qsOw/FhNCXWjY5JBq7GNX8SN3jFCuvZgPGt2bhIDTZL8hYTT105qBSZp+X
6u5mL0wL1B9zr7ZXZoFCwx4rA4HX+LGmGw23UHBuYo57jk4D57GwkwgKZ4ib0wE5qqRDSPfPdgN+
oQy8/mT5MJLaYxya0Cxf0ly3MRASQih+Olipste8T2RyAT1Ys2HgAr8UpmefmX42p3IvOpCZzsag
s5cyGrJ1iJWKwh7Ec06jny7JJSbb4GYV9HsCvr7NUIXsGbuTADR9js4WBlTJDu50oDM/Fk0GJgUJ
I/Zz7pqszVhxlO9OXkJxKJ3Xw458yMRF/udomvLWJh9q5nkq+PLWI02Vr0wJQcmqQ8Koy8L3Q4Ro
ZAW8PNpJ75QgHPL/mG0J9ZC7qFS+aVPjB0UgPwQp4zCEyk8A8vQG1ewn7B0/RjN/CW7SYEf4z0Zo
fEIVtH22DPADdnYwQCl+iM7lkGTgXtLGFSA0a1k2gYUYT+IvwBiZvfV+vEaRYobajxDCNcIL/tBR
+S33ZfOlGpC3N2TAHrDgccA9WTP8O+bxHi+tFiw4FdD8Kl5LvFxxP4gM30XUDaf51LC1cTArrKmy
uASSaOqhg+xQmTWAFq/HbrAJLYD2QIfxgsLLK8Q6q0dnLNwTwILVkuyGBvliXgXlXezZ470reqxf
pgEBuAKQMcrFkQNf/OTkkNPtWPbs52O16MHId6LD0BnpiU2Hm42autP1UiTWJh9REN5l9bmWfv7s
ogr2oXa8JbOqAHUtq0pmybPom/wZkVeUNxb6gRz9PLmgSsq5o1YVVW99Vg7zJNCrA61qEuA+nObM
pw0tHkTdnprJKMYVaoH4lpqNUyA9iAD3hppD6NXYjVXOyp4+FFyh4R7ZDXtJvcjEG4cyB70F9Tqy
Dc9NgxUq9bLequ4QMrhSJ5au4aIQA9ulhmGPYFuOKwAyqkODxQFCSWnsnfHb8s50ZnTFF/BldzvL
zMW4sEqvRQB+ABO8mWJjmEKZeTqjgw9VgIMX4nBr/s7vNoxGkAsNuzX//6e6feQvU/1yBbfP+MWP
OlTd6X1rPnoBRJYNqITkCzq9HUD8IVa5XfQLCCUkx1uHCkFJX+bpn0Oofet2phlvTTr79QOSBhlJ
U4Hl8J+nCcq/Low+ha5kNt4+lYyyKnm+kNy8jjrE3m26iNsQas4udEpDiiL6DOXNcm/YYX7fQBpS
IBV0yibGTjoUg0AViOEVy8Gy320dnUXxxoCo0XmY7gDURut6U+kYWIm/xtKIPEK1XK+s880+MmC3
xwRPIvrUW8cAep1OdvElcwKszHXQynVchO5y/sS/JkaUCsBtcHh39NmJzrBLLs1oNU9FgwP9kqgu
uJunSrRZrIPQKGcX13AvNkiItmCY0AepmT7MZypp389+YyOX3uEqwY2NcXTI/jq72eQ0zW1W6rjZ
SrCELiOOOx70bu5D0SpwUwVgUqemJ2L3QVuQ0O5i6y6YPErIq+2CRrRL6iy54z7kiLekZcfO86BO
QykQIB5EvlAimuk6u3Ns+wKalPKtGMXFkKx441pdAoWTDBbHi+qTChNwM7nM26uqf6aCdCpD96da
dEQCZvvNRB5kT8vxDijzBRuwIUhEdA8CPX6Nwkhd8EBaU4sOxgg258Ru3trBj5Hpa1CRV7hlvXSk
BxYDlfrHKuHTfr6UL81fZ3FkvtvorE24fAmCIVmwPFUvc6+/Zab7GGsdX4UQ8RW81/JUN+ORTBCH
iK8NCvHvPDzLoJrX+0tya9trADKme/KiQ1PVu9jOuzO1+jCKr1WWf85VBiaNaWYy9TU4K6Rh+fub
rc3taulELN6SC3UkOgXoIgeIh2w0Z1BCTtRveLy6faqvtL2NezBQ3+bz7cTaK7NHvZbp4IKjfHSO
XDZXGkZ/EuoiSiiVFh9mN0vQ8EbzJdz+hBg7yg7sX5ebKfOq+95Vwel2ZVp54cIETSIwqfjCyLeW
lbcwDKk+/FWl5aGM1AJdFbnQwR3BAVKbtTn/VTSpal2I7qWpXt4+ljWZszNK1K3f/tK2ao0Dc7ov
ty8OAVLw/utkf7u6PhPuXe6/0Fzzv6HbF1PUdbibm2PBD2DY6CYwTbdXFkQSjDztX6O6ebKSNH6K
INl4UIyhQneyQ8/ONvLmMmIdjuJPp940oDLaO2nBnzWI7siJSctcNpJV59AWxsoQebrQEOB7bHvz
U9cM2bmbWrJwxw1qRcCcXLrmYyX76t4B6VXjxOYjmVoT1F5+6odHsvWtX+zSMGfLeYCw/Mfe3Hha
m2DiRIke1tVttKfJwYkbHxAVMRfUpAEufiyGNPsrmdoRocSkb6stTQ60SXqK7OwP6qTLNULziBSu
fzd/emN3qDYL5Zomc1TcXRgvLuRPBzeKXvNYmSdq9Vgebj1ltaATwR80Gr1/RaXKijrJlEMic8Er
rz9QMx4Le6dCBOvIhS6hAzKOjY9kMBQ0XtxyZDu6ANB6sIOve2wlsafqws8stNvryJW+L8buzetc
9wuk3Yc1FAGHnd+jGWhjBdIt1GhGrnsqqhQKfEBQfwFPIQclbtocizZE6Zp1nc0tFPh0WYIvBDGa
5fuOGxRqu7lO71abHyP1cWyzYvGhUM+OaoiJm/aDgcsufO8z5a99ln3Ttc6fCiTZdrqGxA+itO7T
5ECpbawBv/H6q4Eg57dIoAAy7viP2E7ummSwXnTUDNADtbKrtMN265RWf/BKGSNOETOwBvL+KR6g
jJtBoPP7NBwapfxHiOEqRTAYP1Fv49kJfhoJAyRhwpGHjgFmCzMG+CwJ+k/QqACXM+w3t25Cnyeu
QhoRAbXZTQJ7T25AR7zPNkxut9nC6LtHRAeQPB5A8w14h7FIh7dUBaguda3PkB0uUZRopru6b+JP
ZctPqjCDb8DzJMsC5dEXrSx2zs0BqTV7CL/9NbJLIEZBI3Ppo2zbttnKiCIkiPws+URnmS/j+az7
je13fj4zGZ6bRfIhz2ZIeziCGWz3Ias359jE8GiIUe4pvTb3KmTJ1sIoATP5K0dHzjRLUtY7svdR
sshGJHYvRVsUWwn6gc9WWsx8VjJxzHVsO9UeVUgQ503ymc8Ka2nYowYE2pZrfJr8HcTJgFJDmYIY
cvAoW0Vnrafa+WUgXfBgl0H8b9rdMtILL9Te0Y0hO4JSmTi/pKNAwsXsVtSBPGF+CaEhaK+isV+h
hso73ty8QQSbwU/UsudAc3Yo1DjqtG2fgs7K1mAp6zdzcwQRG5cVLslS7ZPuzBEErsmJOunQKRCG
AdR1pRbN1sfm+2zc7N5n823D37Q6axDxcqx4QZxZkB86dY5ZXahVs6TeRW5aLalJBwR5Qczp1xde
uijYnDxqEIgt+SQlQrbfzDF7TAN+nuN3n2KX0H4tWnBPBgMvHo3YPBI3gwd10l0MrNW6n24KaPSF
Uyy6uysh2v3Iu/HIIP66xsNRHYPaD5aNM/JTHef2Jwa69Jm2Tmf5ASyUxcpH1dwXcvOSkp9M5m8d
K28Bqpff6I6pawhXlIhZXBvGmmPjt86K+XH4TafnvLTdr20M2tWxGcMDS5PscRpI/VWcQ0PHQrmQ
HcZyHyeYR9aWfPMR8AmCpvuGbGm3bLkb3MeOaULMdQTLqJ2PEFGO330FFFk05BizlYnkaQuGXnB/
cLbq6czGVrXLtINwAc7m3unMDl5F00PF3QFMaDqAFFP72xoFvVvRcCRlNZ5EDZYR4PdX49bFc+Za
KqTWJ760+R8jaIZVLRF0pX/LJGijK5TlJg2ue+Ey8TUB1y7EFLuv1tizpY6jDlp6frdrZGvsGDKd
dx0g4Uvk5caXsu9PxKHtZmDvDPPuKysTyEECf2F0UfqUAXoP6DbO/KqAbCgeyU9GpN9tt146yxir
111WgRmI40EJiEZ6oEv2ZJKcZFm9zlc8/SmyANkXeaSB3kGxIHp20+KU54b7FIHw6YAnynQXdsPX
yZ4wvC2sIOAHqUCV8rN9RCJjkZt1ucPjrz9jwd+fRyE76EPzfBtbRbgoWR8NC+pRQTgumlIE27wb
oGtmQAfBcaeg1tS82VScDDvUtlXXdjrUINZH9gI2alLHzZbXqt6UntUuqcqN6t2wB74qLr091bfd
7IaKxi1D7fAiIZrWm7KVa1dX5Nbqdabx9PAN07rLYmGsw+nMl8P7Gdl+14vCUtDnoFZyG+HXc3CQ
OtjUoyqeqyp7sxFlfAvLeoNAXPfVTL14hfqp4aIdB5E9M683WaLk0spGY+E5qXlyiBGBAsXUFojI
YZ3jH8hEBzVFkekMaQpouRYjhGhRvLqJlAZaeQLcUREX2UAAAP0bW54RyMkv7vT4zbT1Yo0N20Vc
4JFcGH2858zAW6KMoYHe1j6HmI4ZvXm4KxxLitfCDaKVKUR6cWPmHIMxr9e9zjSw3sCLQ83zjdfp
jyFvmycnCJut5+Xp3k8FlNKmychjtKG4HtbiFaH9aOWpMVsp5gw7UAhSjTod3Cwr154S1pqaHcB7
D/LdgdtiK9MU5eJD8zhmHqD9cZjukdMAwBAKD1cog7zbSnU2vGifBXL9O80Kz8arduocp1S8ygK2
QsliZzwiuoZvoQv9YkXY/xipqx1yvRZeYVB5ApFidQ0QjJlt1KQOVLc3O3tpKBAgtLy1ngEDbw/c
KiZuagfhwwrSELemBIEivlf7HNk+KqQd6S7jiWEcUq2fZF35j0o0yakdYm9JjN7yT7vO7eSU25M8
EyLwa3D5JhAlLBa4bc1v4NvQqPm3knul5QCuF/xDJCJsH5lTgXBoetQOwbtvG4DR2LZ08BCYIK/W
HhJZ2BuOXzmDMk+vh8+Qi3m3UyEGODJnO/mPWeStfWMExqBp4h3vwmCDJAfyes6I5yJy5WC3ASgk
TpKdGafNF/IImpBvI4jzLbDYSpcz9XxjsH772zYRzyNfBpSMcNydJUENF8ga6mf0lerqY5N6EfHv
9vT9l2H3t95fxt6c22mq0jH0dvTHQzcg6Qop9PLYIwKwySrTfsxQEgaZ42x8y727ou+8P+yx/GEL
x3nWiYmdpd97J1SBV/MYnRbGOhuAVKL7jQ282kZGkCP2NK2B9LTg6aZD4o72krHXG2b6hqsuQCax
T0uI+3AgrzuZ1hAoHvQ7EvvmB00GrM3b9JmzmuF32lXgpkntTSJQXBzGZXEGCD5bo+yp/FQp8ztB
Gw35HY+t+O02hoVjsDI88aIl/jEJtYYK43Jza7p1X24gjxxsEuX7JzEAeiX6z1T9nuctpOkCb7g4
3OlOlsZGJiw987WOZwe7f2S9uUC2oESFCG6JHCtMhIV5cSIZmnRqiqlJvXYLbCf1Yq9oPVPv78bG
MkDmIs1AoGpkFywTsK6EAK1V9s6x1AxLzcneVRKEAUPzUmont3/oWDkP0KNdgeHWT6+BPwEYdHgC
U7fg3zNgiFeg1eB3RgHVv8FQ8bOf5NUaSlLjGZCv5CCLWG7HIrfv7agQy1bI4KW1soc0yfkPAPtR
3+jqt6D8c7gKNMo32tgCkT/eFeBHcBGKcdOTaFoP1QP9J7r9yW7xTG5VUc3qQ+5gpffAdh+zDMJI
N0GitAiardAByHBHCBLdOsyCQ/DDuAeDDZioClTtI7iyKEXYHanZDPl7k6CHeDt87B1+blJvxAAP
+7dj8xE1OmWWrkBtexK1yvbutMBCNSIU2ZwyDc7UpsPk4uVjto9iFZ5MLD6JzyDS3R+eyIN72fX8
gY3xhcgQ7KyztygbjTbkNaTjH0Dp+fdY285eZLYGG159Aq9p5frXXOCvmL2yupAb7dT2GhFKFAj3
Ffsc2uCGw33tXbOgBh83Hv5nYGSQg/LaAEGXzj6PKBWHOGJtPzR53SxzM+u/RK792roq/sMqGwyf
8lAiKbFVYvGbdCG02vuCQZDNxz3t1+BG6QakSVozPHum8ZoYHp8XlG1spqc8Cl5pmUYbBAco14Vj
t/GBFmsux28QYPhiTWxexOuley85GxVeFRPzF9mbXgPaMdl55yxvrmSHTGeCF4NbLkDYO24Bmkk/
K8iLZ6YTfEs9wKAVuNguURJ0FwcAapQaNMG3CNIAgoF7w1Kht/15ZGyG432W2p8zrGzOoGDKzlj1
ZmfsQKKd6I1Pjh2GRzsKN76Vlo9JErX3MlYoaOmgDNoj5rKsPMZ21Gu0ojn5vvN17mWDfKsB/jhi
cYRdi+QGJC8RISNfOoC4biO6zLijVli6cvWv//rf//f/fO//2/8jv0cZqZ9n/5Xp9D4Ps6b+n39J
9q//Kmbz/u1//sVdx3aE4OCwEC7YR6R00P/99QFJcHib/ytowDcGNSLrkdd5/dhYKwgQpG9R5vnA
pvklQrcu39nuxKoAJP1DEw+A4Wqt3pA6R/o8+94aq3kf63dBfARiZRvTCqsTot2h1EwkFzkG6dYh
XjnIpfJFMJThdlYZjMPmpzZwxJcAhTC3ZUYUi2iFbEwKgRAwE9HBj72PNnIu02TF8Bs/QJ4Y1bPT
QWRpf7anQx811SbHQw+MTH/2JpX+AjL9dCdahhW7SGWFeiSnnV1oLDnTBFBTYIt//uq59fevXkou
8csSAjloyX/+6kGPlxtdreRj04XDDklgH1VT5rhOuVG+VDGSJtNyohuBgy4dXt2ThwTmCVBthjKx
33tVmWcc0sD5ME/HJpoNu9cQKzYOQtTBSxJW1iqy4+6sIIl5LAvwZAzITX0aQfqMr1e+Ta7gn0aN
9+TKPCiN+MlwotvMrIY7HUT2gXMLz1xAGtR/+F269q9fDmeI+uLb4SgNkUKKn7+czolLB6Xz2eO8
SJeFAC4/55+QocivUJRtr4DqP9PjMKwzY0OPPGpOXijXyq5DAa1iK3BfEQPWaynSDKxpeDAFWQ2x
BiGaL5auzmpaI+Kl+JBFLP8sjAKSQUUH1yHnx1rdB0Ze3aPQfoOEvXjMJzb9Ety2oDuIvSPZQBkW
b5sC/I/USwOqsN+IiZcfUTOo1lYhB27PTpcITkX7UWVg7fcyQB57D5wZdhdXy9oDijBoHqFdLx5/
8eXmfS2tvQPljl+W9qQwZ2nhHqZOkp8bWx/opA5BDyx/2cnk4R9V56ZPzXRApLCoRAQCMDTSULaL
FtDDQ+oW2ZOlzWpjmGO+pl4a3XXJPDoHee/dHG/khcXWFm/iD+TybaOmp7LZbKijtFjwH34R3P3p
FyEYc0z8L6CYrQBDVvZ0O314UuHJYg2gkvEfBV5RkI9j/aUzQa9MOMOw/GS6tfVKizButP3JF15/
MQIXSzSjghRkFJ9JVXZWiSXx2Fkelk4rtyiKRTOpvYUoAoT2ThlBXCYujzSIOqj5b23zZD6LvW1d
O6iyGWwn2aluNI+MO+aRzngf2+UiCwdUWyFRxHbcifa37r/5zAZe6e1/ePb8/NifvkwQQEnOpONa
IKJz5c9fZhxUzExS5j2ovh6Qik3dhQn8wr0VGi6KvlNz3SZu9pIzsaa1LnlUVQCUXsc7MNyCeBZp
xMIB9rgtdjXyDNNztpqerh8OABmdWw3xNjiQGRofCDqZAcJp/pgtq9gEvavF0qvpxuGCgi3UwVLj
vQPZmRBRAtC6G1xny6gowGXjuclVos7ln78VV/3tJ2ZzxYQyLVDuMm7/8q1gRcX9rEnkA4Nc7tme
BDNAbRKjhG1SuSVOVF9G0aovrqEck9UH6uUcggZEl0w28OcBGOuASp6olT01oA6ul82qriIDXNxp
vaRSwFyAngNSyP5RTBWDkb9VulCfb161RHWaYpBu7KbQUOFFIMUIDX9HTT3ZOgcIpWCw/2Yjv2IK
Nc3Okx/ZhtrBUpsbL9VE771Q/sgf8RiGrojlR2DqkuWeesISGlteBRku6v3g7fK6hkAud0+Btqaf
wPAVP6diE1n1uMsEClUmO8t7iWcEgopgTcGOH4T9DorxhbNoa7d/tCYASQEgMlK32ClNramvG6Cg
lDQIy0EiLPAz0Dt3preHuHdx0U0Imvmx8Y5Oqr4kmW4eyJTj1bVKkMPYUJM6zAQQKma+/vNvxBJ/
u3Vc6G24JsQFXMGxC5/6PzyHBpfhdTfY5UMQmFPUOfsc1VX4LetQdOj1kt0j8xOiPA8FwODXC74V
YMRAft97KZBW2kA3FSwZSoZPP490q5ZhAzOc3NQIgXEFF4vsogoxKdDVUtMJx3VQ6PGxDRRYRfxs
E06KeEVu5GfQxKLUdGpih9HsHDWx3EzNtAL5aOmIfkdNAI3ep6QmpJDXIUrN1o6NXzkhgkLPqtfh
KJsP0GugxbEyqqoZOIRA1bhPOKBuM/RapCCSgBKYOUOvoTaX33m2+AC9Lvy+Xusu1fNH0OcMAOag
7tuK1YtlKX2VluvfxS3wrz1APC+2tqAUzlh6QoWCejL9cu8FhfkCVpFmg2eqtyW3KAL/eYFcV9c4
qHdqsYMgu+TN621a2x8RAZ6G07SFzn2E4otTrfmIulFINw5lGzyBc52jPgfRukrV+6FGRgCwArUE
+0X4huVTtkjH0nuO29FaeUaf3GWoDd3pvLX2NJNokAG8zdSx1H9wix7gZOhktV6/tCAah+A0sMnO
dCC7qJphXQtbL005vtuog/x6jLIZs+c5nHALEav6zvERQcm4Tr+CAP5AypBN1BxFP7ovKGKUy0gN
AfATkE9VTWXu+hABe9OybVyBk351wvpQe9kzwAzxHcPj8DpgYwTNCwhci7x9Qp7Lh5ydnz/l6VhD
JqBot9SUZaL3dYvCcWpChNm+r2u2ibSdXxFhN1c5S9SDVebJHSvV1hx69UCmPvSalWd548aebBYv
ayh3zO5el2QXq8j2FKyFaBDYDRO5p4BRQBmyydb0CrXRLQMgHIslB9RtL0ZmXsNKIKiX13vbq8of
rRW/2tHoAPNae0ts0/l9adr1lie1gXqgEXQNQHFuilDnD7+bJ4n3fVqUWwQs2nXZQhIvC4uHYkKj
oAwSKskTECUzcog21kmGWwo2OggIB5CvHPGUcsISOfl++OLk+Woc8uE5igHQcEppIteCHTtWtxwA
jRwv0oncUCTFCsCi/tBVTYUMXNd28bmO8nJZm8y9gp802NpOEUJxJh9OsYXoPEoS1aO0kCiQeeB8
A6ZqnaQ+/+Fr99g2yMjQcJQDuFfuB+EWBU3j5p+fhPavb0usGjizGV4M0jRNPFN+fhAiDFU2Vm+0
EIw3EWLtPKSXCDIAuql7N9DmDlRhiIiQrYV2VNC0T2MjSwjegCVfqsK8Rm2G9UBXpt9z/CpRXMY/
3zxQw+8jUe2FOzVRrBDPigbJKvY/rbsmUhU9CdjSGSQcIYy79Os6ndcRNqqPl5oP8UUHjXVPHQwZ
kPt//hrMX9el09cgGNYN039S0g77w/tA9T3qvB2mL+817cqdkKS45RmUj0HihTCAbY3gy7zd9Ilv
r3hvl78+DGhEkaDIn+7+oACfHTJl0fKfL5mbv6xzlOmYjoN/OQcPD/63nSeQpiaEBsPoMi/oR09V
YEL3w6+ICSdTUB5sO/G2dD22/dNM7/jKRCnV380+eBtnM7N1+BVSGzfvOmrUSoRlBo6mNYU5U+WG
z5YAl0uerIegBnEwUh6rLDaDB8Mv388ghMBXnQbMI/NNvhqms5tfBom8/7Adp/3DLRIi8E7HNphj
Y2FLlzO0f/45d8PYh9Uo4t3gAeolljZEWdoRUtsKC00EkNRDN3YQ1J0AJ52O71H0Vn26eXgGH5Ef
svpF53tQbbQAZQj7HlJOAQimE7xzgALNg0fB0vLQTb3UpIOPRPAge/8UcAatqr/GZ52IgRM2zW+s
O/7zb8Caogs//7m4eR0FlhBuKQVM1s9/LqAW6YBMlr+bMVx2sZwjMojtu2fLz5C4BIdKNR3i0a/B
Aw57O2TAtIGgehFLsDj6ugUxH1MIW/uWvR3A5RxgvwDo7of2rZ8wYU71H37N+Eeyp2jAhz9GMAt/
ievaFiI83HF+jWIxqPrmKgzqbaJjftCQC1+iUggVbJ3wv4SpCwo8FJ47qgJSkvfhguyoAFIbcDEi
AR1mwReX5QnEjoS8mMg5PKfIi5Jblovs6AcIu1AzF6ClrqOOgdQxxGq5b4oDMmbfUGwV/UiLCxaN
eCNlvo2MlOe8TFTDS0QG9QP3kmaTsrI8NUmrDkgid9um4uM9sNn+Co9y6/M0T9t44Y9xfJ/HMsD0
KJFMLIqL6Qd4gYBBsr2g0P7s+HF+sHB3m1N4SIOBytfn0XiuwLtxIS8yU3PQ5bgD+vmV7GSiTjoM
bemtTCz7l/MnkLGepqzNvl3oLPO3ZPvwYY5qtnqI6uMHW9pm6alh5Up0JfQmaQh9lAD4a2slVfrR
Rj6GqPJJA61FwOLvVw0pauwJHeZusdIq9z4DC2IC5BhUHE3gM50kWwHtZ4lTVFgI18emB5o8bbRH
audO7i8b3wyxuh3WiVdLqKqN8bAEgTLeKLJJH5UO1Hnk3p3kAVqTSSeeuagbJqAVIlLkb3x+NHj6
4+bRCfYDJNgKj3YeY72IkUjEqX2jILNMc7jTRCBOB2mBFmfy4EkZ7xAbRwB66iSbHfM1QlfB/fxJ
qTts0mEYV/McIVa80RjdqWob1jGY4qZxVu1ka9M11XqeIffKqw19y9ukyhzDFYCexZZm5WPhXcLE
PziCiXwJOCAUKQpv2CVs/pzG9/gJ0i2fyZ3m6ZHWXzQg0jxQ0wscPqF2UNc5XQIdSh98Gom0TjTK
d3xjVxX4N6GrIpttAY6AXPeF/EMegpzDM4MVfTdD73218zo8OeCGwzOm3VgB5w8geuQP9ggqLOhJ
uOtGiiBb9ka8gGJLeiUX1BjYgLBBjTS0rHxtRbzZui3YhOvkNemSZNOPPNxzwyo+JaOHBYhKXlEB
Wa9kk1tHqI72D0bbfjNLL35FXRSWElljXhzfje+wOpUL6shk/6MtlXENvTw+jXWTrOgDEBk/OlM5
Y94OF1D1gca+xz8FfUjiPeWFa4N9tU+2SdG525obxRdIby8HVnkbK6kBLXWRxjGaYxeVyD1oBAOX
eLpEezNWDBhrfGWIPLJF0YesXHp4iHmmn12p15Rhu5LY+W+pGRgu6pkgvDpPVeE3XCJGc3FczR4h
iBFuPAuBPGqWWcXuAGnczb5ND3w2pALyjVfb32k2VShjC5FdscQu3Hy0jJ4/pPaR+mZLBiREioq3
+VIdo8kO2LNAamW6cjvB/gokIoAN1XhpIh77fs1TTDRCsm5L16Fzxk82z96vuZPOHcqJs/map5/D
BtwG+Zo+NRGoYB+VQiZ9+oDpQNeNeHP3/yg7jyW3kS0NPxEi4M2WBG2RLO+0QUhqCQnv7dPPh6S6
qdHtuDGzQSAtWGSRmXnOb66v67+9ZjlobJT/eM1hUiPYT97tvs3H7aAk1q6rvUNJbg4OWlcC7FB6
thbydkq7GtgqOZEycqy9J1tcpYCtmKfYul17tpA6YssNcW1bcCHLHAOI6m0Que+JITCSlnUq8qLi
JG+vtWWvqyugdkGuJL6IWACM5DluKvgcNSpvbEHSZ3iX6XOV4Ug5eI+yA6ABY6NCpdrIYqkm+hOD
ZUc5BAcw1x/EkG9lXeOSLO6iNVao06Ho0/WvYczbiBZcTlehu6336bMaWu39pNm7W4+smjr+zK7Y
y7m6ufXOvCN5v67K8k72k0PrcMSOTR2bg6zLR3U4TWb8OVdzd3CNKvWJ7MY7sx2to5rk2Tkca3bq
ox/k5cFNCuyt1DxbpaKcfoh5m+ZO83NK5++coPU3tyC5ENdBDiYc4bu5MTlY6m34OAboyOS9nn3R
NZdcMYMAzHLSafWvsWUgxN/O2ZN88jgV1jGOR/uANOCudG3khfTZuWtj8cMY9Io0qYK4pe1a54hV
Y2uWoQabDsvsKam8tRqAeVCaTWUizJGCsvjqhuoFCe0l/UnUxh15k2OAAiLSi7+ULvxe4ez6YY9q
sjaHKXhu0Kf0sWFQoX3Mv54Ni788/vHcqAvdR/gQ0OaEGN5ACUNw1kAU/K/nYdENn69oyq03lSiY
o36+rdEA8YMUC52819hwT732FWLeKuj15tNroNoLVOP2KrGMN8+0j1W2zFp72tqdMToyxl67z6OE
XI4cSSwyENX0HHhaeXQwk97IAVm+m/XY/QK1JMUgZ2gOwPTdl9mzH2T7bMfEdLVquIiS8DzsRvzO
lydlXojQl+m88LVrD6Mqkm2l18GXoN5eBxpuv9G7uThqKhEuTP4+ri8E1OxKyXnjEg4EZ538zbpY
JgS4dCyiLn+bXTHtdajg26ztus+knFayg2LAz8O7L7tDfKl68lzMp+SjGgvydsOu4SEEA3GyUcD0
ZYNiNVuPX833zjXMnYtU6U4ko/JemHzyyzORuKv8WbgpKVwQP3gkV9e3q8BYfQXeJXyyFRxqgsVE
WI6oYxA/BJI+29kOd+Nc1ntcSKa3ucBnZXmjkwxdBQQws7M9Kx4QvFhfzSxJrySrXqsJB48IPMG+
CBNsw66Jb7LfFtoJxLNsUpeLEIxs0ELnWRkx51xW01qJradyubgpe7vKiJWNXD4jr6fB/S7ssbku
qGUWzbsC3Z+1HCR79aB3J7aTZ1myx87DdWNgGS4Kfcc2VzvCoFo5oGJeU1NRHpOwvNOCPnwfnYI3
B7LnNRZZ1xowJzUbN7LVzsLUV0jdHWTwESTpz7R01YssLTPqoChe82VG5OkQVid+aVU892+yeCrw
m4QUcgJ76p46q2d32lejvh+c7l5fGuC6QSL7rVkZyz0/+vZhLmM87MBluafA0v++nYSNy848/hVq
XwYzROy76zOCYJ6RrIUj2rXLGrmrDNVM1tgx7vTeNS4NfJOnuVbF2cjU+1+dc4WE39hl/rWsEy+E
oVm1ON0skzU5PqRq/JhGXvpEapyAv/B+dHZKm9652UZvG/7N5IMas/jela22AYmubsA7Gyhx2fF7
Gir2JlO8AmMbitWAJHsgkvIki6Oh78GgsYsqAus5n8tNMeXJeyhqMhmLqRcb6eQdtwR3V6vBr9Y4
HRMfxabpIFt71flqFqK+l0OVcDMbKoyFtCofCL68yudkuVkd5YvKlvmhjP/7i5KtGdFH+aIUFD7Z
LCTVLphm9SRRnle851LMSYCvAk4yV7EA2eUqI/AbMjRUAgLsSydHigncJrp2knNGSycry2a/asMN
R/o1sKT4GRzI/GqAdk9a2MGypA4FWzTU2GXJ1YyDMavJtZSW08kIi+FBtgWtd49el3svS3qoPldI
S15LoCrfu9HRLrItD7NvmrCiq2q4isM8uRFzOF8fodbpiu9GcJLa4Ais1qvcmwCELC8u6Ao0C7TU
vZOtOev8SstM8jSyFf93vlMpSNsuVF9tx0vXmXpu7To5kBorXmbbiXeJomq+LIap2p7dOvhwVDvi
vxif0nBCbUw2qi2PKozGO+aNUryMSV9s85gQvWwdAiM7NRO/aNexLTopbvoiu2Y5UuUE6tm4Lw8V
3dBvcHxIyb4zkYcCwxH0f1oPzSU1sBZIk0zzya83F6vC5xdQDrexAGMx4diwvVZWwqOparSHOOvN
A6GHCUu4ZQ4VIEhmZB/1IA7jDEYdccT8WfOG7FJF4qIqmlIAFp05sGkGdkJLqxU17V0wgTgLsqp4
lnUYXX2xMh0g1lIVeQOm8ctBaJITTBqsBb1o+PVl/KgBnQoE5o6yKEfo5VYkvfokazTBXm+y0mQr
28SUDA+EQa7dZY9hxPC6K4kkyaJL2BPh/v5pdsYvSOW0J1ndKsAa+Qftj7IYNpUJ0wi6gCzKy1Dr
L0abpmf5JG+GXhGxekFZ4oXKi2r5eG/4/KOkD4M5qhtD7foNvzTVNm8Lx5cD+0JTnoYf17+2qbzZ
nyCbA8tjljk29PskjXe6mPJn2d3KSczq6qz/evluaHIGst69BL+pNXxR+PjhGmcnlL0dw3hInAWZ
rbjHW5W8S0ZnC5JvPMvStQrDDdKG47iDUPtrODr/BtDxqV+jdHAQ5ehsUhOewwQK9qGP3ex6CRp3
MVwIjl5XIDOTNcjdjWP+q5/hdcO2czD280QZ+UMSamfy2e0ZJGDmJ2MqvgcHGWa+tatm/1/b5XiW
5ozDX1psyXI5fkWK6K5r4eZLd/RbUYro3IpQh5CfWTpDU6Qz2+/XW6sc2wDL9GtPHQ8uGaz7xtB+
ypSw7Qok2ura3smUMLu284QRwVPLLlT2CmLndRrQKw6zwdtePZR07bXvovbRM73qMTXSN4mEKePQ
3Tpl6W07lk5SsqvJhlYJybjY3XS2UqXOToJjS5JEogQF9HcXqbGVjKLykcIZN9NQJNPK8fIHdA/j
gwRIXeskTMoe28a/mrvh+Q1ApBxRQLdVlzcNIWUxm0B2c4gz6P4Zr7IVizEMjvF1SJMh3I4hcbpS
GVDT1PRCPYvE22hkxx6M5TKhfvEQZuW3Sa+ToyzJerfTfw2VdfKi2sroTxza7i0DreMIceq7yWn6
Fyvpmk1biWY7LEVT0ZyDHYfRWrYWZuzdV7V5lI2yqux73zNU7VGW8MtBnnfKijs82H+fTdW2UVjb
jzhlt09Kcu70fHjUFvvzISOF7gWtupJtss4OFWysooGA0NJf1nnJua07/dTH2eU20J5GdSWLfww0
cou0OIPggw2EKeZfT5ID4iwP9oXuuuklZ5+A6IJGCCt09oqS63d5MNj/cccOf6s5AeivlugRkTSi
FAsLAXjAUPXWSZa6UbHuMMb4KkvyAuR/Wsc4ne+MbECou3fDp5546jJYThNErbJ8uyO/bxJUt5cZ
W2FZp2FQxJMtAEmlOR6Q85su/6QYWWvfFLaLBCpvn7zEdX2XGoZylqVpgEc7DtqbLNXO0J/qwp13
KZmzUxQKHCWXS/LPnRV53a5Nqk/ZI9WqXz1kcUrTtWWWMbaEZosELSSgGcvalYda9mWoUu9eXRqy
paEwAbMiCAtNvxi8e8jGv0bAdv05lzp0HSs99AtEwdBm89FE/XLWm6dsgSk4/LTvm5Iwiuwg64ZF
DEgBC3sd1BSK+eh429w529a4thM9Aiydmxd5GbwRGzY8dLc9hkoc6GkQ7gJ0npYWE/7iaBBSk/1k
K+DClx5Xtr1U1so9G0sU272Twlqehsb+SjbI8tKqBOF3MJ/w7wVeQrk36M+3u1CZhF8udUpIq5l4
v7fe+o2FdcLs5psYhuqT4CzpED7+C3lX/akiGynrazzoCZs15V4do+pTcEzKxtJ+6zs2PEhwcuRe
6m/Dc1xq7mqg2Q+tjmLNjI/TOwcJBNCXu3qpk3eyTrbKfkNfiz9bXW/4Nbaog3rtDULfKbMBSa4V
iCShxH8EgLKRVbd6eVfYbXjuXLPZeVYyv5hpcFYw6fhruQEyOcgbTOGvNU6Nk+/Vijzgk+jiThyV
WntIA84Qkfzk5G3jzZj1uNNAgITP1F4ussGYdXH0/h7h8pderlQgB+MWMB7G7OvF2O4Gt9Je+CiV
3ZCGuS+LaQPS2CJss5LFZkw4prFTCOtI79aGom+HIY7BDjHUA+G4qvjm3Smtob3Iieu4IrC6FIXN
xF5OrD0gwotO8OQ+IDC2KYU+XryFHJSMWISqVuj3sJ5IZQetabyjGIakYZKVa81LzXfFzonWKnkF
z60y3uuy+ZwsI30IiX++/MsgRZtUPy90+5xjq60occJeyQ9DUJd8Y/xI3gyzz4pl723DtraZoue7
CYw38XEWX1k0GpOT1bL4ymKLn+p6zkT1OE2pedRTT1kjAzV9qIgmrfvOyk6EXPp3MGm5iWeC7CVK
U4Fu5o0fnotoL4JP2cnoFdlLDv63XoYCFyTXbEE0JOnfTeUsZyjb7tdjZfGPx9KrSYdiWymD5pM/
zC63S2ygB1eq51tNprGOr8BkrevaKk+yAXeR/AL5vTupCPt+5BnfZdaZV1zC7H02VdY2IfP50deN
ny6YpdjBxCAsW/cUowR7P/ZYnl/BTIwM6jh5Tav210gtyK4jZYf0n5GVnhnXkRLthMXk41S0+wiv
iq9NvhsRrPpZ40S5qsrefrVQ6dgU/RCd60pJ7mpl1LeeZRfPRFrIbTm9+b2bu5UclRTTZyfm6L0l
GO+DKhMXYZJa1Szid5Bgk6e4CcQ6zNLqWzS4qDyQOUsCVlSlbD7myKvQbGnEPXKR/cGti082/Zlf
jSaxKIyX0Hua3C9sOMHUdtHPxegkgfX2mWeasw4KK3rQ2kDfu25i7wtDI0kE/h6b3mH8NO0CGxvW
Vk0JPjsWhE6zvEtQacVLD4VgXeIRste8onhRSVVB9/TmdWmK8mWYBvW+xS2R713xIntYo7sP5yl9
kFV27TXr2HXFQfafw97aVZmW+rKVIH57QR7tUT5KVrli9LHa6R5lqRWGB98IHxM5dxTVytbGUxlp
WF6MHRoFINjyi+w7Fll9ySILxnekGJjpRNkLoatLn+bFFyMCI20i6XOsXRds7Qypo9GKL1MwoebZ
mfxT4OXxUarfZHdFA5s0umzsZRFdBqdoh8/C6Ko9znrNVlbjY+q3ZpzBpcj0Q6GLaiMn7RXrWPBl
fLHzFkqeYR7AkCVPSWHi22MC7m6cHn+qog9YCivWaqLJT2ULykhMPSSvfEjWdlh3e1S8FBKkS/n/
OPg61fK0f51AC3EBjdsC9ZVFsaGF2Y+exWusIUbWaaW1kvW5Ns5+GQ7GtVudj791a9309242m6WD
yj75PEXSEpwk4l9R0nqrxtHwS2hn813FeTdHD/pNVT1xb9uVWM3Ljyj7g37nwc3YyKJdWeThCRSc
ZDEwXvvQbt+EUZuXMQsT0phM1tsWZOIOicO4X9nk/L/DZvdVPSc4AbDpLtY874tp4CaHdaL6hFhL
vx2TVrkLvKq7g9ztbo2oVB7jCcE3Acf7i9V3F12OnxNkoIao/qvMsagYnXZAoRXv4TLw8otTTt0B
GetpHwdNe59NCqrCWJG8kSD6kcW9+Bmqe0s3eB2Vpr+6qTviRsN3T1lIZnFcaTuYAd2xFTNurX1u
bSK0P1/U5YeC0/v4TbEbtKyJieEX2e8TQw32k1KHftvoxmsete6+rAhCyOIEpGyfKEl8LWJyaux1
r0muxSHkW5phfearRWy+pupIttzIc9ZXiq0VjxTt4trZIV29rzBSvLbaddjuHSJC17GicNjnpQKr
wWVsaZM9aSYN+8flVUHvybCNU/pra2ZBJO1cFRXKpdXzymgfasp0bU29QNmFvaZeW+c0Dnak2CFj
LDPXDokQLMGNa6ul4fRs6QiOy6lEpBo7tUVHVRZZ27Td3DXIFixj83GYd7oVYJqyPFfr9XGHfRtU
rak5NG7Z7oMpf8V7aBxXsCybs7zw8f66i417p5nH0589ZDcB5XVFIi/dyWJTYjKcCwvTpMU+MjN1
9+zNLTijMrhn8TUcxFHsaFuFiJ/KStlPXsIi/uZEIEtlSTbaCvqTXTZs42X8rWucEotKY3Jhtzp5
1+rqi55jaXqbu8GZ9c4V1rGJAlY82S2I4dxWaOX4cmIt48dnFcEez2BZ390eFhTYj1RK8ZBwIP/t
+VA4GkSO8ngj+94e5ujJwXKb8nSr70IlO6Jd/SaffJs7ynV3TWBMu87hPAeOBlV0sVuRFyXCaUV4
uGRPC6vs7+o0FVa7kmUdq4x/bi1Saei3IDlgKJmvArA4XW9l17ZMlZVo8eOTLf9lujaNdnoQklpY
Hjkt89hhx6lIls1JcZEY8fSNFrvszdDB9QbNO1Qh/+WyaFuJw7lJFGfV8sK3Gg83Wa+NrnGoapVt
LOCrD62BCmY3wJ1BOZuvGdEAWZ9k3niYxQg5UE6OLQ85EnCFxEDY0GqkAuSlbGPvVC8XWWxbq9qq
AURxWTdUFUlqcvzlStVVk8hU7Jxjp3XOSdr4nWfMdyzCJrGxpcEOnH5D4It1JcnZZ8uOskWLsG1c
eotl7K1e3nmB9muYLF7H1qF1NAs0V79VabObJl05AWlIXTM7y8tkRghWLRd5J+siEkY+OOh6/UcD
UuMQEJexsnOs9LtJLYvjH/WyhxxKmjzY1myXr0/8t4fJsVrtfSOAuETmCP2mQzBt1cUecVou4Lp+
XUppoJhCKznYobqpZfHWZzBCda16yrDTGydeWZoVYShdhwenzNLdIML0LQqSR0kpmZsg5t+i/b2H
Bxj9v/cIlKr1p7lFHtZDQdTrWoJXbZifdNXZmAZeu7cqJ40RR7iVbyNqPen2RlGdocdkJ1l/7exM
quP3GY52Vte1D2jNw2wxcewYiZ14pPtqZ48tVbGqJqt9uFaWebMD0LcIuVJXLJemTqMNZ2zVl9Nc
GzQH/5gENe1ZXWycFm+nUZnUdZoG3fpWF7vCca7lQno33Zo0DTnVlRwpK39rl+WmQQvjj+n+teO4
vALZIi9yRltzf9XdinzrWNhlHzevcITZJhDQfI+My7gqw6k8j7gxktkpKvWugpuiGoKibOmCRu/8
sK3hVvIpb2WlXduLKchkxH5So31qDM1TFan8luiRc3C9hHDJUCePuvsh22QNiNN47xB5XN/qbAsf
jyiHTaclVv0kwAo8FU+yu7ykhse2XXWd6zNknSnUGNEQ0ez1wh32WqaCgcmy9EwwLj03xD72AhWI
Kii0gf9dl6tskX3AcrbgsXt0nJfesgHupLYtegPJsCzVj4WV9M1LkGH4a1VY4Xlu+JxZ0fipZWDW
aytryUNXmNKlIQCJvJmOUwWpno1j+ICQJgaNCgzMhKPzasjM6S+I9mtIKEO4SrsBrJHhgVkyERRI
o+5FCUji9UaNdIeD9LaaJvFBWfZdcJeKjTFO40vZACaPbJT1NTc5XGfC6JTgSoDgY8fXL83ySzBn
iKi25Z1h6eRxnSktyQ79XZZ38tJETbE3GwOxpzA82/9cCK3BfR/5WcsiV9+pbvMpG2/1f/Sdx0os
2LZ/neM2VCRuf8STbyPnvtXLu1vdXLrRKUI2e3kFfzzpVidfTDIjveziQvhPVzc3o11l5whthVZz
RhgWo3onNLajmzWbOp7B72ePngORUyla96XM9YcS+6V7lUTqS9Np82p22vSuHzLvZQ66xifu4vAe
0Go2g7012P5v9KXoLV66swIER84U97WGb4z4KhstpIKeAr4u7LlPdWKV2LCFfNXxXucaLHK2ZKDA
MsiyvEUmfTiCaF14H6P3mgX4fKfjcJElqJzPWa4O99eSMAlsuePDtWQ7+2wu1EdZ8hIiJDa6Abnh
vIM/hzY8tPO9vOgAYTd5YKhAFKjLK/NXQw2iEssV1920qtXZMPyXFkRVViG/UPvbDBU6AfdxKHZ5
GmFG/8/MkOO9TW6AvvQw4YTulJkbtMfshxbQzYNZOPF+Mh2YZX0JtGS5GERFzhnW83rAaYRdKXWd
Ee6Meh7ZnlKSfePI1Fe1HUFXx97nocM0KVbGkxpNg58R2fqGCk+l2d9qlPZ8Ncn0k6GUzmXqSavJ
hgq2Ob6d6mc/WHA45/YHhCx3NzVtccwwa0AE8HYbA88+ktZt5nUc6sWx1Wy8u0YlOGDpQMwZQqVt
1eWL6IGBs8LXB4J75UvGBmdXY4Xty9YMcuG5HrI3gtFpu+6GeeV2UfNULklVVGbmleXg4tiHHqYA
MKSwFely9dhowXy9JPnwe/GbMtsZQr9KeEdUCF7KchfMhfitKBv+qEuXfqWbY0Erh2hzu+G3xdrX
wIFGIch4TJnYOEKtYcVG8aNm1TBhqqb61vT2izeqxkvSjeY+ccxgm5Z98K5AIxiB0nyrZiRH835q
L7GaGeeRbOe6qsf8foyE2uzCECZaDsoLPYwhOGhNgldkowcP+nLh1FRdhoXIFhPu34CBZZPeDLjG
0Ci7sUT/IHwdH+Uc8iLsCBB4uIWWCi5NmDPe5kgZmsb0xShLlDZJpOMK1cW7qAcRHvSWuMToOFyK
SqD52gQ2kQiKtwaxFDOzBfpkYMJ0a1BsqzorADedKkc5N2+cDyMM0FoWtXNnQyx+H7pv9lId4AF1
6JbgIFmCagWCOdxrcF1RwBoU3FFt5QR52NwMYUbiZ2mQdbLV0jjmItZOH+Cw1RoNwpWSzc6914IQ
dx0z+qZO6VNTVcpLCbRr38ymvk2rXPnILWUtO0w4bPtdlZgnOTLIgepI6xVsRp4yTSW/+8sKorVS
VrvEuI9tS78nIjlsw0zBQeSfOnlXx6JaL+GM7eRNPRxCTkb9NLr8YzJWXqw61S9e8SILRsEPxCoD
9HcYC+cvp566ZMO+O92YMPj826hqGR8aZb9qpsDZyQb5UgKwD1j4hIjML67YDlR8pWvE24Tn+31f
auGKhD4B53qedk7VOBvZzQ1IEdimx7q7tP6/R1l9VL12mC8pht4/IE7UP8BGQOrDwCeZTNLpVt9F
OYnieXY5DtJNNiSpqp4IsR7kIFnP34voQzssIS7HuCfbTYR9cO131VI/pKhO7O3QHXB+KGGDfL/m
lm9Oo9h+74GvM0LRHhoco/Ygs4x7q2x+jeYd/QA9/NMIux9MF56vOn9SAdBZpGmEhYtTFGDoeZMG
lA1tP97naaL6eqoBBm7c86ShqiYVqeJe34Vq5J5lSdYvVbKXN4tgd0386nkB4M+0xXM56cGjkj0B
EobyslxmLJn8uBqjrSwCF11slKtpV8UzwpZud2q0drq35gwhS7LuayhV80E2Rs44bXFhzjeyFb/b
8S7L8eGRrXWGotcEjks2yiqYFkBtzelelqyAGEPQnAKON7nuL37T6WKn0QMo9VMA6WtZvPlVX41u
ZHlc+jSV0q6lp7XquCPcaG16dl1kO3UFI1O2vPOzAquHw8T4Oi0lWaXq+hsyselZ9m/4l91hE8+q
s/RwgRE99sIkgM9kHmQKRDZAiunY6OjRBXsstoAjvz5l+jipNrtHMzqTl1J9XtDwiKydzsZ2xe/m
41j3JeBKPVlP2YTfntLjEtB9hK3lPSRHmx+bRwdudzpNZFvTzNmZRNe3ruPZW7NIP8q4VADp28pa
kJ7ck449IAQcPXoBP+4aHMUvLoFus0WhWdNNA40Lc7zIO8UCblSVCDjqNh9rrAwZ9u3lInrsrYk/
sUoTiiVyxpI8qAFux01g+m6hE8VNFiT53hkfJ2/ZEXlI+4Y8HwmMqTgaej2vX/UIljfyGUe+/+MK
GNv3Aom9p1I1wkPoZp9eH34Vcejtgkjz9kmgENviOMwqGfFfNL9a0ZTu7AXN4DbjIa5L/lb0c9wI
m2LTWk3IST2UMBG3AtmDJAB9XmkvnaF98TTdXakgwnyzC4h2Ks6qNkgQqRPAnyHs1v3At4coQY7n
VIttF5oh6oPnqcifkydc6bOAAEQiYgPo2YF4Wo6NT6ZjMwwd67KaxncjsMWVKNpzRzg+JGL/V2Ll
SMxWRrsJC63alq2SrQYTgKme9mt0JQE6RZ+a3c1f26rb4V94aGbr3ihr9c5rwLayOPUbL6rzlRZN
P4Pua52jvszZ9wdS2LwXzScqg7vYy9/7DDCJXnZQcYsnHbTaaqgxl9eV9zBP1lZdsaxULfZjwvya
5h/ofm0N3pncwzRvdJofKtsE3zLfYANURyDHnE4we1mZcU/IQFGGtT7nKQAr64se6TOAb/aUXlSI
NR0+IZNuypwFdsowm6rK5BLZIKvnkLydleBRMBbdDrToV2XI85cu+FkhobuDhPaqEB1lnzBfypEA
UhYtglNjyuIxO76q6RfwmPwlc4UqE+EFIJLDjzQO64s2GZihpS9d32uvhnPsQVCulUC8aPBC/AJl
A3/kN4CIp3nAXvxizuOxECpOXEl2GVo8nzQoMps54cMg0dvvIvCkxyg8eFW7cXTME4OixiLHHB47
LarZfLbVLrIRHez77gHoh2/W0wAK2Txqhaus1CjKQNp1z85ckLCcitnvgrw+ing41B3YXKSWSM0C
X1c6dT8McMwKMwf4Cq4L2Xqy/ZGDhUpJmqjtcIvrcWWIAvviOsCccc0RXWXv2i5COzNS1zYISIH0
wn6e4TGYWACttCDXjhzL3fXQKWzdg/pADHtlVu0EikM9xp6AH15Vkb6ppqo5dgnC6ffytoL3lq5+
a5t1lYq8sPtdo3aHoiTQBTqSUXIWTTZfJwjxCIoDfZWN87CD7JHDdjbrFVbvIzoac3MUXqRvrU69
V/WyOgIkn/mGRS52KZyP/WYCZNLp0w/WKhuazOw9NmJRk2dnsGL1C4+2jrhCHq6D0sGDKnX/esLP
6TN2OcBNThWtcv2bbjvPIuhWOjm9QwhXdePE/fey4eMR3vxQmjYCviXazWTgi3wRye69+zpNIvSD
MV61xUsezdUm7QAi192PzEGzBKCug2xqWW5mJXLv+zo4ZLOrPAcI/AZTdKcZ3WtutcUW5ZLPNk+V
jRM0fHgIO6L+059VW/Sk8ElUa03x3ET9l7A2W5QMI3uX2CRUyqHbBn2dr3m9yV2WjTsv4g3JSjRb
9Mzqz1XBm6Wl4iUbyOvrFUeXQOySONvOBJT3tmhOWVYg7ZMUr0OprsXiDYNPJTZReKaR0Uy2bRGc
6hJViYQvo6r1D2WgfUS6Q6imqe9Uzhvrbu77DcxF66joiiBmn5iHVCByUbfVT6EVxQpPakOtf6LS
E69GM8aavEkxTA0f29zQ9ij01mFn+SggF07zrKbirTLVaOUZI0dfN7tEjh1ua2NAXzgEm1p72UHX
2CQkbvLR1t686hJ3WjvNqWzTlWtP9kp4OYbvWeluC9I9lw7IYh027SW3OqK5yJEgpgYPqxUqmpRN
90pMP16J3vowihBGFiGne6F6+yFF88RtjoUy/fAc9K8s79MaMuw/jeGQk3laRYJ0MYvzuJ4s4HyF
7rlrwtDjnpNXSnYNNZs0q+7ioeU32B3NLeYZ+qpbnD6NVHuD0D2CXa1P5uR6flz2eGckkFPFEN/J
Sy+s+I7s6F2a1TbUYTsDxts/uwkECyJLq8xWVl1b/4wN680apu+13pIDi8wTYOy7EhaiMxFHNG23
8tFBeG8wG904efqCrLh1GVnuV22d1vsybLKHbAKHp0Tdo+jmldll6SZjU+frELMQxYpx+NIGsLSZ
ve40nJUrXRgIArnJvs7c8IQtTYDajxHdzV5mHQJ2akcRJdoxHgwYmlE+3xVxMuxzRJBPQMONnSbE
dO6jLGQzC60VeEy17QeMEck1aZsyTpyHrA2jTVifqw5ajylskqkYQKKdwZY4r/A5jBD/XS8oyHWb
qOTNTSDxlhDWi2142AXOonptmn2v2PgN5LH72pK0X9eO1aG2H6Ex3AEDMiYsmZDIV9/nipOTVvXF
h1KRE/WSdjyUlmn5UF6bVcvP5cdowfSJ4LV8QCtuASeDfQCniutfJ4wPFjCcFaFqfYx21+HhK1S8
NS38M4iLfIQIoqz4WR8+iKdzYEuq/kPzgn6VgZL68CykkKzZrT/Cgp8IdAyrDyhkI6LaSLyFinHE
cFC/oD/pEZBwAl8WYzHrl1yBRTRGH3OblGt4SSaY7rDdVubIImuax8jmTByEZn9pEXG9NPytd6Nb
bwGccVZmAfJLL4NqmTrWmb02ESXvQZlr5aVNeMsGc93bvEokhhKkvMcBjWREYbrQWKKgqPkAjQL2
G/4PW2fW3KqOteFfRBXzcAue7dixnWSffW6oPR3EDGLm138PpLvT1fXdqCyBiWODtLTWO+CgZ4+m
FthAxneqqjQYpzQ/3D6jxIw2CBz/8klNZ9r16IlsQArZAW5Yht9rRnarrcHxJ5Ea25QUsG9Y/V4v
Uw9P8mTYzdW1T+vp0DVJeJ35X5TEvoBZfM/iULySSO18NKlYsqSi3pBCR9GvmF9tc2LBLuUUkEgA
XYdyN4UpdrJqn3QBZIZ2ZywmqF2RBDDi05s9dOXRm3FaRdoRD5Zq/rvsSnxGynlf48q3nSrvA3Dw
ppNDAvGF5z+cQfxOtSv4V2ywIRgOtzNobcfehmkc+WFGorWR6OAIXu6SBMqQCNH40obs1VbSq75M
3VFG4srOO7np0A5V0GFj4RYQH0gIoMUaWkHn5Y6v5iWFSJaHNgntx1B5JNWtfNd0RuUPJUmN0ovc
TYoBnN9QWd42cWVvJlf2J4Q67JdEaAk33QxuoSFdpplMqAUh9M0pk0th1IB0jcuENN22t6bkDLej
3hP4W3yyG7pp9UFDMUMoTXhueVQRh6p+mc7cYcQmrEOPFE0cJ6SQJ0fbtm1Y7stIZIGZvDe2Vr9G
06j7ZNT+ZvamwjyI6VRYfj/1lR83kXKzq6a7jvao+AXl+pdGDCJAs5l/XPVOMdYbRUmaJ23lK9lu
wA0dwJ9SokBZWBhoO5qGMj2alz6itK6qpVfojTtuifHaNlQbsVH0TlHo4piauy8Iue/7SMn83lVv
JgmdrWFPk6+1yqn1ynchbOdStMofOfJDjZZmvJhVXWybKf3dGOB3JKLiOOe8lp1MLlk/jL6STI4/
4jLQsu6jCsGyotr5CSPvcDuFuAeJHqZ0F4aYriHdIRzljzmaw9kMgW+NVRzE3WgFjeA+6So9Pymi
hwJqkBidxvLoTj3OIG5ZX9Acu6qSLZUBVMTAElHHcgOwLBGZyO2zHD0cXUaCJ032zR6S7TYeFShr
tZgPuZU1QCurt7Yp74oK4A2B7WbvNM13TWR6YEjN5AnLePg88zZ3Iyy5OTq6Ea5FS0606+N0ixw0
EXykTRuV3UflxeIER0mlejX/3TQGWDnCgg0PBRwKfNaDeRxxH+q871lYmH7r9OQ6kGkaM7ShG/tG
qXS8joAM0SxqdpkbfTiI1WxHT8fNVGTbeYxsNsM9X1Dfi50dhepWONkHhkDjpiZltkVyVd1mMWjC
UokQWtGrSzGih9WELFG5bRq+gyTcTkl6J2jzpA1EGO/JwWWnFOldW9XtMzH+BbPLFhnz5NXQNGVf
8SD54fSaAeAY8kTcG/azkUWh2XCpmwh4JW3dsGNVpU6kz86uMqJxn1e2tkkA2PjCRU42uUVitAhv
mj7IQUhuLCe9x54425Yrty0SudStc3XXQ8c7zI7qwfhF5IQ5HCpNn+a7DuH3ubNL5LwSvBjQU9+F
k7ptHFf60JWzXehZzCShiLaoPH3X0N3Z1l0zPLWctFAO+6bWday+PA/PUgPhrzpMxg3mj09+Kpcc
i/uD9Ge2EwpOF5OxcTIwMhFJOdD6jsTRRCJop4c5MJ9RfMTkZ+C5BgrYQEDtrQx6QopdbaFgXqME
ATq8bB91BoXLoBDoUfOXIwj6bDQnXyWSNjuswZh/fiKzMJxFkt2VsJ6DXtXCF9EY322TOvzcV6ek
S8WxmJiuTQU4V0k1o3LODrtMqKdnvHc3Gi50QV1rKCKVIdS5EJxS2pxavQDkNWZoOka1HyKwulcV
9ix9bcnPxppBQZhljjWSbd1DL513cDQxw0ghpHazwk59zBOAAF59xPKyO42D6E/rq68mss3ulCdA
p+DUsFI7pNvBt++nInP3/LjVycjU6mST79q1c3mdEPs9IYk0n5KcTZsHLylYr+a2FAO6bNzXFBiR
oTmTvXB9Uv1XoXnylNbFh3RzEiiFOcjDHOdskT1YzW42IUvcTafB6NAydxq8cG0tz33LQp1FL8xj
ryyGeNV+nObixCpSsAkaw63VlR92DCqg7aOS65NqafDZzc0yUOIyZi/lhqe1IXwlDo3Tq0XafRcq
qjzNnUQva7D2kunwJNUU7GJMWOrXsnxL0vZX0xbd53e1vlq/pni20D6fwtlF+aUT+3Bxo1z3Gesr
d+ku1nz83htZFSMfmsYew+FkR++Qmiomuq2G1D+7C6qynpN8GEVUaEGj1umxbWcK7vNGG9K7pngJ
bvb8YxTfLGQoUYIggm+aMAyYpJYPUN/6srmmCtMFErpBnE5h7sdqGO7nrD4MTY2wQoErYhIfhxZe
okKwBgx2NE7rJ0DMg7qwM79TtqvwqzDcOVhfNlpcsf0NDT9uAVEiFQL9+60sPLZWg0m+BkOqE0AH
/STgmAeVA4+t/unO2U/yLi7fbIiGXK9bLrtj+nhgYYMai+P6W1X6WJ7k0qzdtTER8+A2X37K/+9w
iBH9f509OF6zmwZBcrHYa9UQYLb8nc1JFzQmqnBbWzERGCnSQ1/nHkUdTogq/L9LN0EsffKlJ8Fn
CqcGckfTg/jbTb8FnhJUAEdNaS9h1sXHTMmRc7912ATuuri/F2F1SZkHTqhk45BW5T+Qk4tIlDfQ
tDo8Zmf91qANTzpccbdOKhUfYDTlhCiZH2GdF8zdc77ThujuUBUL8ye+6+9SdY19v6QJVMvKT2OE
TKSU+nnSsLbZQ0Rwnp3kGfZ6F7xkXr55Kw0S+4EigkjZD0eltFMeHXe6iglBNstRGqIm8owe4g11
n51CVaDL3SqEVZCxznw1R7RgFMufqTr7yghIyzV0P/Ui84niUVFV6ckr59/82PjTAFo9mkOBt6ae
tJuYEpk+tN51ELOxJ6lcwRoLErYQG0s25U3NITX2bKMCkVWJ32VRebMSKs4IWSHaX+wh2s8bqjAe
ZyH4bIwo2+Jxo7tz+heof3kOi8QMsEQuNo0y15cU4QxDK5WPiml254zSPWb4Et3xzqQmbc3trzEV
e2du8Z5vzafjiHLPI1AcQvLoH2URopiQKD+60KwC5Gl7EKMiuyoq+57G67dVFosfURW/k0kKcOA2
v/eRuCOI6vzJBfk01gW9UOxbFhK+FFFS+1LFts1s7J9k5l1yAcxRjtp2B5IlD0qDcFy6GqIV2ZJN
GTXpUUdxfuPk5nxAxXTez5QONqA0jc2stM2W8HFTVkOyV+sl3+GRkSrItLais68A/bErFP2jgE9i
JGX8PVQqGyY4xQT9mVZquZBX4q1q2POjGdTvbaP9VQxtjTo5hEmq/dRh8GpJ3MRDB2goNmgup3eR
pDnk1nRiktq2U56d67waztaSvZuA+g6GrA9eL5V3rK+3wjNIqcLY24Rdth2jJHoHKfhTYDT1Ykpd
eTNUS8E+Qx22bpeDbLTKeJfJ0f0uyV9LzwVb34TTmcRntMlM5JR6KsgHFPk3LkruPxpvMAIndbQb
OwDjKKu42Tdwz56x2cJ6pxL+RyIfbHnJb4khMfG0Zty9MqsW7xHz4Bm9uBt1SGpDEcWvrPqDrEBM
jTSu/Fna3hO0cbiLYgfCcD3jsTWn840Uw+9Jb4/zJNrn0LTuvUPYIi7AM2M0LfcogTMdrfXvjA97
WmveKbW0zP/qfx5ez1wH1/7arKd/vftr7P+9xHrYnsN1nkesTDlGZD5hfyymxp8vywG747W/vlrX
mz5WOWnt/9fLr+Nfp69ja/M/Y+t11rFJa4uNoVajz94uQ/utKCoW1eWl6hDCkE7996jRmwQEy/FM
AbK7xY/tX/3Pt362YqIMqFjKLkpFfVqballmB7NEfGztm8307z7q1USRfXIpJz16WJrK4+DmRgCI
KHqsY1VuM7sn5rBfx9ZGhZuuxkN4+RzK7fQ1Yhr7elOLc+PRRM3/c2w9UDSzpL6zaB0vF/8cS5TG
17RePX6NseMMELM3bqWZadvYraK9VSE1Xiq1dVUrU72GuRez9I3tD+lqHzlA5KeuKuNpDkW+tTEg
upfTzPYpmnwk3srvMYiLfYIB5IHCCKxl2ImY7G003es3vczIpYTFi132zcVMsr3LGnvGyZMQaU6z
I8yxfcqW/1wg2bpH3OW9kJlzhX6obhW2XUwrkf0ytGNChK++pGN7QgwlP+PeK7DUAcgNimreGp5m
Y3qSox9Xzj+Eg+wkX7T3JKH/UrRS/Y7eWrERg11s1Vl7pdzcscXskGks0zFoUDfcm7Kk0qMiyKTp
EOUIvTdp36vvtTMAGG3ThU1BJinDHwoLqsj4K6l+G03XsFMG0NhF1sc8mNUmhzv3yGJECqqx/Eku
fzqvQzLSu6uX5ce1tzYQhaNdA/V7s56/jrWd/u5ZvbysvT4uZypM40vbTh44tVZsyjwdHoUIC2iw
8bBVomF4rGNxSbALOOq69jxcOc9xnf9BhuZfJ8wjUtVkJcGgLNdYm1z/Jx4scV8v41VzfFSxLvS/
Tug77B5MRWbHdazmub20Snj1Gmr4U7lBLzF61eZcxcQznXaOGy3pCabtdSyy4nteUEFdh6yyB3Wb
lb/WeX0diod5CtRK0/drN5ma8jGRFf+8QoEFtg5QacW8riBX4KCvSZU4h6RhfkWy5d+g289Tmpn4
XAu/fY3/73mk+AvgkIa+W6/3dWKvxc+Rahw7m3wIUHAqX5AMNI/GuOjn1PHor2Nr05dq+dIuTZQo
wDn1aV40n6Dm/OfA18laOjuHSldfv4bWV1MWli9fY26S/1E9SfQjY893ZZO8lDolY4FZ7+errzFb
aQERSO+0nqFQYfo8rYjq7KDogGFaHdXxpDIxQ1Hz9j0iEbQNiRl2a1cTZY4bQgfv2rGadxGGC8hn
yRUuJ8eDyA+JEICql+4gugrHYHAmSDWx9xL2u+Fl4NtKkwzz0jUpqh/0BuR+O3T2+1jI4SAUIrb1
aDY26aGV1bSJTLjyfWs7p1ASlNgp2TlV0QQiaZn95vQFWzBPfKw9K9fS51InWHuxG9pvhmmhktTm
93Wo7CKiibyaL2sXxJQZ4OH4vUbnYaOPtfdmxb2CJFisbC3Pc980QqODWhDUrd0SqRf01why1pMN
potXGAzn9WAIouPtm85t3QfDZPBcVdWrulw0bQl3W88rLuuJ2BIT000dzkgYF/rr2MDKsxUNKlQe
+3svrnpINCx547qwrWuTqzsh6c6ljNP20EUCw9bng5M1O+H0GdjPKN4XqIW8RcO9qmS+8xSMobNh
0b0c7CdJAovir9ZtS1BZ70rak53K1G9dlLK6T0X+bmnjRJzPLIdpTEYsbjjnOYbujI5o9t4rI8UW
L/xADhoLjhHxZ68z92uvrgb55hhHZsd4a+Nl6YAKOjm67kHfSpGiLkLx3oxksrKakhQ0Gv2gFZET
CGoCS5bPCXqQLts4M7sdaawlN+YSzufPqTOKwNTz6ODpG8RH3Vd78YNZGz07GKZyMwr5rdMVrHjc
errxoZHhKEfy1Rl7F8WAFplQPA4iu4JqqKMhiGpW+aMt+tcwrNU3nAxXxI0vTS985uS10ppYXVVq
vp9JA120NOsrscQYdmm+REWUfQ5pYxifFKN/JE32q7Jd49BgY3EVFvpwEyHuOa/zv4i9m1+uKa79
mGt/sNnYpV5jsVm6NdPsE5AX1LDbFriElfoe4srfogV/LQrpR3hjvJtJc4wB8v7ScoThlNcMG5OH
bpdnlHmLXamRpy2UpNi6Q1JR9I6/EfTV+96FyCBaT6BPn7avZl9KEgF2/EuKH2o023uv0RZ0fuFu
JpUcYZGIEuNsl6StCjLWnvX7nAzF29AlC7swE6e1m9XojQKauMC8t1/DbqIO1Q01XA1jfI2lufDL
kmYHKjg5NDUaIZZSHLB7wsQhs+WBpJ/cmgutnJ258SD058/P1CApUGwAQW0ThUI/Ra3MT/Q2Jnlj
+6Z+x3XwEc3MQAZT7S4K9RK37wLUl6JV77rTolmbF3eL3dp7P7vavW303XoM6VPv3OGh7Y/2747J
+d0UjvfMK+T5sch47y1jwkUbE+bl2IgQHLlmXE2Xnore4qPuydwvvZ5i8aPAiXftoQdcPRov3Ymw
st7bssZst8j367HOs9S7E8rDZ68y63s7zEdTTVVkLfRDWmfzNV+aVh3Oc9LqpGvoVV3T73pXsdEy
0u3rqGsOe94p98nooBmwDhrLkcRijZmm/Jzr0r6qg8bRcGrnrRnHPYK1S389tDYUMLF56q9r5/NS
ed1YFFVL0qj5IA5Dn5OWbASGaa4lBYQhlMPWbrn8AYoANu9eYM9ULYAT0R1bnbNnV52PnZjePrvr
EU1W/Sm20mue9X+ZZVIeczJe176v/9WggOls8ZWrg/85MKje+KLzUb7ObQ1HM/xm1GofADnSIstV
4pZk0KgnCAaYYXQzUnfciR4ypZap0Y0nCZKA3c/TZfEwWsfW81ysgW5r163NVxh3ZBmW93+Nz3WD
fJG0FXQZI0koF2obMYUCxilNkbQFAGMolkNWUURexmKT2RMhoAg4h92+5VbxXoW1uK49z5vCBVqJ
I/lycGgTZa8MdsJGuujeVLvQX2x8P0CMtIBeOKMGlsrm+Ll2hKTGhF79fFm7WguUAzJetl+71VQk
x3DwQA4v70TGM7/NQ/z5h9ch25qCWGbRY+1Z+UCKdUATZe3GeL9vbXNJRC9vF7ZVneBi2P7azXTH
epVQcNfe+vnaSD9kdi5f18+eLziv0UoU/DSXz70AiyZdq7Zrt8JcnluzwO1m/Wx2jgxSghDU0luv
Fof9a1aR4qWwTGnN0go1UOpGnmyKBSSSp5q52iybg2pTGYow/3x3xnLykyhyfgAgPkte4UnH89RY
8z/kLT4mMqHfqw66CEV58cTnm6We0NDHo7O6guDIDlVph6fWmMU5DJX4QB2yOJSIeN70PPnIkGf7
3U7Ow5zwa3fc6neRlzaWy+l40ipMjd0E9A25n/j3kUJ8QwafjYEWuck1G4sEJE4UnSmR7pNxfrPn
wvCR4wS+UWX2Szt35ezntcbtzZPaZ/ltbRTbzm5kQ5HIDn84KDwGfQoD3R1q6mlR3QO4AnoOh05F
Y7ODxeK14xmw/HyUTf0T20zlaGn59GZ1Nbfd+KrhB/+B79qvYnYDCvQod1fhTtjiT93l6S1OYnRr
M0fZQdNXPyor0Qha253m6va7sPeUxLJvxjwPO0OJk62rZOdI8X4RrqsnU8Z/zLj82Y3CpLxTOwcN
xChVNhfjLITGRplkKDBBfvCEkf49UCTKJssFilRTrHR4sNN69Da6oLxUAwR4lOWejHxCyQ/T87ZI
MH9BnZgqgfatniPvYHlUPgG+Z9taII9pOoCVBrDwTdOHF+tvF9b3dSi0h6E2J4jotU8VKtqpJRkx
C7lLEi8j+V6V2Fw6xm0c/9ZxPDHuZWu7hynvkD8cASjLgDyjctAU6mpwmuod3HkdeZDQOP0C6qFe
MzJgG/SV7E1hF4uP7HxkeURi046+17krn7POos2QfnMo3APudgQZUxrFHMVl9JJfU4Hp4jignYvV
4j8zNJiq1T3cAKMmsHrR3ineanurtsQpsgqy8nHlbqJCNT5Afv4crKT6x0QFk1rQn7jrasjfgmR9
WSEOMbSdryJSd8S5b3iopRa/1qBU1t7a1Far7SDOkxxbzlibsNJBuozeOYSs8kBGRQP2lxzARmwT
vBhuvWaqz4nS6tbTqXWvXQshxWueoAW/HOxBFz4HAzL2aPeXdciAfbB3YrveNG6qPb3eaEF5AiBa
euuQZlgIvrVZelrfsKw+R4OVmdglPpRauKh9Vt1zCoG0mnF1X3t4UkXbzA2x0FkOjuxsqFe3p7Xn
6Vr3jJUMhICDJP06puMRcuy9woZFwxvWhqBkx6OBvejyhshVpm1apypoBM4gqk5eO53qw3JQWZpx
IPGnQBo4rmeQ6h5OYYkK1NclIzc7Ib6afn7mPB7KIPam55SQ7pgsTX82IdZohRSnLBesdGWb/GO3
NrrSxE4PR9iPbPhd4Yn7Rk4zmAxrxJqkMN6qsfolUoQm1mOkaNUAcUrvAGLUfLM1/AyV3hu267mF
oUenGpuaYD06qFR6sF+39qH5ynpfAYaRU37yBBEEVLT4sTaIo5TbOg3LbfqfMX2Kcz+qPcS7bT1+
TNEIyiv00P4295mIjadbdsYznRUmfTAtx7WbKF531GbgIesp2mAbTxawycnjz/OLhjLyiErrwV7e
XkdyB9w9RBAdblutdM5jbdKkYbZrhvHoRInzaNFGv46JAs1cB4BWmhHsaBxp9uvJZATFHS059jRh
WwSgfpstX9C4Bdj8r+vJ7p8yV8ItzH6AUdimPODS6VjcNd1ndx1rTbmRGuvZ2sPEtNzPNQC7z64e
8q4534cAN27r0GjMlPO6RMXWo46e69g0hyet4MFYe7JV+kNryZIz+KNr09vTrQIc8vI5BAsSR6vB
8w2niF8dl8e8RTvLnnTTp7ZLpdgYosfaeKrYq6UxX9feGLrNNZbuvtSzOA3mZskCy9rx16NlzCqf
WTqpsyZNdl9jhpf+8VSVRa+vmrsWwyr74+AtOjbqY224j1Dw6KlWf42F5vAuY3W8oOijPvooTC5S
s//6OiFln4LyRtPsv8Zc7Mra8fOiTT8gWIGMUGCN9nTR4+S1Hb38yhqYXymhn3pIEKe1h1Gmrfrr
Sy8TD6012+N/ja1vs5ryp2zDaKNVdQ7Ip3Dua+NKsoQOhAAY6oxVqgJIl1qMHDYpHNWnTMLqGaYV
6TUviffrWB4X5CoTIOaiKKtgqkPV594Pj+vJpoFHa4lKsWEC/6lU7LAyptlt1MXyKefq0ZIofEHv
VT7LFJFbUyhhoEIHxethODud2fMFcFAAn9pQSAUppdnyqU4yuTWJe1wPrkP4jGkk7xvvqE1DdZ3M
8WxL0fN7DsZ7Yw7VyRtlBypoivIXGVXbotoq6lBtmsaRG82KZoBHYbMzFcN56VMoGkkfpov92BYf
t2+NEZbw4ftLWPUvVh+h2C6oScFL+Bl2yc4SCB6kFjudkgjAq7T6MMb279ktQLDJo9pHMCcUAaZb
7fVNSwwSNEQfhYe/kJ77MyjhYIwViKQhq/la7QMfA7veBIOuKsMJxMS7Jp14H7EgkOBWgaQDUu57
/azOaM21mmJQXICd5Cr7bNQ/2Hcx2YBe2FSGes277IgZtXKpuwp6bD+4x7yHAGcY70kzJGz/XPbJ
oD3zXrjPObe000RFm3xHSzLRKP28mFo4U7464qSLOjHl2wk3AK/qU7+dWSPZDL+o/V0Tjfe6iPBN
kBjsqTbhPUbGxWwSdadgjOKX8cc8z29UhDZxq1W70m7dc5/jBkMigJdfzTSgAG8b9RnRsm8gLEZc
6Np+VzkCH1ddD6998ZvLiBNyK4aP7vMQOKZB5bZUtEtOrJpbo3o3Mq481Pl8thCcjQQgkVzBcjHV
4eRN6aHRBnmSXSi32EcOm8Zxokvmynmjtvq3aMQ/AMRUt41mKBrqXN0t4B/3WjfflSSuDzlqjRdk
EsGVsKZss8ZpL1VZkiXRB/hbcxhE9dRfABIcOokgYyvToJDV3stH71gYU73JiBvYWpnCN3DTCmTf
Hax6QQRGnbY1BzvdARD+iVTTj8VM9GBSJQ/4tvoAOFwXoM5GBo/7xm4U4Hpp2541WnQSgGuhJcGO
vTNY7Q0bto36s071CV6dKc8DQIOjsiQ8jOa+RtTaElYTonAbddRBMoEwS5EiGREPrfqu5z96W7lm
GTxfxFGCLLmDXv5ndo36RP1NZSVMJZpr6mkqa+1hwvAwue0p99pySMHfOHVgFCK+dEUdnaKRCCPX
eH4ngS9P1lXI7Q3L3VvlpKycHk0KJ37HqJcAMyWHatdS7oU9/XRN1b2MbtoGpAJbQSr0E+yAtxq1
Jds5Rr3AESKCTKMVmJaVcsmUfIMIUARDEv9u8gqX7Ng8sJb3KYgV5K3kji/0H5lhETOShqf6gClH
W1uvJEZ0PwFdtgmT5um5DRwzt8H9TTXKo5DMg4liBvPQN0HVkROQxSuapuqlj2Pt0i6NY2JY6UDC
zApf6FG4NTuQekLT2aEoTsfcazXbKE3dAFDWLi6j3wqVB5QYYhSFSGX86q2h+miRNWfRPnQFNnaO
C6dJj6iBqCP0VI/w+CVqAPLMd3YkbUDds67MK7bmuY8bwHuWqII/71gLhHozQS6+jR4Jdql3E1Xh
6IGwCstnW4NQCtUOHL6ZXEaQlz62WUQVbAq7VIXDY7Ykr+cs2tneoj5b978jN8wRKDOAN7p6BojB
LAAehnsxY9WoQ5j3Ow0qU/tngDQYA/vdNh5wPmk7ZJ0d3yxaNUBoutyqZQdCuVMwYNFUBflI9GKi
KKSwULnPqZ4eo7CbC6nGPJi7CVG0vL3BXn6QaW58Cz35ozfpoED10Do6tntSwt47KWnonqwFp1Mn
3Y/G9S5VzDRrNgrTWFbXhxmFJSxU/x4Aou7rrvsb7wMDTrAdbZUqnV4GvIouDsnjciEQR5n+zBz3
DP5hIsoeQ77B4e+RXTvZjQj4UpJsdaML/aaERJEnNYmKNjKpulXWoXbr0rdSu90DXS8BxXkWoBsW
gx1k5pNTUJTSSzS3kI59VlbnkuUptU2aJPtqas19L2vvr8x7g8vUqW34a7blBs47a6m3QGSUX7HR
B4WVRyd9jPBHrNVmw07dO/QAz/YWOFBwJ5SklJDNWwfh3rFKkh6quSFmfPFGa3jNBjSKHHqIyaTb
1ozeilyxz19NPZTOZ9cm8j/aEooYNl9XKyR29AYLHKObA/SsPW8XRqEXCA/1NY2pL2DL7OtqxKMY
msZ5lgllU6KP31mhb4sonU7qjHwTQlF3LYn+WItDFFSdC7rF683I7oyFeGkW8RyzGLWLasr2PvTt
dG2TZeam51VRe5cxoW4ts30VOaoIMoefEUzYUWnZf3R9RuRhxR9ppqNzaJavljHau7GI2X8vTei+
zF4HD63Vkm3T3TOnSU+C7cEpC514Y5QQAGBjx2fLNu96ZMDe8EbuKOweBxBX5PeS7aDI+4xBJYk9
NmfdInCm5YcVA2YvFWmowsASTWvxugKB+Z9G6agX9Wiblh52GYZAUiusQGqMudeSZsGvwUH2fCkE
KLO+1UNsXTHcgiOBGagHxzrqQWNN0TCx4wx5L6mRC4LSR27U8tyY06sq5hFqR2hvRlRpgmnpIlMw
Bb3Jj2VmLkAzR2TwSjqkJ2cNdJFnlmcQGYdhgpECXOnamd1dafF/Kswk3eiYaM7BipkTC4HfAn+2
dYapgFMwu9cx0zRCwS6/eZTmTklTf8zAjd7x2gBtWP4QQ5y9qwUuMV772y1Dbu41S+AsqQI56+x0
Mm4ox3O1l7WZWMIAWHnKJlzPRgMce7VqbRXAniFIgUkW5mm9DK6Vb7GMimOeVEzZY+dsMOwGHkJJ
ARBcOQclimmxU9o8F3ZgMuW9DBqUXglQAP+1YZc2/D0kR8KXhATrIZ3Fh0AKDvHR3YS13MZxRgju
C94IgPYm1fh10f/NlCDr5T/sa9pzO+R7OUqWSVCBqYOltZpCEmrhcUp5dMT3sqiMb0jIo8g5PvQ0
sg7ZoDxmkgALvVXd1+ZiPJD8rXbGIfFGQbV+4yWzdxSxdU0opQWZjqxSqxYI/xkgxu2za+rTRcuS
t1FllyrqCBlFAWV4MWmqQ3Rt0oa/BxTo41MBIsplt7MpeIPlquxP4Yhs+qcbHO0JbNdFGluZ2AiY
zNPagqsvsr7ZlJntvcICcG7q9DaD4Hs1ACPYRdTs6iT9VhEYIF8ZA62sKKau3TnTc2K+KgegqSj7
tHMF8ZORAX+xNkXUGUFdlf0BdkT51pmyOYywRYK1q6dOA95YWviFKs0L4TL/T9vZG72Kfk+2Mu3L
JJvPCH+89jNgb9O101uElMstajRJZRgpTKd3sq0l7XpfQQM3ItgZSorEXM7HW5ga7oBUsCMoMpaR
78xjvmUXfTPIczCLb/L81gnAYj8K+w3TsvaYL5iZasHVCRAWR9O5xQtuVBqTegQYIRYk6dpMevyh
KEa4Tf4ztI6vp+fLYydPVcT36rXQ6fy8zGhXoGejg5zWZB1twt2EI+TBEm//x9h5LUmKbOn6iTBD
i9vQkZGyMkveYNXVXWitefr5WPTe5OTpPjY3bq6ACHAcF7+IG5AC/uvYBOkpgM5rtwbcomF8Ragc
dUM871ZdDcEICW4oM5kwuLGDkvciuCEFnZ9Ckhz/mNwmuAOXZc1HBqv8EonKG21VcMkuEk1mVpBg
YfH3hroA7eu2OgpCpXKeFkghY9nsruiBWwcNXg/+LlG0ZR2B3AAs1pFdle+Okh8SNcAh90+zH0Ax
LzeuWc4osQ2faGuJOh8FqiiZ45xN2UVqRk7LnUEWMfj7+HY5idTSQnXa2U6WHuRXJmhNswGL8Nni
6ncOGvUsCiOOt4fkPlzBcP7qluc3mpFzyVGjlj1gCRK5/xKNmSKzpYXxnSSzrDqHpaLjP7P8phzc
Z4B3xkUuKT8D5+UwqgbESfrq6JXln3JcOgZwzJfHuD5hyRS8VO6z62ItpNEtbyz17ozUCp5MgD5W
7K+0Bmi37FCPUzoeVb3+KXhgCQZg1F0Nv471VCRHsmqwMSOqnJQ+3m2Osum94rxCNfjRw1w8ek3I
E7WRED21SfMqz95O3KeBdZ/TXBt069YQobfH0J3treIudZj+tSGabdtDAzusA6FugoM8LnkaEivx
+Ex2EpVWYIW6z75yt/OKPr/D19EDfSbRJYCIQNtQzhVe7/QtQzIDRADmjNUwRqDvonK0gyMFSGTX
yO/W6Jz2oKHs6CLXG5uGNermELfJ13nU7+TOrXcJaumusNLpIPda7krSFsz/Ww3xlQUDIM9EjpCY
5K3NQdISGCmOIU0XAtFE9HHoPsmDX5um3JqtNUhJzcrnrgLDfpBbIT9S72vuTxsU+p4VdEa5VvVH
u9iGIHe53l8zd/oZ4JVxyhgN0OpetSpvYdqGp3yG6Nzq0yd96Trks53FtnOegxkkMHZ8OxU6J0q4
DXpCVpIX/8+F3/0GiWJ7BdldD/W15vr0UJPBobQ39IN0AfJ975Abv9gAssZPKVze9eaucIp3b807
UMXHO2iwjVdEsCbn5mSEuTYfYzf8oXSZetzuMJ3gne64ULq3zkXtnzNMLE/yW3q/ekrtWT2h0djP
+yYL79tBV4B5LP3Q8lrLkRL71zyvK2eEA8LkIC2hj9MTQximLktD0EeknUw41lvzWSrY1UwFU98P
SLBdpAWPnTVcptxiWlIdc2fA+MhdwJX/el27SK9+CFbYyw3gCgsgZWt7c/zg6guA0SjsepG3oXtb
umVpSZLc8gpWf5YeydJn5+g71QBmJX12AoU+UupLsL2t75roGpXyufKGi9eYe2kJ6yHYCpyVL23D
BoH0hUzYmzMK3dftDd/asuRJMlhaodr3pwaQ3jl0opOUmdLYpcZ2/McmKGl5ahJbj5H0Gv1QLskP
eWuzLSvb/rvrwVaODf7UvAZw5XYp8JgiBeTW2yCclw+H7kE0DXQmqpN+woeCfXrGBfLEB1vHGNR5
yuf2xWFswPzwXmfFYlYLPLaTlxxQylB3N2vBqs5j+ZIPbncyzZmhRKOrBzUoWLvpEZjZscF7Et7B
lC92keY81IcgKp8czIu3By9XleT6Om1pydyayYdDiiFtLz32g9IYJaiX7lpiegJ9yYzhPMndl5MU
4BknMCs0u96HVr+XtwRWO7kSfZc7uMa33EJESeYtE67BR0h1323hUoTcsC5W0ivr4FBD4gXfMCb6
56gH7o6MyVHusQTy2ONleIJQLnPkKf0jn/Q7LzaykzqPt8QsESjzuot0Mhq9dgtnt0Q99xAWwfoF
MNo/IeVnVzmhPHmJ0dO3CxvGjoY/58F7xizOXTHLfmK/+nienXJpEVtnoGqqc+W47ffp7agd+gni
/XYXy8yhJ02Wz0zmZtbBt6ALCakEXsA3cMkGI3EP+VGpwt4alBMDXZRRs46rjpkMtsDrVufJda4T
wBz2c8/QI9Eojux9hmPYOrpaZ1GRFhTsuena2gnDpX6sjcQ4yfnld/l2NF5b/Wk28vakmsaLPNXt
0Uos77pfsTFFu7EoUPqHQv73BG3rOBT59kt6HdgxPS1xpGH6AMb/qGV2Dju/zYcHBNnNC9C06k5Y
O0PUVXe0hd9lmGXr85UnsfUx24PhA/1XCj3TnLz6YEGQRhbDMXA4KXgJXHrwAwqBx5JbJk9GmnWg
svZoAQ/2C3xD/tuZS4WtR9+e5Nqgl/5+uwlbqcSkyv//VIzVRthLD1tXLz9GkutYfEtLbM2cI2w/
GNAizCADXaWzLyoei1JFLrsOuSSKwyav2hplX/tvWP36oZTf+W6UsR5b5u4eWMA9G4LYY/Chl/Er
myMsXctrMhfIweyDyfyB1grryWGfXIomDNWjVF+j/vIFjQCDdEG6juOkpcqIbgu2vGnO2HLQUIrU
gIktgzD5O1uwoiQl/W4su/76ch5h4jyMBbpuPfEGePrJZpdq3qPXW7AJ9YcrP8Ss73RXV68yLJNB
ncQkWE+9DAslyUYQmtcBBJCtslTZkhLbgu0xbnnbNT4cG+WfO4Q66MPoM6Xj7AAC5BdJy5vHHU+Y
xi/l64+fS63YRcqgvhtGyiNcW978M4Bof5XmGqGkC2h6eQZh1yG5IS3ln6Ny9NpVAcppLm6ZHj5S
QQKYItsU7gMnRAgeUroVbHNAKZBgqyfJwf81aHV+XX/90pJXssf2zqzjmbUxS66n5x37J/997yS2
1pLox7QctJ71Xa2PF/h4lKKxsdHab9qM1Kz0K9voQY79p7ytipSu42yJboE8jy0pMTnuX8/6bjoj
taXih0v9U96Hs364UrB0+BjN1V0Io295xfFwZq+imte5qrzwErCUAjkTGhGT92WZbQu2vDnDExT6
HXWq1iC6VpLuVk6+VX1XIlHfDEAIsQW/tmh5WeQ92V6W7aX617ztMHnvpN4/5f1fT+XP+ULuL2LQ
fuPBxaGNYe0yFpYP1xasM9kt/W6t4p+qf8hb5xPLadcryHk+1FmvMCTevaYMv9XOC/fSNcgcVGLb
N1r6kC0psW1AtlX+kPchKfX8HsGA/pdWI4mQFDZEPl5O9t4Z3koTXqOSK+mZpWym1VmVnXSveN26
d8BU0Ma3tDIvNHJJS8/PWChgRcnKLHddOvIDq5330j2w+o8ka4My8N90tbXTsFXWEKR3KcoZEibi
b4d/6m63puDIpH+rszWDLe9Dc5GklI5Bk7Jk4cL0GtTZPHSOns57mf8mAAxYLkrGt6AdotP6xstN
2YK1W93Scrv+NSkF26sryYCFlL+7b0l/OIPkzVkCdkJLeI22zn4dWK/l8ny2Ixu8Spi8ZVeLhRFj
WSF5N3PcqsmxEsjAYEtK7EM96US3vHd/XEo+HDJ4lXKcjQdQgc81VApcA6QGK+WGBpJj+XCVOOK1
r9J1+VmSZRe5M2XS59llVp1dkznWRV727Ymu7/67xcx3Q4WtqsTk8UZFz4reWmld5ModRE+MOEIm
RUcre5i9ku0Y1Fy06VFe0XWdUlrAOOtx801e5L9XtWo1OGKdzdZJw+ZgnmfXBIlgWOKQ1iSoG3Yr
d1vatwIF/bPQ2pWL7rAzWxiQ0SFvKx+WrgVnU/dvwtm22ACIVLRr5K7Kc6kzqEx6VbyVMTwT4ZPr
ywOeW0R32nU988Ptl5v67hGtU9f1rsucRaLrax6xOTl75nSUuyyX3QL5AVtSbuyHvHVWJyUfyZxb
TSne/pIehvrexlpvh40hVnFB7n/ping8GwgBHnUYsyShniFAWlzxmaTU0tk7MxxkepZSzwPmqScJ
3k118Bpp2VlbzqEmdfZQBnW7k1pzl40XZS7Ng9pngPSGodg1Ea+6BF7mmnvbA+CpgSm6TxP3pEah
lR+RDMJwmZn9kVVJUMOTc230oHmCk8VeM6KxEM8zB/eiWL1P/fFtQbR/CpCB/QT/pj6gGjeiykFS
8jIEj7KE7Yl6RAUitqv0U+w5KAua3cMUo4XgAFs46eztnz3Ln5/TqvkF3/HSm1r5ZcxNXLVS/0de
MiSv8YG/8wMVpHjWvPXebP30WK1nZ9cP2HDQWtRxhmEXNHX9tZ7B9DIlLz/ramrvUdQBXhUh26UW
iy2AyVLynFsV+k2qeqiQCEYZqgTHjRFj9TguJSwlYSYw4CgQJtq5KezycZ6S6lFiEmRF4aB7lucI
C7MIbxVxcCgr5If8afhusnl2btVFyi9TKwM7EpQ4DssC8M71mbnFRYzqtQrh0/AxElVRMDy0WQEm
yGsH5sNN4d6B1GB7zWOxvUX1a+qn6HlYAogu0bOvJj+Q1VSuklVmmHSju4gqV4HwmWGxW+MEzw1q
2M8qO6HPqaJp+2kcA2YQFMS2B7QqtbmXOZaieMjupmHoHrWk857mJagzYHs2bQt2NTW2glDP0r1W
OriiDezOmBNmc+Ooowvj/zUl0fy4pkBzoPzr0Oa246vI8p5QmYn2Vdju0D01jo5mmYdpanI03gDT
F4Zm3tkOUGdgrdpBt/Wk3WEFjwwGDuClF5b3FVS7+2YJtiTt85wUrKEOSBvZcNNK/S6fzdTYa6ah
3UlQTMF/Mou+UvaTB8vdC1MWmxE1eOt9AKOuPfbfkyH/ZrCVDi4cuj/vlgmfGWQiaIWiQiWmn/9i
u/NrmCf696lJQCsgiPMWjBmwa3SwnmaNvWRrSqxb5eb9nd7H7SVN4+KRR6BB+W/VT82o0Liy1HxQ
jf6tRjXowY2Sp8GuGqivSv0p7tk4chB7PEpSCtgK/Yz8en6sx12PccduWqrHWoopXwyWazmOHWyy
HAXaLX3G4d3BVv7DSWfzJqeqG1N7dLzwAjkMp84MWbQTH5zqsP2CNkh+h+GcrOetjbl9arr2mKvI
2ux9LJb7IHvFqHBm0b5omCvb5g2iRfMJ7nn/yNLxVVIY7bafMK2DDJWNiDUtNSTPMcqPByXum+qi
x4VrIEBtaD+sWCxRBQbdPfpp/X09sKxcpqidSIGDksUVGcwENBu3QjeV9ozYpraXpNyeLFWXT5UD
Jmy5P/Y4AnSploFefLbH3+vfSZPcP9tFDedsuX+oToPIyyYPf3razDiYKKdIVIIqmGG4b2lpbWOL
hOS7TCmWkg5yx2F4AjgDAi8YduC6sFQoKzolvf5W10F46e0hQOM9rH6U5UnK4yGsT6mOalM1Kw4L
1oqLWzjrgdcmiIL7bgmGBN0T1/DP7wr6PsVO5kvg2/ERCkN8K8cMD8MlkJjkmcyysWywUVSLtajB
b/BfKsoha+3t6G7EHPD/ckjqDuArVO388TRtVyBy+zI+liqrgfsPv05qy0WmotSb+7RdeBRsO5pW
CwMWRcqHaAlyBCYeJDn5PoqFkT9AXldjFteX4lJFuXy3VZIYDno3Pnwd+8gcHLusqoRl5eGJMSnK
nfPFAoqPspSUfjhUknLhFtXRi4MQ+HqoXO3dEZluHrsSgMbHguVXTWUM2fFlLuxvKfakIJdmN721
U5Xe3DECcKKhvNll7DOq7FYckyLUXtUyHO5dvf4jDzX1dbAL9VUP68eODvaRvWmYLogO8vXrDfS/
nLrVbzbQki9uxqnYzCkfUtQMvkSV8hU+cvAkhWYZPPhFbD9LGUjhYwqh7lO+1BzrL8mgmW+aHxWf
teQqVfjmZK9q00C/fAzrdLrvAy19GJcAcT992JlJTdRu5h19Nmi8JSl1IJqykeO7f6nJgHupy9ol
zKX0S+bV6GhrRruXpNE3w8XANfVQmhaK+Dvb6vpP2FghXWSN+jGCUPml6bFFUOHrnRd+5RegYOXB
znzzMmKZ+Vza4xsQmu67Vf6c3cb9ailue5eVEdJJtt59b2aAFKpj5c+I6KClG/a/A8duvwPZ0g9z
jIu43fhvGuAzNGzbAbwnsThsjzPWsPCF/5MFLfLvwg95uuWAis3m+3Lw6iN+bSUKc07xlimWfdek
3YTmdl+86TCmP2H9vpNCBRjbGwiMrzB51QfJsv2G/QV3KM+SHFGTuGrelOwlWceu+TyzSycpOWM3
qA8qWm86jOhbMM3gEgorNG41WjHQomsfFTY7f2DRPe4OYPGQ9URa9lj5g3MnJX3re0dTGyzaHW4n
s0/Pg2BM9KVXq34Pxye6k6QTqTYwhai/SdLGiAgfSN2/l+SsTD9dvvmPkpr67Jn+On82YvA9/hhc
wmhQXtKsVR8iHxpx6GNXNeTVM0CfI7IT/UvptZ+TuFVvgBWGF11veVViVOWrxL2XCpKPLuKpVOrs
UbIkMFE5imwIDHWnY7ha4B6b2cGLVI+hoz3n5kvTFCe3cysMC+sjMublzZ6c4hZ1kOUWseDypqgE
TVe5yMyq0yH2ekTH7ah5CjUHK/DJekMhLP2uWpV3RDezvEgSjg6Qer34UpojkpRGD5Zgqab1k79D
0w9UTT7irqy2AMWr9Dso6uwMHd856ex9fLct45a7ivVqhpnzUCYWAIulWjupf02gJa982rQHhnUa
bkTE3CWYtdTfs4LXgN/9T95WRWKW0v5V9bp2/qfj9RYATGfHT/U4N4+jUgGXLlyk70B1mXyJ/spV
/7M5DvaXxhnRB8r14j4LDRtl4yoFETfMX/vKfZGqo5He15HhfaubXD24dWw9pKWHAUtdo5aCLuxn
6Ei/FMSvjnGxd4EN3aslL5U7xj87DYCYZbjNk2d2wZ1iO8k5SkP1FVWVeiend+Zvauk1vzr2jYAR
mTE6jJNxYc22RHW3tF48G81xXncHYUst3yVZXaCMi0bVfUmfem+X4aH39fiuRpz874K1jhSXWy48
EsDPyPgf1DlQ44OUh+Ae7+VsseOSaVfQCSvHvK5JKdY9LRlPvNrRWjPQ9BfLTKyzag9wt7dTWI55
s4GX3zmhpRxTrdCxpRqciwXe94rXTXOvGaZzspNsep7wcTn0rdp85m1Ugf64zg/Gzi9o8yi/G+/N
HRKGpGNhnV5e7bYwf8FJRCzSpJ+n9fHSZokDSSWYj3VV1Y+x3tYX06iGu8htLdx9/RJbgs5BHwuw
Kh0fzEy9RBbL7/3vcTB+TiJT+UsBableKMs1pOIK688pHX6GiuJ80+wmQ+1Ym19DG21whijBExRq
95wtouKq4qe3Po2tM8sB6ZMLFQiMc2OxfkZHZvtz+J0O+AfkQ+VPPcAHGXQSI2wG4Ungmn9lKCPr
Xf8WYM3RtJ/6DswyOsXNm9cyJ+z6SnsCt9EBz8FhCd6Vc2Bxzfcvum7gQTU6i6SBmuIWp3XZTWKO
U7MFiATCQ5cg64J/zSfNGby3PPW+aVOsPJi953EPkO+tw7S+k2RnoDyXO3F31eMeYSqNcdm1K4G6
FY3rfQ4gpO+qIVQf+qr0P0f1/F23Av1RUvOCAHd060mqeppzizTLf5ZU2AfnNi3TT2ah+5/9mb3E
wmpeS8NxPvvn0c+c7zGfynM7qu3ZaYfgR6Gf66G2f5QgsrDMqerLEAzFN2zu9r0VuZ+YR95j8lA8
1r6CeH4AeaPrQ2235i0FUcGOM866C5NlPCN2NPESIbxmRMZfYndoIaYWOkH3eavQGLVxqOzOOg1Y
Cj52S0DDmA4N3sgHSUoBG7bFYzPjtoVl9Q2wE1cOugp0A4ajO9buikdjCWykeG+uYjzkTjV/YhXg
W1dG048pWoAeLXwOdKCQ3Ev1b/E8TD/GOrL245IfLfn/u76L5NJW33d9zgM8bd8ELoJv/zn/lv9v
5//f9eW6ejXA3PbMo5lb8X5gwv5SDlP9ojumfraXPOQy6hcpyJn8rnlSBaHI5qVc8j4cy5cTOSvF
O8c630QJrIVt6VWNeqJlZH/nqdhHe7l52qpJ4Rh73q6u4RsE5ZOStRaESThfo1YPwdHhXT/06Ngc
slErniQYTZ5X0X/Rd1pTHfUwUe+DCiIenZQkUGhX79slkKRtKJDu13RWHXqma2g9/qdU8rekHCF5
aNvd8ghA25a1nmlLp3R68+g+ldyunz32HyiSed8T+Ew0qjK/ej5cUn10Pk127/00EKBjtdAbnizX
xXA0QW+lSNWI3VfYxBCPr02pnAzdm7+iyDCcO84qgqdfoGVd5RphBpyvr1rrASds79HvNDa6lnNj
XvGkc9c+gxuxcB0wjJPetOOdXododi+GO+Kos5rrWGEBOZfJlxRI0KPVfXQBWcFE752rmZol4jqt
/5I5ifKCQHR30C8eNmLJPKPpYqAdgwi5Y+4YgsCLicf6rFRZf2byhyy+8bsy2x9IjAxfoxgn+KRr
+6eo6bWLGrfZ1R9T8zEMdDwxlHL+kobpb0CH2W8ODrGDv1NME3UsrH9f8JM5G2MXPFZF07wUS2Co
DA/DArnEpYKhL1SkBsiG1ZaPWgovHslk9Th4Rfco9aUaBk9HTCMnDNAQp0kWT3Yg83jJ9slLgFgH
vmpN+ozoEAYRFsZoRqeOJ3zQ6kcr6JJzBbXmIckgVRijOd87Lshi2PH2zcmG6FogZXzzzMi6suxR
3HnTPNxl1TheFTUqb5lRYOzj99F90vhIPA2Oe5+UE16vNYskUZf4p7htVRwY1PrkesUI0RXRZQSg
+mf2J8pjGjvdi4/aE7rBYAfpcUADVX3/OndY/WDuPL5FFvLInbnru5BFqaBQPzfsQe/DUTW+jK6L
lje6p1/xnul3VTSNDz4+VEhQ5+mhmsIIJSz04/g2Qfjw0/mPpHGPPn5k39i9btC1iRau/Ry9giX9
Hdnq/IeSGH+w8Au93ApYKA9c/ZS1fJz9wTz3yxncGP8OcGAlFg8jEyp7QqQTiMkfBbhEvTN/emAN
mAJmww1t1PG5xkh9UeOfEV2rHzxr6pBC5g1gZlReskZDSAbxvvExRq2FQfl4yU0levMVz3l0NNi0
YgQfmj2UO8sfLn06TN9Mm7mTpgVvbsGbok15gWyAOn6LAAAeg3LoL3KUHifX2hi0u9zRhgNricUd
jKCYqeqCDLY8DDn8drdmmROCiFJFYu8y7aVEMj+WbNXHTPQJucB2HsmrKhceGht4+wzHwEerbLFy
bJXuS4eB5d3oqxnyFdySDL1t1i0HmB5LEkU77zi1BT6XS1I3J0hLplVcJemntbaDnRjvMHmAJGc7
TAqWQM9D/J5Kcypvo5dUOFgQk2CrIzHJw2mc2o0ORGnIQWP9H46bEYwqIaj/r3NL8t2lHXwEroyE
du/ytkPk+mNUzndZ+q2ZwvCNPtffFbFjXXUfbkWfG6+q5/hnYwiV/ZzzmB2viJ/tqrhISg4yDe+1
7TLvwbKUC9JF86PXNVAK27z92o9OtTMGJ/jZBsobhCLvT1PTTrlLd4AO+D7Qcj2iAqK8XRb/ZjHj
CXWQ+I8qqmM+O037bbG73ydWVz6wzn1TEXF/gChQPeRaFZ6QM513ialWD1uBlDLA+rueiSVP0Tp7
tfsCRAbn5uUMcohU3JK9PTo7Z6jZs/zvRT6cWhkT+EK6/yUFo4pg5nKR7QSSTAf1wuZXfHdwB8W5
78YAAyKsQ3F8UfoQConuPJsoOT6n9tL7agUIAzN01zyYvlgqpe7FYangwVExLolVpP7X5JKHU/fw
EC2B5AHB1I74orELspRuBVJP8qpazU7mgCuAJFvbyI8RsjCHLp5Y3q/qPyKIC16h1t+1YIL+1pfT
F6dk0l5Pjf+az3l/ACrWv+hdjBqmM2ZProGoSoyI28Nk9cOlAFWLgmMEZh/bqquVemiCLL344KjR
Y56q1SljrvusorXLigGr16lVKyysF9lnfl24Z83b/ZrYKKBYs2n+wFP0m9+k9q/S8u9UFjIDlHDg
NSV1wlD6c1G2NvJ9LDKwodH9Hifv3s/z4pfRxD8Vk1VqeksA9KCGLKvHDctEasFC0jObs+GzXw8N
muZMIKR0dMLyFmZQAaU0x8Lz3u/nZielcRpmeF6iKSelU2unj7Vi/kiWM7HjkT+ldfUqZbHpsuaE
0BJj8uipbFXlMcZJiHhgzdGTxCRQs+D7rKvVdcuSGG6o4SHGx2c9aitVncw5x2xE7STPaULkJt0G
3inioPut3nYddcgeGrOw7/xZp+4c40oFE+l1TLySLSKfzRMt1W6e22k3FR4VnPVIO6czUjFSIMHo
ohq0V5Y6taJM1Wk7RvOVX+Vcomz339O8q2I5MRwyOfl2th6bjn3vTOVhPa8U+2nMJd7VnG1F2WOH
ZR4M24MItpxeGWoogjBY3x0oBesl5QeGmeqfPNP8suYZ8gu2i09eQhP0nU69NmF7+Mf/tNX++7za
n1mAbsP6G5a7ILF3P3b5cetvkpL1ol2ZPcUIu0IVP1utq96KpZpU8M2aZR6JSokEk9x+iZpuh3TD
8IfHjtCD0g0nRhvYqY3NQ5NE1b7GwCKIoJoFTf7TKpoJDT0wjb16tUN/Pjte9xew3OmQIqyoRr96
PcE60rTxo/DQB/OG7hqm7Z915nsnxkw3FwnTqNKjg2ZPi5St98tWsMiOu51S05EjNGsih+96rDE2
uFu5dfKFeeYFEt5ns+m9Xc9rh67H9Fb7FeDi7rMWjJwMmh+K2Mljrzb3Tgz/sgL1xILOMWV1qzD1
n2Ex3Cvsek4FlogTEgzlsuFXKGw6JPB9L/CImaZ6yS1StJe6TZRnNWbKW+Jn9Fz5N5OxCPZyS9Yw
9tCk0uRhzdMwcdnNxZBdt6MCVvIOWY3kEr6pyrMUwEH72c4wrqq2h8o5vzbVa5Oaw/PAQKh1arTQ
c6bkwwxkBPGymB8SfFZKTFZwyMH2oOoclB3acTdCNTU98IZW+thrIw5gSzCl/ks9wOPPipsTDBao
f4KC1eI9HLPxpBdojUlejgLDecZljQXT/+R1MwMJJE31c4WLXuFa/lO2BMhReKVTPbc2ck1piy7O
yBjmeV6CKDXKizs5006S9CDGc4waBYShZs3a8hvb/BpZrXEnWa5S6eiSjTN2oU1xlDwJDN3X2SZC
s1GqvCtAMc+YmvXCkm3pBfu7U5Ff5cKS54fDzvZa49BONTvWy4+UwihR85tlI0C4ZFksqz86jnIY
gjB+KcpjASH4udW06IU9899jVPnXQTMeECJP70fMqp4lcGe0/pG1sk5bXjr1OSZuKPMnqhIrUBp9
A8/r7i6xEuuZxX5rPbaL7ONc+LgfhW2Di5bLpM1P8RiardI9r2kckqpTXaTmHpwv5WFp6bdl8Bw3
7tPsMTro54q9oqoznz0vUZ6s6BYsCSOK/w5Gq/7esWp5N5npMi2E74P7H8CMrd6YoHKUznS9ciJH
LWy8K6JnDO+6x7KYDmuLmssoAGvc7lBFbp6KOgteTBbJXvS4eC39YLxJNQkYkuk7bIHKiySlrobK
+sGqQI7LUZIHoyKFkpA8MIcb954aeM9pbnjP6HLPd4bR/Qj8GpWQJV93sh4nqXjnxy7Mf6mGAuaV
nfvwQWow8ntWI824RTPtr5ii9qIEnv0MWdR5xkGsOmqhi5fBODvPUqC1iHuqJZszkpQCBFPMxypl
wIjzhoJybNiylWwY+z6i/016636rG7J2iplZ45xTvYpP7gRiAjnL8KWEDXHAniU5Gg7KaHunrfyT
4Rkoh6Pf8oLUc/Ritg3cUCNh/WBkPdQ1UkyFFi8TCRi7zLhl4eapzyOjjTLADk/BLMRflPp8hIf/
ji1J9PW+5i1efnhreODvFmsVH3PoO4lh15yxf33XLiyhboEwSkyCQYCSS8CkFuCkZCJd2509nR3v
MUbwpZjewhV4teC8VYbd9TdVn1lmaZnFLsSHLWCMDNVB0pmwHnoz+2ouxKNuYdLUy0/AmwjmkS38
I6tC2A01SBYF0N29k0Cv2nHG4Khe9Df+G9VT71eU6GhgNDmyj1Lc9zMMUYnGyM4g+Z/EbHMgnM+m
HSp76x1zJyxIEnRGYtdmC1Hu4lqM2MttWZU5o32C3QEMM+gL5lGZDAWKXffX1Jl/+qhFpEV1HrH/
Oljaa4Cv413R9d8cbustwg7s1Grmj3AyveO4oGoTTlN4N3qc7Cj/d7vbEpMnwB5WeDQD7pWCS9pN
7fRDnQTmpcWo7c42ivJqM0lIqrjeKWp3Hkz7c8q/tqwRhj6kDpUnTBPQasbkLoL0s2Id4hoS80JK
yxfEtbM8LIlliDYcK2RB+O722l2DskVQ2Wx0GSVKfEk63r+7MVCUuW+21yCh6Gh7Rcl81vtZcKtC
65eZhcrRsO6LoR7vmtAe1sAwo/HO15c7l00/Mk2v7qD8VndeXiE6LtHc9XrtKFGxXpWYBInjV6Cd
PNQwFux8sdixlEYFQYdBxz82rNJz8muUIQSwcESXvymB/OEt2WUGyjIavpn+wmGaF4yi3I5COKcS
bWcWvPLMmQ7bk5F2uiUl5mkD9lYQeOm8C3QCCYwF9rcFVmeG5860bsmCvZd2IEG0JAe2OE5z1NxL
VulbmDsELqMRsTXoxdHAVnqeb18Un1KtqXEfNXI4YAtrbI06nT5cE0S+IMlzTxd9iMrExkACScYR
KsRapPyuGVION4wh293cOD2uKEo83hy3OBjYdLXFOO2CDGvdEH/qg+pWzGJ01T+z9vOnl45vWrkI
6zIewTe2wHAOKv3E1vlRz3p4o8lDVlThDo0yNkrnMry3wcI8BH63Z7+92Q1T9phpfCJyr7IOHiqr
N7Vq93QZJVvorCyWVXdFbmCZ2s7qC+x7/TIPOAjZLp60zte2bvOTySYMKPaux4ulCU5RixGlme+U
PmN/BJjggQ8unUb8ZOqavZ+0STn6SostTK+f0P5Hnm7+bJjpNS9L1u+wJIoa83s1VHgWTukJ+aXo
aEH0K9ruPgxqdcfHEWZyWBSHBkJG2N0j/AqeJGZLV1HZeg1iFlXgUu0RZYtOQ7V4RLcGKFyWKNic
3s+lPuBv7DaHEomKxmWtsR9/Nw43xu09rFI4fu69+2BK4n2EwZafxyq6pliURhrL1b2K8K0Ro46P
aWbV/459GNkqSKr9OFvu2UfrRinbS6uH3AR06CLT5k6bIVzxZjDBxQxfPHdZusQIkvFY86fDp3vp
WzQN7RjHvubJ2VAmiMAKeP9uUM6MKOY9+48/GDyHR3eCv18qdoI2ETAdd2bsacLNcZFHA77JHw9y
b7ok7suIBNKFHU/1HjAt7hkuDgxqzoMuYenCme8CBIPdwFXx2upMNKdgPYXK79bHW6YeH5YWpMd2
+5CG818Whfu84UNZMclWHP+x0LtfVYY6ks4ruteGHrOmaWC/MXRwzFFj88CC6H2RNDjg2vDEYHAf
UpYTDBNS+Jyo6d5uF0kRtJZ3o95+9fleHFB53eHLjD9oxhaOy7Xs/+HqvJZbBbpt/URUEZoGbgVK
tmw5pxvKaZFz6Ian35/8733+qnOzalmWJRtBM3vMMb/RBRlMiHUOceUsEL3cm6kzdlUyxPcLxPW1
87/aklS9xEw+l9nYjT4bQWXN0aUAnKWTXuOV27lB+mPAYd00mmxiS69vQYdggQBpGb8eEYlwjZzs
6FgoeUFu3kNc8ENnKaM4nZ8Wy98RhIt9JMWKZQiTbis7JKP4Ljpr2q2dnqIlLdud4b+kRl1v3LyK
t31Zo8/M9c6VRnNaU15QjSiDmWWdE52PoCmX42R+svNPw2Dx5u3UPw4FUa09eV3o+VsZtO/WOINn
AZDkO4Qej/MLjlwH2FGehqR4VhuqQStc4a9uAgJTN+Oiq03upQdXGOZmBtklc/ECSKwTmCTBfJXU
R50Z1TnpKz7EUNOaDpaTuHxveU2C+TNOuh6oU/OTr2+rXQBfK9NvzLlVNNjPRCg+z/gl6bpAS1XX
AcjUS29j1JMfobXpZfKQzDABy9j+h3wDwkS+58q9bTRN+zI4CZunVZa6cUyqf9b0fDuTOjy2wyle
JwJk62VPPK8kXbZOD8sXydno1U9FPX1YE4Hy5rjciZzKf1ovuN4GIZBodBp9ghW6BjI54RkGbJhw
ToR9MwEEyz9nDtKmbwkFNhzj2GqKrFRYXTjuOfZmVHoI/kQKXDvtrq/c+J5sw3FLaycPdec9S11F
Tj2xEBhgaMvyjYz7MrICGt5DP2abYahe8Ysy5Diyh9ZFRl4S7k3ZEyR8yYnFGa23g1G+APO/B53m
b4bXWUKg67KCuXt19DP7pzGKnyqzv4fOISywh8xvsodC4d7Xalp2fkWzILPwsvslPqJ0Sd4sVFBd
AftTS/No5t1tdxGq6uXSiP11Bo/oBcUvnGKVHWaxgXvXb7UhL+PO7XlO803WSNSSi1G3S/Sxsbgp
VHiEJPA+WC+smjIJc+vYV9nZw4ixacvmtiqaf5XjHbtOfg4ZGy8t7lK/rCJhlgeMKuhB8Uhei4qZ
q/fV1UiaWQKqOupwoG8nJ4fIo+YikgZp9LYxLhvDrXUUO8a3D9kojWeM6JmzFYRK2aMn94vun4h5
ow1diT0qwN5dUTLT+rnW5k6Q6r3zU4l/GM9K5nKaGc1bYDb51RwmqX9hiD3MTgptvHxZ1rGM4M88
pf363Wj5ajfL/SxDu5LdTib6ZgXNWUjIcwP5k5aUNw0Ya78Z4Aw2Nh01MRyLOMamLfcqMyI/I+v+
fcnajyApn2Q7nbTE02iql3QsDwMenEJzTuTjsAPJBppmPqWAAzG0AUbrSzcqWnbgRh85PdcnVHm3
PHRDoxBxF5hx8KGBBpBdkbgfy6g/yKauNl5pPA8+IJsxs9+HqvhW4PScTr8zX/aLbRdfrLNf5+w4
ieppYYw8LM3moZ2Al2dwmOYCRzXH41EQIrZvaAPg+XPQjoZ1TwMSmNpwTKbpnkwjMgR99HE1er+D
GEBTcIclY5uo91qA/AWgvDGEIvLSrME2lSd7rO8L0Dwba1XuVgTBXsvg+F4NAPqgDR0b7Y7w9gvM
8gv2iJQcTdLYrwnFaG6ZG8bC54FNt7ki2xhlB1V4dL/NajwVpnqb+KXY+r1mmDAgfZYvQW9cs/I9
Yi5rN9PkceiTW4tk+sa192OuDrqJd8NhUPVu4LCwSLDzp3eoN/T2Mup/BQrYa28zVKrDSJ6aORAs
poNT0cD6nJyCfkq9UxlXr/Lj37IkQrnAn1br/lVO48kOxrvJL0PyHO7bMflwK/aNjJAR3aDKd4+Z
evikzRzSmiHlQRD9uXJu0BEAG19TNvSWoqLRW98xMRhPe8E+4xiwW26qW6JHe+qAzESr4nKZXuWI
qLyWvt7A4TmXuR42nQcR0BQYjpwqeWpk+duOut9UY6miLphIjGTosE/N42wGD55DEbmkkLPrZL52
Bqrsdoo/ppHrbp3snQTm7Q3zjYN6BzmliEDcSaOkG9rFoETxToHcfYVBiNEpQUJz0A772eEgexxG
Ik9WFnSriibbCxj49/3NnKsqqh6HCkbUXBjmznZgNgx99kAA/BjDtucGRyV5H/yYeppOFiAydmPu
wY/HJ0MsYDeD6UOMkMYXI8P3Mn30Q7BLZpCiQ0ZGcVAEUYlE0NPgKDHGR7VpcPFQhHUiD7sERWAy
zQrFujhU6+wfCZl89TLgPdzBp7n9sUZq40VxeTbwdfLsJIyGhDkFQzHndOmyB4vlJ2I6CVcT+T1r
1p2SrPlHyGi6EdZEW8l5jgefoJL6y4Jc5689UxIWiWBx5pPPWd9MSXctKRaTsb6dA5qG5IuAurph
gOiFWvvFp2kRusklK8LW34vLDqDwZ33rB9xq5BIV/nRJGORuLgmQygc4qt1rYXdcHSqU/Wqe3bnS
FONlsRE+NZgs8W0k2b8ZPXu8dpsLIcvV8N60enYbtbVsV1NYEZqRebAd5HRnKN0eM6O4cxIKcjJp
a9ut9w7KVNetioI2nfcMaTuDrCIEoWeZJl/wrWCnFnj2UqvjCuCkMf4h+n1mTXGMpaNJBh7pVt5W
LRgzEPdiU+K2Paxu0kcDRMxA5WG+ujf9FOBNnX5d44qo5VNGMGuNCA3wEe9d0W4ZZbzLZyF2Zt29
A1m4muoV4nNzQTR/dILgah1YDOs36XMrPCohPFA+IsGmMxPqziYDM4kFvfb3mJZcoiE9FeaS4R65
MBXifuYTCMhZLWS2S3snnOXJNuWpy7kCU45wIQiVoCv563rxHJUjxOFqm1pyn0n9seornDPPJY7U
Dbkg3bayOE5Eid8yiYFtZGW/LplVGpeLBO++GpD5Lt62EHrImz1cG9ZOEni0CVzjUTRiNwO4vSxS
zQYOKqNQCwbq/YUuR/pHwcJmONegA9/n1PmypbHsYnsGlswIKURDtqdlCd6OitANOPsbg9kBChNi
E1PmV6jxxyyFkVQ4/xw51hupkftdqEmsm0iILnhB27zPfNOGKudFBSmnGyPgLPFc+xPB5ZcM5fZ6
Luha2zTuF6KKCtt6ANhXRVhlGKB0rMgsGvfyA9sMjTiybRr7frEXLlxaS+uDZ80+dUDehqDmBugp
41tudeCox2sj42xrerEZyvY5L2vGkeQVYMxobaif1RiQ6otIsZFlulckjkPtXG8lFvZW/CxW8N1W
ax5hZGs5Tad7r1bv3qC+IYke1mUJpW19NDpzoSUrEL0MX8S6d+GTqDqkD2K24nEuvPtp8BnLyKub
2Z9ooHQmjezgPXdHEu0r5ykeHyZhguqGIUqCGIk7phdHOq1vSlechCW5dJORPCf6GL3pnVt2HXNT
qyjNzDsCR57tmVTMYKp3Sbo8pLE74wX07mmoEOCSxzCb1zc/ePClgUnEvrD4qlGH45hTYFNggq9L
otxuogWKLTHnm7mf6Deke6Otb+ryGWxeQLMzPnBOhn2bOludW+zEZoun2lm9NWzphP7VkADsRPTD
u0A2eDDhOam9rerMN6MsabVM9j7WMPd0TBheCQat86YwmcfvtMN67zpH6ouhLikwlLdxqSrZfamz
WRyppF2owyUpVVkQWs0seRvyEMrACGO8uXXnWKHv5z+Ll76l9CmXZapCY4YNmAf2cvSW10Zk5Ta2
96WgIV0zh8oMarKV5MA0Ynor6uSiULPzj3M+tUD2ITcEeiW9hdJKXp2xzxkiXWTxrDV3b5dU712r
KDlmOdImHGgPp4REB14AQ/mnjcnIKNL2dkzSnUOQyC5Y9HVb2F+lwcBumkN+v/CGuvEbR9IzDfFm
Z+BR2XRc8dvA8NgbBlxKSg239bILoAAvC3I7fq4uiosEOlvDWGDHJEJJVysfmP0rY7SQLPtp4vJk
egZQ87wlWSh2aT1lwyEFsLHBtORt+sb+UQ7YqfLZkl69Txrrw7OMg7dq9JMAN4/T/jQNqFN43T/w
Zj6pqNWus9PbFeQwZN+iCEmDhUKwnvuUCNc7zd2US5GBw/oTSwzW7/kf+Za3cUDEcsYaZRF0Xs3e
S2Dp66UHRgJnjix5pz/Pvfis+bBAotxnRWDvjUvkctoup9I1ob5n9bTLMvZpJrV/26oXrlFsIJjq
L8uh3PbJsufn6IJPCeDb9Eis0HNh2UZEAtb+hUHSeKO6GPfQT6BfO995Rdt+8qqJahNjqrviOCO6
mtGJ67II2KayRMUOBS/XJiZbtN6ux17zbkr7o7PwUlV4JhBsHxoO3qZWzr1RFkiGwnmb6VtaiZoj
0n8uPJUgOaWueEpWebBKCnSREMrH6kQFAGmPPaxvw27tJgejMSRhBKu7IE3u218W3pjOj2KyUqfz
fSnYqcmeeZpcEYsizLe0J6hhsRvyoNQTANJyh4frLvfmE20FBv2M8laUyRixCTypC7l1cR6tz6T2
P71peBlMTszCfSH74tGWdSQScgqJAIYCTpDscjX0XC2MdeEQPwyO+TaN7pfhzejKON0Gh+y63ESM
ybn/e2vmMDExH7vptujggLMAYIO7wJut9/iyefWN5LRCKgSpfSpsuSLcDd9tp3edZ7yURBJvvNRR
oWoovE0XN0PM2UIVM9VNwKi4MDeuKK+aePyqBSMU6bQCpcT+1E+PXimunUoOoW1M1FQ19nsTQLXO
DSMSl3zeKbC2jIITRZ8332mVHgBXXPVZujML9yf1e3Sqni4gSapEKWZ7e2lvC0mgaN+Vx3YmMnUy
2y2u8M/CGrCL2iR0u9k2L2g85yP+t7gGHOxu+RWup/TsZTUmYXWqDQu+k7TSDUOPsXIe4pERijj+
t9bGk02UkJZN+mQUHzATa3e1QyMxcWMp+3aBPRY5o/XtTePRDrLHRtFZZwLwZ4wvBzstPxZrfi1q
5qpJW4B+1fA3Z+p2KdRNk2PPi5NPSohPglXTjdfMO7ddPqb2MpdnciM3qgBH4NrAHrdx21GbX5RK
vaeLl0bOgjRrZjYB8DZqQvoRuCRSFEN9qkrilBr3ofKVoINuvK+JOpkdCOmgvrFZwoXn78em8cNK
Abmrx22msres7EX4r3Pbb9cpv+K2xWtpN/cVtMbRq1hcZE/akjuCx7tea7WNyY/H5cSsttVeM2f0
aBsz5nQmf5myOCwKLGFKNmiem4h6Uz1zNuI5X4UTmfRUYXAlzILUKjTDcdU5SYlZsVsT75oJyk8p
uo9yXc8znC/aavKGK+RVFtDajCkK6gYPpp/s7T4PPTVhODZIi8rXW4aXrqDWrvvOdbYueAPuPxZ5
lGXo21xd82rOBzIdoOhjA9f+BGSdP6p1ggftId546Ckbh4qOs7i+ccqXSRQRAap3fTq+pTMt8Msp
uC5ETGEsMXeJ5ERhfuJ2LeM9ivhb7I23KLfnGFA+uwTm0MrO2pJCdF2K6nFM7fdKS8FGL6WsZZ7K
D6A8iZEbY509/lkFEhNRBvG4PbAbeyRU+60d8292v09MgY5HsPlkKq9xxNzLm9ue+jZ+pzzAj5FS
osQI9SeDRk5vEbYyLW6x9Sv7gMsIWS9fHEqGLiEf0jg1Xmvcstd81RXa7jp5O/Ky66hxpWJPr4Nd
tYKiWUVZHOr+pm4MGgS8wNYvjG/2vZuFWQiRxf5BrwZzkxXISkKyEu0nV3Om2DRCTqC3b4Rt7hJb
vLj7ZaisK6Okg9UxiUAnwmOj5qcm4xnWflmC7sh4XLbpFzKYtOVUD8YyAI33imH/9+V/HgNDn3Nd
DmUceYxwAOJvbe5VI2HjXtWQZXBJf9JvvsiAcRNgIT29hF2wHBuPkXSGnD4kOrIl8J96zmQc+Ht2
q0WhOokYpQ+IPVubl7Xsh/1Mhd4r7mFzjwCZjY/kC39OY3mZ7OLusxrqKKw52HvxP4/MznAprU98
ZNxrBuxuuSkSco7Ld2MCqNo4lPZSWb9x7XPRUGFXcfzl5GIKkYj8CGyACBwgzmbN3yRZlvzuKlOX
ki01rlMPD1/sfaeB/T0P2LcXFuF4io+QmAGko1iNgf0aFEC/3V27GDfd5e2ySwfGkdinFOT7wH+B
nwf2sCZZYq3DeclPqykfqvbc5mLe5KV6rBO6z6XvH/tWIGl658Jmmtzzf3rtAvFPurvFLe/zS+sg
MCpkQ91fCzNR4dA7XBEBKfBMlV2Rj1FHXdJpevhjRHGtuKydYz0LAnVcdm8HJ0kFsAmcHaaESGB5
LUzUwvEgNCb9Nnfbc5/Pb7q6BC3qfN7HTvVPZetwM0LaSJC3TZedspME3GAXh/6A42yD1HzLFu8m
SP7Zg0NPticPzWfD2WZ+zfKYP1bqJXYy6EI+e7Q0cZINI9YbPcJy0I0O/SBn7+y5akNPdZ9npvVa
BKzWsGPZ3SKx6Ip8KCu7FhPqi5zFLXvsJ2lWr0Pll1ujFxlGi+QNxggj7L69Z5rJDDF6sAxeTIce
sUMoh4hUU3iRPbezzbC6zWdsX7qtq0EwpFsUe4JM+Sn72qEXtjN9+bkyyV8ppMp4prkCQoURdzru
atTs4Qxyl/y69MNCSouJpvnJKgECmg7Il7lpsVUhWLntT5F3sF9qdSgXdGardIOjLY5jNU6bJaEx
NayIT55XfE6IfNxtGmNTY3oYyiY9Jvl8KaDtd5cRlw1qZQLuRPd3ZlXRWLHdr+bSeoo/OhSW0CoM
atfxNKBZYpPtrxJGAyeKkftYclbWDWLnZDJ3Mt/OzNeFeFTabVC7UNIX2h7yklgzdSh+2Top+mWc
MJARin2fQqmgvNvovpjuOzLTo4F4owuQ/xpd/iZxu7Cc0G00RA1LIWtSS7XHfO4gfnBHSDsRh92U
mTejMncVNeVm8ZiczlYSy4V5Dlrh7IU5dTsIkce1y72NLOptahPYsibcHJJEDNcKvb3wMbjnhX6R
NSZTc3yma8bnX69Yf1Bk42zIr8oGWZ19K5zaXBK9Mu9gMUCR6OrsNHr0T7se0b51tMFQLDzIMqi2
6+hwM1bDG4iebe1e6s+G0bh1ProFK2mZNS+1XJ2DZze4mUWzXInh0hPqsdMQv4GHzyt66tqSPHFm
N7Yi5bQwlGAAe0AI5EJjmyXdl6rsq9Cz6jgEuVLj5WTqtc1DIttqAFCXS/Jcat6iWLiEnbJ3QyHE
JU+hO7kifx0lxza2RnnIswIDE5c9Yz4vveQv7lzeknkilJhEsqzRkpH+/OoGLsbiojqB+tTXSXNv
IqFwRtWbmE9lmxYDuO+hZ7vHe1vtsiNoZKbrTJXl0evZSr9twjyZD4KNO/HCFRGrk6j3NIsdGDG7
YL5pUsJbmJX9NKUYHyo73s758uoopi5nb34eYmY9sQH1+5ogGpbo8ayzlScZ/wQpQcg6yVfryCny
/OkqoYeKcBjYgFGSBdlctj/wmzlES343m5NB+LTPBMzsE7tRM5jQtfhpbRQ6m7CRiYTNmjPZjcGt
cSEx9d/eiGVkudG1fQRU0qyUFS7nnGitH524n6b9b9brD+gZwi0Ahbvd3TpIEzJOjA4dfwLf4qeF
LXdmyQQFLUPoNQNDJugehppvFT1mSYpPns7bITXeg17428nqCVzLiuaGzp+3LVefdDxBT4e2V2ha
VDrscxjupWJlX7sH7CNCmBhFxG37mDvxciVjk94GWx9RY8nxkkbvDFjw+JAfR6M0d71/B+OCwtBc
XmZtHdbBRBXW/fM40xGRagztpB5CrQKLQrFc+e2Tm3QY30tJi8z5Z8/Znc9un00wd8V51liN2A5M
mgZ0GhjU7IeeufFzQh6J0RBmTbhTpAbjp2/mdych16uMb4oJb6WYfpSPoN/mSPC4K59GRAHy3gK4
v7VE/HCe55jtYQ69YcuAzqdxmV5LveVae0QXVHl+b4gWer67cMqtbbNpsKJE1syez7sw8Ye2/jUd
9TXOJhWLVAeLtWd/gW6rpvzCu0F6JfRT+r3sjG2vf+Avyjmr0hz5xS33KQhczIZRYeSHyiTQuY+d
u24I8qtm4Nx2uijhIG+WNsAeSBPc6gJ3m45K3bb+1sE9G/lakLYxfS5Lc+YOm1MFOxvRMj7XNzU+
kHa35JeB3ZF9B6FtGOTX9idnyIqtQv5om0Ecph3Sa9q4Gf9DOCmTZjrXkslc4xutXX0YyYHuqwna
SdzOA222Vdffnndhswi2Rv2AsW7mU7HMdZ8E63DOLv+4qG8VTtqrv4dk2RFlhPLQFpK/drhE0MT6
UGF/xJNrs5YSrO4bART/fl6itmMdjlvrKZ+ynPPAfB3AS0SWbXth4hx8Kd1IrMFrkqWCKTc07Wao
1LaP2chUijmIfNPrpjt2eniavXbd27mTbee+vNVYxugd051z+rLbc/EQbOxPBRxhTa+WThwlHGss
U/pgKlCHt04/TLdz6z+UNQe0XstN1Vr97RiMLRneO5+bvt/CZBlpb0AdO/fxgsiPzDim+ktNFhRx
j7Z8PlkvjsRZ2A4fbQfJhYkuSqFqG/TeuaIjFrWrGEKK1m3M6OBMixVmziVoQ/3m/RLFch6JL7wq
+knvAH/jXIxvgzW5SSR7FbZlu8Ju01AZBXqMpa4s8gcocvQvSy7wKM+/s5z+vpsKZBiZvJQL/U/B
fSmBIN0byz9NfnAeO9Zt5jpzNNZVsjNKkhE6y//nuXg0q/FFj3O8EWCQQ28xQ29YWJ+d9Udo/9A7
xGTn/zzJCbpW5Xenma01vZHazyDEqF6Sa+W0z32BmWLk5LKHJ+Y4roMeh08Sp9s466F4TPbGC8T3
ZeKEQhw6yRDYThjb3snGeV3Sf9nOiTwGWH6uGFR8ti4x40lr0G1vOACe+BlKhi2ZI2oQX3c69oHa
5OVTIOlT2x4ZRbBArmSznGeH7oEr4vf0DgcKq0oYq3U72Vj35/5mmYpyjy3juMzxmbgQRl/QIgpL
Y9XxeM1kWV6r2v3tV30jxHSmSgVbnF4XMc/g7DQwBA27Qkyc3ZfqjD7KWeapoJwdKpQT59C549HS
5KBX+tFYVutmwgtk4wPeNdmh6ilxx8D5tQtn2tRyeDWacUXnKrgZcNxsJjM7TE+9n16P9NLQ3D5t
MY4ni7DYPPWXnTGOQTSsTRiIlLMluy8hM4QJa33T78EqHfFMcisvTJv5/vajlMSJxdohcdr4Tdzp
sxDF19inK2e/vVcdn4vICC8kb30n1+EjcRAh8/wyTp/TQXPIeLIbPwkFiDIUBjq2Lod57ucdxidW
2Kt8zJ/5/B+8r77tgyhBL0CmRfQfAnNjKLZVbvKrB/0w2N5vW46v/jI80oWIQzs34OR7BGcFEKW6
mO2AsC7uHfqoBqnBUmDJJvLA30zV2rHlN+k6e7FzDSjty4qVH3Y1PrFLN6seGc9np1ZGxO4cZy2B
P1wtzrL3uILqpNlXLNyxNN6cKfsH3KxGee70vjGxtTH+nva/tTe8kjOFGl03507srJg7J2s6dOXg
UIkZ+nH9ZRc+3nS9nfwMS50pWnIZmDttL/EzxoLBLrZ+PPuXhqa/TdfgRmNJi2oLNALW66wz8fQG
6ZV2V2uTZ+lN2xikVjrVSTKtVtRdtR8X19xim3OpLlQ41XJvKZ1AG2s7Ili6B5sXhrDG5V+Iq55N
acJEJ+mOKYPXQTeywu+XNv9Nm+4CnRqPTm3wd5PKKSQqDuUtm7BLBtqiXqw1Da5RNkI9kD3uu5m1
1V79lLb9nTMRBAGmml8ji1SF19VHLWfe272RBVuhjnZ5mC0mwVVOcYKpd4/9G+ifbulYaZoYmnAn
nFP7bjTarWrP42pa13U171RtJFFXUJS1w6GpLepWNOGszvj0dL310/Umq1iA4rSrt2Y7XiU+we2J
SewCjiMrMIZtUBqMK89vpe63/TxQAozJnWFR9Ku6+Ulo6HU5YZRBYmSRsdifcuzOwhwPVVAu29Gi
3i3HQqIHOQwLlRBZYnU3Js5XK64Th1WTnECPdti/AI9DI1zG3Ofgl4yUT8Qv0fkvdFD2mhg4Zlqu
HTalaUIZoRP7zMDKOVXmOVMTbg/r2CZltbOQB2Ql77QdXKw8lKNtR5Digte17e3XQWdPOCwpR+FQ
uePMoEYtb+vVeYyd/EGwpux8b9oX/boPWusq5k7OsGg4NTTIiKbc5jlqJImdedZv7E47ETZKvvIT
ip0WX8xQoZozy5016X6ZrZ03jlQliI0BmQWb1ihPQvc/cT7/FAO9inzdWN1D2U0TFw0jf3HzZqfy
J9Pu7zQ38PrtyDHLdg/8nn7ZAlihY9cu0y8kWRr2bd0jnhlnp1mfUtd7yT19MG3n2KWUqsZon8Dv
MO4h8OhM3BDdwZ82p3+WMLad2XLDAA0xB2LndtxhTfXV12ADiy/hCHLYiiOi7r30UOLKsXld4yDq
l1Xs09F6Dshh7brgPZ0ujvgsPRkKIwVGO1IgKn1yK3JPGxuBu/KfTShuU9ycAR7NOK/mx25GixkT
hmEbT94wOEagXdw+VAwybIJ1OdVTEGWrS4oST6FjcnLgpNBm9Xeu3z84bvXZD2SVGaYHax9Dmjk/
BQJ52QkYK3D9RzVaFGxuxJJLBxpGAjZc8VwQ0Mm4CXgx1+k/a3OKDFyqHamhOrPP0vLIDIUbmKO5
T218uNzy6Au8rnXhbkRaM5vOqE/cufedM9y6vfZDeo1suwmt2xidc1dOctjWeHqUj/NRj9f2RDc4
oZ3SG9+QHIh6RFvdqB6CJL5U2+OjVfTLy9JiX+odkeBZGzOr5b627idreqlMJDCoSJeJ9L3BYPcQ
SIoSCkXFtMqlDQhPKgM7YSYL4gDVbzx8dL61m3pxmjwPHkpLMmTBmg3QwmsQNKfxRrVivLGabLpB
gFhp6ynjgH1EbQaj1cdqEO1DLozigW315f9/DzQD849wirhtyhgWZJwmVti75rD/32/zREPPW2IN
u/PfQ9gB6EO44v2/L5KrJGcd9/XWXYf2AR2me8Au9tiawDv+HnKId73tAvPwnydcnlUSYLrjt02j
/74QQjpT+so2jn/Pw2yt73VHfP3lVf/+YbbkkDJQSdua3+zvsUEOY4jDzgXj8n+PlZkfWkB9zn/P
gN214HbJEbTdQp2Fnv/3H/Z2976o1dX/97igNgClo2ho/d/zrU5CsRAn+qT27X8fLolWu01wGP29
6N/jZbMQPZW6d+xFdq3dxXc5mZ5PXYxxqmnVePX3pQya4pIBt24znU9PQZ+U13aHllgnauLOMfr3
ZCCEJeM3Y1h7+kaZLL5/P7r0wRAmmPWOf1/mZZDvGWwQ0X9eOInViaxCRLPL2/Yl1LnC+s9T/97K
D9pXui7i5u+dVEZk4xr7CYIET1dTVx3YThvh35cZk6c3KrCfq87g9zDNs9NZw+Pf61j8JFJG353+
XsitMfV1dRDv/r475m644OllqqZs7v/+ccuu3xU9lxaorDQNJ9nAulDVEP59G0dzc88bZoeeDGZW
8ctzqmxNcV3R1Prv6xTDotkP1HtECns3jk52RmJPd43S5R0t+ItzoG3vQdR5UZNk80MBUjMaoCo8
Ln0nw5jpmydqrz5MlCxfRtQ3rjtXvaYrPDuvdL23Wrv1pjSm5kP07S+hsoxL9vWrP+fVt25rxgZz
56deMbKXfvNv1FQUFT0VOhxNOJstC8dq3sWaimbTn1CrsORWUGiEzLEfEE1MuTPz7LXZp/RCfmlE
XDvj2v2UvXfv4fD/ylT+7tdp/2myJ6B6G4J3m97tpsjLZZe1CdEogdXdEyYPV7P0WIIugct/jyVF
y0jlalD8zF13//cNK7E8Fom43f59+feNPkMcypPSoNzhpf7zvDbRW4nFLPr7cry8QOPZ/nbWPkS9
//ceZD032Kfpo7mqa9Jw7T1zZzgWFOLLc/5eP6AnuNedO//nV/37Rj3E074e6Gn9PeXv9bVh4vOf
U/r9TYefjYn0wzoXxEXSAj2TFlQdps7NiQRt0xsuM2M7Gjp/BGKQhb3ljh9VadzabqsSesT3qx+n
/7rK/cTgHbwqaftEII+MzSqvRFUJumujbpxrz1b+js3rzPVf2fTFnflNxfOb24BySd0t0wN8QGux
3tdeK9+1tJswSdT6EFhZswtkBW6nGuYr3P3+ntTm+Pw/jJ1Xc9xImrX/ykRfL2YTHtjYnguWtywW
naQbBEWp4W3C//rvAagWJU1/PRuhqCgACRRVJpGZ7znPIdZULvUyFk8oCiOAScGlFPE1GzXtrBcp
oAXd6ihNUAts4qA888WhUOTn8Tlm6rTRYS2c4thINk0JJSXJKHClcTecYlOvN3qGqiAzKP43hpqe
1GbQNpBt/JPqataGH4p9jGOMADkdLr+yfYboZFNg7d/qZhTcMRphSKfa1quf7OFKWF9q5uE3svaH
69w0NEeFVZk/m/at/KWpjs35Ksj43rS1Se/bxPeop6Ij2WebzoNtCm2Z5Yx5Hwuem7YsumDVERe6
LCpB1c/r7lJNkqwceeNKC8fubn4gXtZe6OAk1vOmOrVTW5y4vl6Ym4KujeDuiLVsqD7+TgvL/u28
IGJR2dG8ak8R/MtImh+gKlb60fpf6sIFe4NPidmgs81JUUFj2WEGxpdwp0MVXiLa6Vfzvi53vDtG
92j0IW5SE6LdvM/u9GU3gGeat7rAS88gyrbz1nwh/GnuNiI9Dzkz15gfTMP0CG7mN/S+Dz1nRSnX
0nbN93bUP5YaaLvbeVfhOhlIt2qbV0So90lSL4XWoa5gAaVeK5HBZ0ccZLDCjYgfUxlj1rI0eWtz
W0AIMO1kbTJevG3LsgLAxzruW8t5E3A+S03Tw/sl5gO56de3FiV1mNMOGJhO3qreILbzwn2mJPwR
fDH/Pzt90xJbRWWJfz5xbjg/zAfwoVIOnk4exwL5eOxaO3+agJZBpZ9b1n9u/bRE1gI18BOrhpIi
j5lftAJQhTnix8kbCo66nX3NtNy9C32MN27Jevq8P7Xde3Af4t6dhrtliS1GCRraZ/khL6BCmQNp
096Qlat5fxMwI+qa4pkqjg2cqCdeNaJ0mZpEzqpBpxykzbfpZn5aDySXZn0LytxUDvOuKoo5Om+/
PZ33vh9vXYxrSar88cv+efOXfabmqLu0jFedwxoquVfDIdCGbw9CyLuw4f86GujF08A2P6gR5gNR
xMUninZfTKOwXhQ7e6pVtd4Zlm5sHDUKVm6qQ/2AAf9k5CrlMxwemebQn/oqXKYqCZ9JvCTUmA4T
VYaykvpwcKBseUOkL1GF0/9l/Xkoy/TrUAD1bKT2wTelQEGaO8zYO2XfPW81tQUrKijd34hO97de
mjG1rrF2OVr6UrjqR/LJlSvA7PyQaWAGQ3tEkNA36zItkudWUEQblERdK1i4Plneggukq+a5rfxi
r5ZVshYYxHZ546dPzjDsWIzMXtROz3E9ed4hDdro6hn+H/PLjZrDJ1j2+a2dp+3Z86ky9NMJ09+B
gpKaVoQ2MLN8YwNO8nMEkvQ0P+hZ35xKo0FeazogDhRm6SUCyZOuhUZ/M7fByzk9RaaNB844fNv8
fom5eVoUz2ma5Nv3Syc6smBDaetVU2IN6PtxB7fFPc9bWYwBzW7B3s+bUYWKBXnqrnPk2aYgWO8k
KyCow0S4yEuleh5a6qpRZpQf7ZG6ddgn8iVP0mdkHt0rEc2nhvHoV9laWLIynwT7fLzJHWwCNwoT
+Wk52vXxt6Q9ChnHNya7fYpPvManPMHlcruEMKepxU1ItPRm3nw/ECdKSg4yOsuW5e7b8ElpiRHX
AVIfHSso3bUskPh2vSV3gd7s5635YW5iTu3mzXJyFxmdz3pZbd+FvVB2mYOvK8Wlziy9BaKgYb5a
htPhuU2leGKRJKyJVqZJG26rr0zplf3bKZqaLCrNN2/fGvM5nVWSJczKtO8wDHGR76/xdn7npRXf
LF5DIik49EXdrRc1OuyrH6fZ1ZumHKGo0Op83+fIpl7GLIEh3QEJh3NFu1TCcY6lFlVHvCzPzInN
B4GtCt6YdSmkDVI2Qk9u80U8zgdNqPZLdCDFVhToBOtWLzaZjd41qXX/MfRye1W0wBG0qMdHhb2T
8JwWq1ufWg9jgsrGzX3l65r6mvc1axmS6lVtPqRca4VANj72ph4siyjBQIRS4J7VzFXPtS66qZv3
Y+WxcGprzDAx2TE3B+quG3V0Mx+1dSqdQ217R8rzAEbDMDkX0qrONoo1SuhV+Lm0032VReZTpRc2
ngofHMiYhs+FwgLC1MD++UxqqZJFdSf4jF7k7UyLHmtRDFK7UFtixd0uk4cuwaEEwDO8izwPbpRa
55RIEnvTDZZ2iLhHIIdJGyraUX6kf6s3Qyrss8H7s7LjWL/LE+LvQqHYD/2ELILHe1OWhrORjTcO
N+mUwdDYg3qi1JmwcAl1a9qVoeA/FdPDW7u6MnKyLZRvZ8xH6mEgIbkzPCIIMbdT416hSGyult4E
94UFsyIE9LaaN+cHGhi21VwZ2U8uIMBD7w3mfTRQDZYDWQHpdp7bGCTTtv7BypLq1AVduorTpH7S
wuh1/qhV/Y/Q7IIvEd9VFtMHgi6mcxxQRQdjOiexWVOoIkM+jfpUPui8r0b2dk7mJuqN5qTfzikt
dClxkh2wVLkHtR7cAyVP6ludRkGijDJ/HXNvqEjD5lA2H/r1KYNgfak04Trpy7QhpMDAx0eq7o3k
fw/lmRz1wQfCcGMKh8ds2vH+UCchAcCoXh9GjLSrpidxXYa9fswzLV6FZqQ8Y5K/7fgWfjHD9mLI
Tn/Gt5BRFpf/1tRLm9t56GoE/aVww29Nf7mqMQoy1vMyZhnxRasy/VF4VfHgtz9shO2L2lra2xHV
/eHIr+cUbtFtZOUhQhnLlmRxKXrusTj+KYgKYzU/jVWAAOH0ULgRhEnnVsDtOlTxNF+bn2YwaBUy
VX/eO29Dhq/2o86StTso+8z0D1hGjE1CqXhPVV7Zz/sxvrN4Ou9U096Bizy1pujnZjdzq8ZSG3M7
N5Dz3vnp/FA6JrUyu4luCsgZ39rPRwbV/9S4VXAY6OcvPj+NbdKzMKemZXbxMjW7zM8YhT7VFFP3
7/t7z1e3jk7hfj7157aoTb+1rWH33sA4aMAOO/5pfjABffI9So2VXaawS+oG7/f89L2NHCh3/Npm
PmwJE1hLS7BMiMzQf1CAvx+yrBasT09PNQXF1/xsfpA+9y7kScHN+75Wc4by9L4dW2O8jlI4ZvPJ
WBwhNf1yHZYrKdJIadFdOdTIfrgGAyd7kQ29QF9T4NUC19e64QWQQXbxRZBdymSw8Yh7+tIdtPTH
A9u6BeD3vrfQdXtJpVVfzifOD6CVs4vcVlPLeYfs0IdZDDk2+DRSkmaeR8qNJ8IQypt5EytTvpE6
pKV5UzOwjCp4NY/zZmiFS26Q2kPhatolTo2HeXcXwm6tDTLkoiEbnqVKqZcphL2bjyqmuCVJc7wj
KNu4l9n4dmk3MZpDFzUFPCVOouIxrOAKMR+d/iw1gSaYm4p+7shVetY8kkn+/a81pr+WYViwppLU
P7//tfMlY/7aVAJoLnHpb2YSesrtYl3nPrroCZb+RkefeOrvm6UMcKK5SGjmo/OBsU/o2eftRGQf
EzXJtvPWkJYHukosPom6ciPGutgCw/AC261fStazV720B6RMQbrwABWcc4ZCRCd5JuWHCnzW3Prt
RFsP0E6XzpTrEV5MRYYX9GY+U4vuLib/4ghA/tAovfMsNF5+cHtcR657Kdv4UU67MxefTRVTTq+b
2Hnuaz1asBAfHuejtRWRiTHET76Kero2iNjpO8V5rjCNrbMq6tfzWZrWsRzZRNHZVRL3aYyO80s6
SiuOkF6pAE4v5UURhdwqUzbz5hAPH0dyZ2FYyeJB+t5qfkm3pjamjiRfN22iPRm4xuLQOdWJTsVD
CMzFBFmdSMq2T11pUnuJVMtDF2rcD0NigBv6frhX0DC8nzKO40AnCmLf5Naqm7hOgvbeD5r2nqAl
lg4TxKGezybIGwJkuuHlvYXaeI9dpCenuT2pJ3Kjtxgt581quuBUxZ2uNZ/TVam5gCniblzd3NTN
UN32GX57BgBI7SuFX6sAktnolv8luGuCNv9ChlOKTtCfsgYM3LZj7WD076JH05KfXV3JvsSehvzF
Kj/omlmuasiER1YjrVMxqiUZSK79KVLK5dy0dKjzaZ1wrmNCNtwgQu4kZtVdx8Jtb+bXszApJq1V
vngFUkWl7BmMKbF5kJgqV3loOc8IB05z0zrSPraOwIOoWSp/FCs68/8h97pyYTOP+vP/EDOHevs/
5Cljqvn/UOEaegyz8jPy3XbtlbGxTkQ8bhEHpEsNsMfjvNlWcbbUAqE9GrX8dnR0ff2HTRFr5Zai
UbrG7UydRFeiJ0FO+lIMojojhu92pRrLLdhkOKJKmCxtuHkfhqF9RgJt/OHIg0yU8Wtd0k0AIY8w
lHP26HrVWbKemTcAFzo9e+nSMtjAy0rB3yVdcWRljsio6dkvmw2QZ2KGjXrBPIDWZdkNuCOIgfbq
1Donqr7yeiU8UjZyFgnrrqt5f+loaIEwOmdH3cxXed0RGeE3nKG7IcEvbu+8XaDb6bZBqpY6xevZ
tjgaBlrQaauMfFQ8eTW8HWyrQF1VVQuRYDowN5mPuq2WHyggQNGPKFBBAlsnlW+eDNY3T9b0MG8G
SWcdRsIl5615/9xCTakfUfSxIVNnEdb36dwuJ+MoMNN1QOrNYgaw43R9LAD934c+gkmporOYQej2
KB8t14nvKacHb/uLxF40qiY/QdvAbd5+gTbOPQz5y51fGN7WBx20cYIku487ihy1ItoveicWAKCb
FwG1aQnGUT2DTiUBrUnCdV8q8qkS6qNfxR1IHYKyhsx9NiMyVCLVjo9NUXZkgOgD1P7BvzDHwIyd
+XfYyrujrtXWnTk9GBq6RTO/G6LQmohizQkJ5gH/H1rLyoirnTYyrHhv30gZrkXNlG3eN5/WBqjw
h7BJN/PmfECE1Vew9eb+vZmNksqWeXqLedO6S0pP3jqtsnhvAFmGoVk0vL5fRup2ualHTH3zSfOB
pgn7ZZwEHpYLLjTvU+usJ+w6THfzZpt71joLC9QQgmwc1zefHaZ0h85FBDBvymEIVpBqxHbetOP8
sabcdcFM5d3jUF/LujGfi8HHwOZe1T4yTpQuQPD74g9kWGITVQVTmnnf/BCGmTziucK2TFsx5vra
G6tiV7fZR7TAWM9dT1uqwomu3ZCZF0P73LC2gHGGuIodGDMsr9PBvMrjqzBCsRRUh1bzvrcDXvFR
HzT1MG+BUjQvbvZ5bj7vCU1V7Bi0/nidKMkFqohaWVV222IkreVHHw/V2zWYXCDXLsePmF+cReVS
mY4o/atTBxTCe71/3/K8t625r+qhXLwfa3/a+n7e3Ml9bzmfR82pu9c6atVTB/i95dvrTccm4M5f
nOf2PupHv9v53RCfcDbGJzP2rk06tFtwLPHpff/87G1f2VMw61A20Px9d1bR09/M23JsXxMfYT75
DCcvNfPT/Gx+kOUAU0VLGgLE/jzgqSLsf9g27HCbCz/dRx05lG+Xeb9CK5VhpUYTu2+6/vwwX4tB
QXvz2z/++1//+9r/j/81v+TJ4OfZP3ArXnJ4WvL33yz1t38Ub7t3X37/zUbd6Fqu4Wi6EJhITdXi
+OvLNcx8Wqv/lYk68KK+cF9FpJnWp97r8StMU692WZW1eDTRdT8OGNB4Pk/WWBdz+1vNinGKI734
6E1D5mAaRqfTgBqb2YPL0t8+nsfamda23GCQ185N5gcnLZ1FVqH3LW+UsHMZqBASkKz9KDbO1Wjq
bw/pqJ4NutY9tWHea2hJxhlVfrFRVL+5eW83H6DmRoBmHoJMLkIWRc1sW2ZOdzKztD/Nz/Tvz6YW
kFMyhnHoTgOmJidPU3d12OR3RYiU1jOGH7bcTOzMwB3Wf//Om+6v77xt6JZlOK6pO7amO87P73xo
Duj4/ND+UhHjerK0ND93jUjOpFtMz3FvS+ob055yZQ4kkyHb6EGHTA/fdkeVCzawlN5Jobi5TA1h
Arzp5Z0b2hUIBfb1nmUiJxVtgKvvz+2iqV7LpGpInwmeSuT6tyHV8CehPSVx3TzqmKauMVruea/T
1NFJ9bAYzpuJSlGl1xXg+dM5Jt6DlZ/ICvN+Yz6htUgWo50lh/lolsc/XL8vfri+ootd11QYLT2V
1FPPq4F1yPbE6vPfv9Gu/m9vtKUKvue24ahYvgzj5ze6cTKHAauffWVFpIMXw/s3v8N+6vKmmqAs
MPZBy5vf4/fDXQ4WVWbZ/q1dIBucwnBE94ExVkeWdfDDxnzhUmtoCM2cdrbOpB+en3qeMT21tW+t
CtP62paMu0q/cHcwq/RV69TjS13fDJL18JGAmLVItWbXpIbzYHrqZT6eMsthxVwrcHJ61rkCb7yQ
rTO+eDJ+6FljfqAP+OWCCfKDq3B1hIaLPoFbOpr9pbXt4Nh0xWneAhI4XL7tby/kPEPga4vMu2l1
yI/IXPSlZ7w34dTayN5O1RSjWo6MT7Z5hMojAB0Cwj7sr8IrH4ZeVQl4a1lLcurp/+IrH2x7NTSm
+Cig/28RC1lvm9YQnjM8rPe6Q0hQmJspgamc/VdXnU6vdFgI81fjv3/q/uTcHb7mxVCFflD/svmv
zdf8/JJ+lf87nfW91c/n/OshT/n3t01O4WuVS5QEv7b66bq8+re/bvlSv/y0scrqsB7umq/VcP0q
m6T+sxufWv5fD/7j63yVh6H4+vtvL/CzWGYlnDV8rX/7dmjq9lXdMunov98oplf4dnh6L37/bfvS
vYThX5zy9UXWv/+mqKbxT0dYqqnpBpax3/7RfX3bb4l/aoZlqIbqGKYtdG43GfCz4PffNO2fmq7a
GlFutmFQ1Kc/lPh0OKQ6/wTuZsLb0AXKK8dVf/vz//7tFvb2of31LU3Vpx/0+z3NcB3dMQ3XtDSL
xX4mf/x9P97ThOUmY2T62j1DUQVDWNJsUbgMFGnUUxzGynMCpx9/MxLLujEenZFgL7wwwz5OC3xb
6vgkpUL8locJmOEUrI/R6Pf1RNeJS+UgRJPDh1WrDYugHnlJrPcWeFe7aQyXlaZ/7RyFqUosH8IC
tkkdbm2jVvZDHEDo9wAWKZaKKhqxKAVNilAqQ0UPCPjK7+R2UHvrk+MGFIpUG3WRS3QCCjF9G9bY
hYapNqpnLMC6rRwvOBSpO1p5vcyDPl4zrbgrUVEtRthn66aDk1PLiMUALMQYbh5LcHKaK+/LvN8a
FlIToFjmwY+5azR4IyJ93Lq+LTE53xS9nh9UI0rWfJeqhQg9f+VVdrz0qI3RxXXGrWy7VwnviDVw
Y1NFRbNJiw4YrGJ9rs3h2cmM6ozL8o4VI/BrdYUUlUy6rozTu8Gsk51DOWaijkx+4dC84tFaGqVd
P0vH+6MsmhZ/mpuue92ikEmBZhU2Fg4ZdRlzZ9xqboOGixHHto/CddR2zdk0/FOK+p+ouHKpkhgB
ULP/I887kn4b5YMCmYQYrfGamnhmm1j691lYrUGukTkNp/TExJzV+SIhay4Tf3T8Hw/IAl8pL9Lv
wgQE74j+1Bd1Tc7O+FD2iISJRck28JtLiJb0zD/85v5qcKb9+xfZshybHweDM25e0+Dth8FZSr5D
pHjSus/KCPmkx6KE3uCb6dH2glTxdqZKsh+vG6RJ9ElQczGLNL9xElaBZi1B6+YF/GqURVaXb7q4
VeHF9CaC+hZ7Dnwl139Q8wLSz4Cz2S5aiBdQX0a80KuEirCm4rjvGpWpeUzak8EikFJTwx56hFml
vXFYG0QViz5NJzTp2LodUm+kzIqU5zyVG2a8iJWSBoVInbzaRfxikxfxLOtw4472U5s05jUoYCKM
3SctzfwlCmd/5aKdaqSeEw4wXKXh1At0+cwA/U5DLIdGNNMFduM6de///g3XxDTc/anrMIQ9dUKO
IxgomMYvg7LCsRzfE0V2bwOZXgbUPfZ42VcdqpmTzmKN65nPFHH9WyjrcdEeokG59EX7qRaTrSKc
ZF2InaGNVa8gATCVJW221dW0OjLLhZavnUI1jFiiJmA+mR780g9xAg7jShYE/kQ9zDU0JgulifQL
gthdE0hnH/af/cyI90nRPkuiCbdREl5KMsZuRGhTv3RS0hyQyBEr8KgVuQpjoMyOiqZvnMa39wnD
LB3D8sV0vCffQLVaYdTcWwXgYFz57cIO0eiPdvGxE/KYJEW2SZtR2RgO1eGxXg508avS7UmlcIqP
oZDOxeqMPeu36VaMyOys5thVmrq16dwGnZX/tAU2WWZR/jSAZjBYWjepEK5qg3Gjruc3DDiKdRBR
SNcjCoSGD5J6wFDbdAJmDKxeEFqBsY8Yl3MfOidEPd2og+ku9dokranbpSEI1pacoarAyiMj94Nt
Nq8A/o5xMEXzGY+pzMN702h3cY3RPpGRj2Ip3gR5cIWY6oAQbSFddJG7Eo0vEMw3m8jIlrLOqmMm
JG5cRGttIEMUfaN5KCz10crG28YAeSJk3C+HflJny7Bbu4ETb0Mw1DduYKd8m4eDGCttoUFxWBZF
uS0TJi9I/+0KyqMSONxJWn7S41RvKkNxoxdavretghgcv9lBZlt4rtMt2gRsLlgSZ5/pMe4HFd7f
iILp3nGabdE2A9J6/9S2Zrrhh/6lRuRM0GyLXRZWx4J8nNcskHKLIVbbsyyAGpC6Kxpbx4yXmjbG
xxIjURAhz2noTLRizE4dSwzrgdAhr/T9dSnH+LYf7vQgNS5eE2aLzDM3mFRZmB7MYmO5doGInAd7
ym8qma0N/M9An8TFNksph7tmfTISbwBB43xCuuGv8UzHa7XAXutoMW7SlKqLKTegLQzoNVq/jYTu
LtrIj/c67qFOA/Bo4ChbDqPN7SmGYdNxd9Sc4lJb5JRWwX+aMSA8+KkbMIVwNLSPQtdV8DSaNk8p
fuh4NZ91b7+1lWuEPRi+gGqRCVW6N64duUuy4ll1Maq7uHT2Q9/BgbUbdzGCkFDscMePRa4E5b8D
DlyTlTN+XmnWPvmVBAbG7X3HHOMLiafmPSFA3oQmbPqjNL2bxCz3TqZYGwVP5QrhSr1X6mZBEGx9
Lp3iQ+/iqy3Hvtl1Jt9kxSeMpKsHihZ+Eq4sexPciprRtuZXrDxq6hGheYQMW0Le1cCEGDpzIE9n
kc5vnJtAAyacF157QP9oIdbIhoWfHRF0l+u8wmRuBITfdH2IYVeQbe9hGPY+M3Hxt6kwUlZJjWVD
Ov1Wd529SGztVLb0/Z3ShgvEDVBZefkbs1a01cAP66iDTlvUAhdPBGWCe09ibGrFhqLY1+m61okr
wr9jHqAUP7Vp8Kktws8WYQYbrfWBA1s++p7qBlEuVFVzYOEdul2ARnINy9tZ2ZDXFm6IULySpIcU
EZApfsAHiyLajd9iUA89AspDtWY5LsPX7iBZWKVTkRaMiH8IfT7euo+6JU5eRJMipqrMJ6qF3Va6
RXyqEZguAVNni9zv4qPjx19yG5RKOVxDxQ3Whm1SQNYVedUi0SDxtB5w9HpGnh5ViHx5WZDGPcKe
nR+2fdv88fc3L+vnee70pdUZPNsgEyzNNB3b/nm00CH7VnwkJVfp9e7SbX334FkIC8Zak1thaE9F
lW4VZeyvrfkaje5wMsw12QbYc8MRY7mnb5QsiVeKSBgFa71khp9rCBe1/ph2gPWUcYKWRPu+thRM
Og7ZuMmABhpxv+OK4FqkME9CV4TguaFslTJdmY7WLlC5uiDJKqKx5kWYnL5Mp9YAdL6Ho+o3wLKs
jty0cPyM0lGl4oTovpfjqpYQrfu7zANXzEqGJN4RhJ9SG+JqEibHIJoPDVHLkxt4y9Ee1W2nj1QX
ABweSRUg3aW+RCk0Yxhk9oZgq2UZNsp/WMkxpvnE+6BhfuONaW6DQlTotmZOH8wPvUU2xrJSA9++
JhYUZTBU/bks6D0/QNLwLlkPyUoYAO2IqFl3TPhdUsNzGTbHwkSOPRhKdGXBh9BEnEE14vEhxFvc
xMUTEhPz0Ja+woI6+jQFoy73FUohjmoyd4aLEJLvqjIy2Hm5DwSILgOJtrSR1CJRzc0WMM+gxw+q
MG+T2PlYZUG+H1tU+5nmZUcrBoLJ7RyltieXI/b1NaPknWJIb//3X07VFX/xJtmGrapYm13N+PVN
6tKKuF6jM6+MEbljRrF2G6p3chTNvgpaseE1PxB7QVZx2zd70Yw905UIvGmrsoTb0tUp8J/APzVo
Jcy+Wwyk9lIBL/1lQQDbKotddVlH6sHCp31CRkHtAUkZ/XZm7ZwibPdxHZ7sMnrOG2FssZIHaQuX
rsjRyAXqrtMQbTh+s66tlDKktD8PQWpu6RXHB9sl46zX3V2hiwNR91SoWtzzhTNgi4zGdcGIcYmu
p4cZGg3nxKCTi8NWgHqUa0UMzHDc3NiXdeYcU4HvSHpETFGRB4MVnyGYBh+YcpvbLHxGa1YdQwRF
OHeDk406awlK2XgQ6gARJh6tQyoLDN3VQEdC7vBkVg6B3BBh1cI/7LqN1q8NReC3kSp5YUXkkP5m
frA6fpYdc51V32WUFBwINUYu/W2XWuoyyiz1kO80FZwxkTTKVmHQdFGNLlwpblXhZkvSU1cNCy0I
4JLk1jFvkuYajlgKag/aR11aZ8KCbAwuIjgCJfvQ6JJuQ/YLPY8/a31fvzixtghrZ4SiAVgpZUzY
MRS/ECDxBT0bS2IZ9FAvWWYpXkS1AZY334Hwf10cOqhjLspzWCi3CblatxXSS0DYSb4ytOWYJfJs
mNQzhWLtQRsgY8vVfeIvUDegGolsZV8E1k5klf+kx6l5w+LTgEU12FfWxAUfxHNaO+pj17u7GDjS
Musp0QhDUfFGhhKbRibXteJkh8ixUa8/ploagYxllqPVwVoz3Z6sAHoeP92EWqsfJPbpFD3SoTPg
Q8ZY3221sZciJwWnCCu0M1oaP+jhfg4rLx0/XxcyQQY6xZ87vtzYafSq52nOUiGjOH5STHs1yfjb
xb0a87YbiXZktDQJDOp7XQegDePZu7FrzJBD74sTb67zH6oFdGa//oqnVUPhqo4J04QFm19mpE6m
po2M2/Jqwoha9IAYlgUcsj2Kk+zMTek6WnT9ZpUZt2T03muQP3FqSkgWXV9uBq8MMH1ZjCiY3fW6
WR0mRtQq9C5KmlFRjLIHiHuWVo93QgOyFuoEpwXokB8hWhoomC3yG1Aob6CfwsBwiHyX3LfnfpYq
HW7LBLo8WSh8En7TYWf3vrROexWJ7j74frbO+ZjPbQy7QlMjckxYQFlwz3RWZoHNWGtJ6maEC8Tf
VQh3I49uLTsZL20FzYSngiXoA1wZrkL8atIBFVMGBzGT45y9Mve3TQqMtwD6xgv72a3Z6AdlgHFS
ui6e18xvPoJw2EVYyh4svKSrBL3QquyJ8Mlw5GQ1xAEFuK8+glmJQ143wUbzkHr3lju1FqNyggSQ
7FxDJrsmdDVs5PRuwvbvWjWljOEK4smEfow8xFIdnt1bRorP0kKMGwxoV62ScX4bGCnGf4DnbmO/
prmfXf1GWAsZhP7B1sEMF/k2c/XuoE7DGT8C5p0gl1gWLbZXkyHTtVZHoHYYS6TbUxegFLQCi7nT
YyZ0PWKUDYzbcp0k7SZjsHcDjcg7a2Xu4hu1zEVA4DIl64o0hFrJzrKPWdfolKewzdtV5hViUw1A
fFFtMs1g0DGhP5GqPwgRlFCeMel5XjMuvDwyV40VLEM9KEETddZN22D19PBrkRFgVXx1yrJeOUUT
b2FfkmTlR89B5ANM7oW+TBBm4+Wjmp4nLnNY6R3byBrueB+WpoQ0bybqfW7VMbIm3d+jv5K3Fn5j
3F/RAg1C+qoat9xxvRcF683Sq/lFovtJdpCYdRYUvYNnpDHE9XCfJ03ymKjmZxZs1BMI+OSxLt2D
64/Xskz0fcJi5kOS1fHKV+E/W+FTCgLrFt6MfvECHYpUFRN4givrBoW0w0foxldHI6Igzpl+G/Ef
iFc/W6Vj3UVPmo6vIpDduO63daTj2FO+hHXgLOqqcg5U1mE92ZmOQxoymypy59FA9bJhFREnBnXf
Tdwx7+I28KRI0FxBzb0y9nVr6WWCEEDuvz2ilxsNoTHFB61Y4GWPdr6ZPRYQVzaNyMS+EA9UEhjy
5Hr40WnTbVmd6tEnFcQ3HcRh9RdVj5zDQBYKLm0IciMEEl8NwrNggfuu82tweUjmfUPJ6F6L4Sn2
+NoxOAqCevxQ9gNfnrjNlqmpZuTvWAFQyCzeGtnHosdcbli2vdUi89iCkLnYPZp7pcV7WBjVfQNy
YZ24ZKrkppucxqbEP++xPNmGPWMyRQ57v4mes1AzVw5jqEXjkPidZp3g24JI39TU4EOq2iUwq9a+
gHNjzaH6wjoFtlO/cPE0Q2EjmHhcu3ZibYwW93cdqkiZa+eBmGhTvzJa2UHUgqJuBI8RPM5V4W+T
qK625dBFLIOZ6cEqIPQ3zJ+QgyH0SBVHrtUKprgeqe1VLdYpbISVqCXxPNn/Y+9MluTEtm37RaQB
G/aG5sNxvIpQlApJ0cGkUIi6rvn6N3DlSWXmzWP3Hbud23gdzOtwuSjWXmvOMeMEK0ob3s82jVMy
WHLG3iOxFJYIz1ZWtPxQ0L2VQTxr2SUmZx2wsH0zPUVVnt8iuEQoRtoMTgkU9lvZvNhf+7xuSV0P
n9aQCFgUU+mhhDHwIUn83F0O9ZC+5dD/wR45xATBZ1y10fEnFcaoT/C/EkCNN71ZkRdmpHvVjfBG
y6KY1Q3nuBriC3aoI0avL8pYzaNeLPPJNSgSsp4UACSQ0wem4K8rzeI92AjCXZzpkRmCy4/m3nOw
tOdUH6YPhDLi5i/Fj7yJ1n02G8snaynvojYG9lE3nNNQozwy6w1c98WArPDZoXfu42LUvTkeuiOQ
d/XzSvkfTZb+J0Ojv8yi/t2I6n/hZEkI3WR59O8nS8/vZfnede/vfx4u/f6u34dLjvGbtFFnKdOw
hG1bkknR7/MlV/9NGLZQjI8MJRy2f8yXhPxNOoYuHctEZKMb24Dr9/mSsH5jJiRdWNcE5NGOsP6T
+ZKpm38d3dMVNl3aQ66lM0jTXQz6f13wqaUVWjzZ5Sk2FEnfiBLOxraZLNGfev0FnRghfMKsdSYx
9PHA3MM03B68PnPdkEVH2l9vTL8/OGtx96enr09cHysH5DfzkFPbqd6zk7o6X6Po9AiV1M/7P2+i
UzqBBGOOLkN5ZBFCO+0vSXvXuxACVQYJP4Wt04i7dAtI5Bj8VyziFFYwW6+PNlvgXWal8BINGpSb
UrgNJAvoczxpp8YiLMeco2wPt+PFzqGq4B/DrCVjQo5gJGX7uWiHM6P5HE5cOE2EXpXGXskSSC7U
zgKljJ9QzqaWawZZHH01Zgjjy1x/bA0xcXpXb8A1LP1Lscj4w2JuM41ZA0a0hscYnNmuAKsR1HV+
1+vj/WQRc5UvU0XiGrozgtD9BNlJPgC5icdIR0mbHnQzSgiKIpKSTvml71XgbmZTHEKf61ZcqJvT
wKLNwtJovVV01S6aGB7mvDtgfLJ3FmbplYyw6WMWj6i3IZkP00zS0FQHZmF90mX+3E39upchWbdJ
Dga1nOlTF0y8OmiunYIhYWm1HTjukxMZY5CuJhRrw/mMCRmYOLFJdojZbyF7axl1HaG/ox31pUr3
SGhx5wCQDhDLAhJqSMzuD2mlrx+1+HHq0y85SJkyWfFrkg/cwLbzMwEExYUz6QOj2pEjByvV0QzI
LBNtF/upUIZ1RG9HMzW5y0JWnQpUF6x80DpG3rGkxY0AhunW6momhpbxQ6M96XNldM8NGeUia5sH
MzvbY8uMP4c9BUqQXDKFH6ZA4hwtpgUQyIBaQxnHKroN4g44/+JohyR3LxHmJniXCQklYv5iYprf
UTsZAQpHAk5C+W3aPkXisE7nz2XY9EfW8aMnnPU1Cc0kMBzK0O0IIpg4rwp8kPO9XtawNe3IIopg
Ijcstt6ingCMUTC8zBW7TZjWpzIpTUxLIKSGkFxwU54NCwZnkbs7TZ8eXR1E04zOkDg9hwzGaNkX
nQjmGBgVTZPsSEdx79B5OutjgqltOq1yokiT802i0d0PH1wzO9kOzkZnHMkusZ/MZPyWD1pKGxvY
Qo+/3lhn4jVNjh9DD8DjLFj0Vt/I9L0R1gS8aiZZM0n3WLYTaWvEQ1czMdWaTZSm1nEg9sdSAr1P
B2TxsKp2GaCoixZlzy1pgPtEI698PTaW9T0xBzhbLHuPstIh6FEJdxYz7zkBpuCI6ht7BzGnA6t9
PWGFhags9stmwaGIqm5bgrEXA69rP4/2gMspJ4aBxHgDI0qI3QBJ4AZVXqaAcbrhMXSFr0Q3vDTx
HZtOtqcteUhWXCECFTLpUgdJhzFgB3pAkAs8efmMZaLwWkvQKt6+WFNCBB8EROs1jrrTZoEw5Cs2
lTqgimJ5RvH9KjvW+SXGXYo3sjZEQMKaUO+DrfqjdGDY1W0ISt60MKZm3aec3eyoBJ0GGAGcoZDm
a6UOWjWe9hs3qHZvDUL8fApL7I6I8mg2obavD7Hrdr5mzunBxboOQcv43iz439rPWTTYO6MW6ZET
CDkOHBp4EHBPl3dy+yMViKt1xE4aK9n7GNx0A7emmFv7nhbU99zmnErDCe3M/Twm/Qf0+MtubNvo
1LlP9HCjFybkIT9QMlMulaeWfUwfFhmsORjH2ARcTgbDAmSDAS5CANslJGga9Tcz415BPODWOUwA
NW8RbWFb7pwiHwn4e1yiUDuYMWfOkYVfbTPA7XOia2v2xlgsnD0SgGvyRWxovznRgIlH9BfxNZk+
aU1bn4w0ixIROCUcYdhTQyAsHAfaN0jFmynELu2NaBU8G8vgHubtuzVzehnlkh8XwGO7+jQsY/aa
y/JUh1ypnLb4bFs/tALmu6FRdGNNo6lJxERV/3Cwo52zcDxqLeF90ZQ/zwVL+FlrQWtlY86oLpb3
Nv6PtOyI3NHC00p+hD58p/xbj+EqXra4QX/ODM0jnxEQeOmae/ZqDOScpmoL+19OKod6TJ0YZhAD
WMcwut2EnYZdGBR2ufSVBz97vFnTb2tNpkHGKPISprtCmq/j2LyKNgVYaQz0mAex7PSMNGs3Lb/N
7vR1BjNTEEKAkeOuGOsBrpR7TuOmuwj3jnE0tCBSg2Gnhl/aSp9OTszsnbHTKSzig22bGxKqRAwi
1hwpyxIeYMYcJxCrO5aQxT1WNLi2tsXiEN9poSrcvguw17hvzy6RvAaHpJhlCJUpfVggTu9QgBcj
3V5qEHCNtGwm6HGzOxOUa9PD6PBwiRQpQdXsspVQjBLUF4E68XNTcC1akeIeiLbstulxsp+yH3aE
5KuYINgt3UIgoj6YJzL/rProjsttPdScaJblIAmlgllt7xgV+rmltvql/FHScdy5dtvuCcF2/JKL
StQtd4QKPbey64NMpsvNyHybsqEhE1BYj5FB7IHGWJZV1oXz9IdE1lFgi+aldWsy9JgZa2kwdpCu
tQ5IWdrGOwaTYACx625ZIclBWvJR0+yja2NFLBl0bOXLuVpCX0bFBQjoB1XaTxw5n3WHDAoYuPOh
zeIza7rx5yajkABcw/DJfIR9BdMqa3w7RgNhjTjMm5hw1pQZMeiL6kTetH6utg2oh9eCSzpQU1z7
A4E0ZK7b/grwK65r9rzYfR3jAlFRVh3B5wpcNvrMuQ4em5cUGJpHnNk0ub4Ab0oheLg+zh1SwuHU
m/vIwVyfpMN5sKi+xkwTVJnoOfUsHQOmN7soldEpqe1jg+B7VVUThO73cCFD2TbCDkiIQWNvwidH
PXGcNO0b5/wucLXmLurJ24saTv1Ss8ROTm4MlhsPkQFszmsbp9rhEmE3RV5jJsshtbuHMkEyVGj5
qadVbo8rSiLO3+ieaybVZCmb5dgwZgYt5hKwPWVmCpZ0RDpJetXWIKaqzgSRnnaEakoJLhJ1c9bj
MDqV/E0aIvq5gO0Ki5Ij7yBtZNt652OdNgiEpbTVy/KZ9bJkIJqAScIXqoQ54h1Oz5GMmcfMMY3I
ajovltkynu0bggBy88i8btfHqjnj4WoCM3ceGXOtJ5E8LTGj3DTxdRhxzGX4OtLttzNsfFJugRGX
cD80MbMfz2F2TpEBlNI0z3CZk12hGdSErpnTNq+fUxdWEEGOlgyGWbtd3cw+FURgcN5jYrDV7lHN
pFtfCgJcU+O9sTXUPoWMT8SS7xpmGb5sDObGoQtBMRkbX086Bb9zQCiWMIuPBVnXRfjKbOVjygg9
6KwigoDzogvnsehFe5xi/UWYkuZ25I0xIoRpix4YlqHAFWr1x9QY9utIi7tv5Wf60jCbS0XKkwsG
q82j9VxBmtgrp3gtEjIF1rwE9E5YOWG7CIXYpaLytRmfitR5nxLOF7HOoCs1wOCYOYFi4uMcAZ9t
suek0czdWIvxjPIHnFwqv7oJiLTVRjTnOvzP63SP/WSqqc05nIwof1ndgXTzyKLr7n6mDowD10yx
LsskwGcR5Ob4TqtX2xMfH0bkui56DAiKgdlQia1DVSOLP0W9WM7WtoiwKo2AVVpfuQMGF8XRSDWq
Yx11N8kRnWn89XsGwy2kj1oxIsgetMZuDkigmXPqzVG7xt7ntD4o+oBWlt1yKtzHdpHqTC9Hnafo
LVfOclrDtQjMpnzZBAgFMz3DPcRZdEw0USHTjtud09g45sgOt6ZYBCqvv1BRuBC3ONkoy+97izje
Wl+9tiDEM5rLjw0n20BCb62X8ZIkzRM4mvxQQaa/aA6J3itEk2UgUynX4G73X6keXvKmwpVLWMw2
v3CH1MI1GuhTvJxNib83o2XjD7FtnRF7HJImn4+dPcz78mpVLnKSWbJKnVT1KdEYLOWcy38e1NZU
PJiNWe7cmcSFdNsLzZYMAGlV2WHOFajFqALPOL6qtGF3rwuxK3SNVvyQ3+Rzz6lDai6nFRKGomLm
6MbTr7EihGYCKdRzlwRQrxv5xVAkB1ZWt0k4JeflntTTAUkEH6dE9FwtkQz6tI8vEFXlCTMQJR/R
1qFMCzQ76iUCzbuLiQwixpedxG5w/a/puUHmkjP7hkVoeZgRaW6GrJmrzn1pcJGjwxHdz918IdCC
UVWX7V35RSXma5xBux6X+gbl0kUKLPiiXS85acP2ZAMbr1d0Retqn1udklrZRFjW002T5eMptl6L
kkGjCSjFb5wfxTAA09g29L2pwEJbPEzFyj66rV1RTP2+yevhZay6OYCX9vtDDakNkOPHen/dhFLh
/M+j4UbXzWuRvl+F8cCFtDsbTdSfRTYYe61vvtpiReSSJHKHjWBkx7R7vyib8ZxIazjnawwYI5PV
kYbeTuLjC+K8mXG9N2PQf0o4GZ1DEpLOCXSvn7eyScIVajhbcx3CFG937T4qYSuWkNuoSWLN76Np
OHaNte+nlmWl1WBOiuKDLht1XBvpK6Yn53F77tfm+lie0oyPtJl4he0lTVWEZ5mmjyU5WMG8VOiH
EsSnxcJfDJe3zaC3WwbHPqdVxgUU8eOHRouiQyx1rswu+XY4HVHwtn1/trBhkghffZ6MrOfaAGBz
qmBeGYn+Xh+xin+pB3oFIJliKHS4CQPlOA8sxVDw2E79cxNuV0kjptpNm349Xzd6Oq7HEsas6OQm
j6goY1W4nq8bbX1ohCZP18var4fNnhKdY2gpbP2sb5t1qJ/L3nL3KH7xsibWZgeIoPia02VV7FQp
vK39yqn4GDFDXNdsupRyLKpgKNHo1DNxoYvMA7ccTxGmxNB0odPMOlcXgqivaq/rptD0b6idn+xe
0cJ2jY+NC0UmkhjomK6QF59cKpycuO37+tB25hn5onXo0vygtGa9jdnzdpYRlb7IDOtGT9EW5+lL
hkTyy1w+EgJcDojWqL4iP1ZG8tUaBx0Pqd1dwjV8iMtWPdU1pQEmszquOdQZzt2HLjieIs6/9612
CN0ReWRN0lFjrRXiHZSrEnv2rqeKeB5icbEVsOTMYmEwm1V0ac3XVS9OTuYOX0qicj0iP6o6ZUpW
p/SLodx4s0iqS6Y3/FgRYK+0g03s6PMJ5d17P+TPsV64R3vQF8TJiK7AgJKgV82Pa5IAEiq/hkVh
vJUNSgs5fWLQKx7bXEa+DSTINyMzPk/4uFg8zR/qpPmO8ncFucrSsuotRa8wHS9T5Z7s3lS3o46X
3qUz7pF15d4k9TcGTCCh7+a8sB5ZgWyapGIK2sT1rZgzYrWshIIg7vCjmrSfFX/2PoqoJxZZmgF5
PwN4uBlvV8mIMWxb0tjm8Cay0kd7+roQFf+6IZV6ncymdBbP0pVfnU95ZLjQ8OrIb3vbeEao4hVE
8pzmumThHJPA3edrF6woNA5q6dybuMpA13c9oNICqkJUqMMYQ99A8OJjA18OSvxo43I9STudDivl
CAsQR9vnXfhcrQtVLLE/0MYszFtdt+xFL0c/dibSCpPuzi67T3HlWLvYcCHGazotVHTrPl1L6sDt
IqxRUZ6R0RTHSO8CJG8GgkrEru52+s9GuW7Zj31Qaenz9SFqoeUMB8Id6GuxIa1xxJwnGi83V90f
th7TuPVvkVLw6ZXju53Nwed2pEABe6sMdsCcWVqQWtHHbDtpt4ihj5GIiVHEXORum8VsCSaMpp8P
mdema23Kj8Apo8DEf3O+bvTtlkNENwM5Yk63K04T33dJtZyuzwuu9GcigIrcK2NqhUKfa2I/O4pr
uYYVsgfquOtm03AtIbuvro+dx6iUkatNB+F8LXpC+GI/b+HpygNC3F6uK52KZY2CAXKYZwN5PTuK
NIzvQBPiQ41Nthile9Q2YZkZAROqkJtGmBF24JJptyxleqwj/vOYtkmqXHc48s+jKbINBheyWMOY
8weiaSMTOxAthr/SL/CsGXsU9p/LYjkwz1KD9t9a57hk93n1yNz2HBvTeObTBy8Ns2d41imLF7rH
CUoMlD5G5tfwb9OGvzU2lsHGvo9MKAnjphuz0UbcsrfWPh4ETpGV6WPizZJ966zxndPvcYOMh0o0
l8jJCUWiyU77aIIKsp1qEO0JBn2jle0HDNV5Y5JzkqrHLEp/0NTKADScs3kO6lhvCSJJ4t1Sjx+z
tGDY10T7hVgGj7GG5jGnbD1EA7B1ltLcO52xBG36MU/E+7CUJYujrELFHX9lHX83RPMhczM6PV3Y
B62boidmnd/lIx5uLtGqmwk3PdDUEEdXgyNGd5FELDtEujnM09k1MJ8JZyn9OuHHhk5W4KImmRIc
6xAIyMqTc5OR0O0jSfy2TSR7FwYJA0hGGvzz3fWTPalzmu0bc87uGjenR4cnyAeG2Xh65dc0eUkc
gFNvZ5J3YzjxqnW9DIuRHdSwPs0G0SIUr+k+Tehedyjj80bUN2ZW0NrUUuOuWgy/MBFO6k5yI/hx
pGFxKpfmFDDO8EASNreSXimcsfdZp6cLHvRmZh6wE23xinkUhVZBXLee5z5+/A9IIC+LcITX9Bri
7/Zp34TMX2rj89jR9t3K2HL6qrO69lJT7x6LFbcoVdFjV/PP7hqQ4FZf0HCmHEzy6ImFQCpuianD
+ZvET91KRIMVcsXDdY9oo3iWZnSrqInHro9v5+0/ulms5kaBuasi6VnSfFPQJRhyv0B/ksja1UdG
Py+21Rn7eIDDqfr8dlK0QlwZIu91aiyCTshgAd6DneJ5i0N16mLDPMLbv81TrmallgG/1gOnnT8R
CaVOmrE8O0CzDbm4fs05i6saVNuRIJ1lmI6ZmHua+YyMByNGpUxwLoqDRyTgHD+jSwhPNO1XAx44
rbiu0xmbgNM5Fx3ZPkUePmTh7bAgiFnN1mDgrOC0MT1eJHL5RWtoBEz2XrOzcacbPVp+Rj2FK1zf
FO+a238XpKWYJfKaSKtyCuMvUXwfD1F4WggQomtIPA/lAXG1Ew0sW9E8lsuOv31Dwp25M7ppT5gV
itF2bfixroqzs6O1r3Zr/ZjfSqaEXh6Vt9qi2zdFFH8q0zdWqsC6bfQUfcbeDbCD4TxLtvp+SQTB
KC5dK0sLSGCDpGKxg6j1qYGQxXpJkD5qlZched1CpoJ5goC4ys+pMU20B0TQd+SppBlj+CGX5xql
pl5XSzBOtASsGCtrhCvOD2mzgPtxbKIBWvNzlaajnxKgbvXmt0SQ7NNMSO1IvnwpyYndGQOKAcIZ
L+3Qws6ZUY9ldBPLxXheaYe3sLHJCEApbj2HCdHimLBuiip7JpiDxPF0hTc0UvwUYNrjdIk5UZRf
I2P2RmyndKTadSeYnOyg3SsaIxNVT9eLKYBxVnkJFyyL8VBSH9eyGn0H2buuh/1TbJmfqsX9gpaf
4A8jdg89p/Qulh/MMPmBLIgg7glntlOTXeykKTOjkqtRTAWVRl3uAdIdOfqpPbolPncYqMq9mWmn
YaJv7C6psZeiQtZZEWAyYeX3uLDhikm0b53WHeww9Guji4I0qTHKzQaZI0TQeWo8UH+8cbCDcdX5
bywJCYaDwuKatBRl3oniMuL+8pr0Y8P6zJNtXR0qnWFFFxkvKsd7xJr5tDr1TVTaJyuZtwZeVvlW
1d5k7tofkDRQ09x1QJXbvJWoumOycdrbldUdP0T21NSEO7Xrkcka319NXybwOl4YuwPQ0Pw2fiaU
mLPhRdolEyDYRZ5y+QhoF80t8VZep+WvepZRrCT9J4YI9q4R5h2SbP2UVtqlsYmptdaRzGUo+cBm
7+aYUC8u8LAei0oF6762k8qrLUKFOerbNiYiEUnPfoaTojVNBQ3SfevDil9mreVtlK6ncTugOnpE
Ie4Cz8Wa1CB9HWxi5zOuE52k1VtyvUTegg2um1mDLkPHGgjbDq4ofyoh37IsZy+EJ5qrV7qbbxA2
28BKakSIJ4Um+DkhygoRKTz/rUiMxFuy9JdsqXRoIAScz8VJ6syIXBXtne/qYJQF1pxSoelOt5bR
SI99SmEF6He5mX5lwka8cN8vYP44lyGUfoJxIT1bZY8jtmlPnxnYlRzSfr9CgMK4RNBtiXNLdvOz
pSr0LG0aOM08k13OBDKudWhVoITJZeakqpwqsBcPUSruDZuEp1YFuYIiay3UlTrlejMXR6rfz01u
s2ua4J2a0YCmZAUwEr9ab6mdiw9mPRKD2SZeC5v6ZKNxXFHa7pEkYI8uu2pvz47E8tT94Byjdo2u
4B/M46WPmC7MnDMOxkjnNV4H4kzdb3gqLmplFJxOLd0e5wOzXIlQn9ZhNQJEItp2tOJDuNW4vzZq
K4NTM/0vj/16ibYaGC9YjhHUXXYQTmwIzCWcy5yBKTcTvUJRQBcB69YU1rulAF3kcWWrziJ3uCD+
en0bmsy/i/xjfX379TV/uvnz47aXg2SQFKccHnDYy7MjhjtjNVameNsf3DbX9/66+/NL/Pp7f/ro
v738598jZlZHNbdyqg5TbG7bX5m2bg4Wd9qZIAypvbYHDRkbx2LVB6+IIAuuIjmoSC8DK+rfaIot
x6GvSbepHMSPVNf7OpVvcsmO4/gpaUAAFgKfJeF6HwBjnvOm/HIl9sQ5p+lYqRvHBO+nmfghWSwx
dplcqqG/3yT0pjs3Dgucfhhegf3xwu3/7bpJHbKM0JZyH9UBSdHXm7HpNox5tkc7XaVnxMt5OFqn
qrj8/fnr56mSjvXPT8m3v3Z90XWDuv5fn/TzQcDtXiwrKmeuwb9e9+tr/fysX/f/6TX/9BguP+ek
ukOzNdDtbmnOE61GT1lE9F7vxtt+2v3x7PXW9bHrs9e71831A37d/af3/tNHFUM1Ubfxf9FuwxEG
bfSVaNRH/GvZwbf7//igqFvWHL+er7Y3Jb/edL1/fVo2rH4G5wT2GMfRwC7NvJqb8GKX329en7pu
bPRyWqOdfr39b3/ieldAa/7/KrT/N76BruPB+fcitP+Tf/32tfj6ZwmacX3LvxRo0A1QiQEKcEzL
NByFpO13BZrj/IaJxRRYhIG3bUbhXwo0+zddVzYiM11YUioXA9a/FGhgEUxLuEAJpLTxL/5nhINN
Zf8nw9HGNnDE9jVQO2I5+rv+LDVq0+qEpR172jCB6WDMpXGL22SqWHwHCDNKOqqR7kXdFvGUqwSr
KYuLP/1m/2BPN/7payhXKHy+eAlM828yuNXo2mVcR+1IJcHEKTedCwiwb6rTv7tl70cNDTXWfRqL
ZoINsUizljFncfxvvsbf7Ffbr+EahhB4sFwl/4uzyLGMtHNHER51pnF+mFv5fsHWdtLCnRjVaZqq
z5kM72XifoaMopEQST/VKIibL2ErdmIkYBTg3v6/+VqW9Vcz+YagUAKdoK0bSHiE0rff70++sDnr
7MZQbXhUI52PgkbqwUqbO6OKnZtC2a43z9YMuQGGbLua0IRpgPhzalq113SsJMdRUjswpz6EA7nj
deXeGHPe3ih1yPAB3HRmuR5tt7ifKtO6Wf7Y5LXC1mtPnNgXZ9mXE+KgwY3nO/jkyznRlk8hs+7L
HCJyEolW3UYLF0m0Qe8aCvKz9QDCAozFwPhmOiwSUZ62oviLjPKHGzJLsgSGagIr9l3fHeFF34aI
xfaSMhn1StbfIgz4Ps5Mq9YJkZ4+lLeYpJ4cshMQHLyFEX7+Lq2Cud8rAgDGCTMAywQ/Y3AVZSfD
AaeIaKqXhQgarfmg0u/ukt1b6RRf8gxvoks33RNQWzEFTM8YdSnxhkHuO/cCUHqXmoACc52pquHS
LrIVMZvOhBk2S080HVkqUTlmi2PRc9uMgagtwOqmfK2s+LE0NIeRNzVUsO57v/2HlDHRPsmngmXp
Ye6Hwl8jumkyjfxspUE3dTjhHQEPqXcO02iEWEKTdxjLEZ19icW0+aHK9b5yQekJAves0PTmsXlI
n8q8+TapogXow8Iprcj4Ys15R3iOt9YJesmR6MPIXrDT4utT7XgTFXTXAeh6WCMWYkytQLTm/Rq2
R1UisTZc+wnJqjxgbjmNQ5wSJt5OdGgX3y6mj45pIINfmmGvzVF+rufmGyboIFT3xqpeI8VsqbaF
6Wlx+Mmd4UHWxsw8UugP/dx/UFn+blh42RivkUparIqGzkzE+TSyslNfjBqmZ4FwqlySu1T/FjHN
3WU2icMEXcVFxgEw6weRTe8zedo2FE1aDa5xKAtma2mdE/nlYHYOy5lmg0ESXDSIe6soV5/5CnvF
QlRNy9IFEPDbEhnMcuCS76pl+pFLBDIZwSSoPWmQGRKlSzcgvjLyqA9EsrWGrdq+LcMWlPoU+lhT
kaAY5Hm4mC9Y89t+vA24NEa8Z0tTaCmuN/V0wor4x6boY9tvWI9618c0u/m2JPmKuXru+TVjVF+d
HRCT0J+vD40RHDjvev+66YfyIzNNFmx/vOR6C4Pt7+/49cT1sV93r7dae14PKZKVoUvKM2i1ZMWf
bX2iNyD318eGrfC93rLMFfD5kn8y49LASKs1lMUJjr/LrxcaJIqSEa+kf336usE8FyOq3F7OLkPA
HD9puys1XBbXN/588Of2+qrExUS6TsL6+SbGvOX518etcnDQ8l7f+qdvsjDSPIaLgcFXjzyrMRCz
bm/89d2cSHMIZb9+heujDLn48tePpx3EF7vebK5fl1NIuUsxXVoy1z1Ilu8DyYAss9k9tcj4NjFx
8pgEWofI7oHZRc2ljyMnGNPwvgv1wzTp4X6hpdPOLUlj8/icWN13aOYj0Rsv2K1vykKeS1rED6pZ
XywxoCOYzjWaU3RLGKbCOu4RHw/FUawdqT3o5k44uWIWW5EDapWOjR49IhA093aC4XBU6SMR1F4q
xV2Y6e5xafoHM3LwXRMKQlr6XjG68mTX0vJ0GZzaEaommEsfaEyEN2X5Crjxdq4d4n5Tkjg5fxMz
7Nbv/UgjsZTtsRTEnIZmS+fGTnF/6cYTILvkUI31B22mCb/G+ckaMbeaojqEWvcGQ3m/JlA923Ka
d7ALM07PzUMJWNebw27269gavETUuLXd1PZ1teA/XhgKLSvoWEgdYZ+knA4AGXWxq+8JwRi8DG9G
myy0WJLC5PS73mk2ShaO3y/NcCfjofJRPaxB/z1TmLYB+Nd+K8sUtu087Id+u2i51W5AZkSvnuTy
biCohKhxvQ9w7ytsJclCCMT8cZE0vESJoWjUHIts40s3E/GmVjyuJqouPMl2kAzf26l4t9b126i3
H22tZQw5quZoau7RzbjURYC270rEbZ6IOoXeMq0u1g/qPdcLaUQwkylp5Cw5gRfj126mI6Co/3dC
JdWevNzM01vzEmdQFJF6ITPiBGBnu7GPKm9cDa6khYHbPUUtP5qjFw5+l987OlHxpkFoYF3HP5Jq
PBdIee22+W449RQskbOvmzuSiD/j+RO+qVK0Rs1wLtSwV1MiPsnhazkm5gXf5uaBbOYjgRJPxkAA
52iR4GYkhMYa8ptZNO9ynk3ylJtmDxuYZFh3c4rXF0POt7ljrTuk7x9WDSjjapOqaqI8mPA27HQi
wF2dPcBsRNApcTJS+7jY5k2WLwdKDEAw9OfZse+kGS+BHlFvYhGoj2YVGKZ5aYZx3kdLrCCsZNp9
RTVzGuf3VbF7ZWG0BqROBVE/vSZI2unBou6K4oc8Kd44xE8juNYkg62iavtmbQs/U+XHsC/pFVXt
syRic3yESLZ35v6xCKFeaK35tR3ro4gJr9FqhwQkJ/4sEiZlupPtiL8moK6m5wboohmrizC5QM3h
joGDsxs1M79J2uhej8n1sdfHUYrHpSB/JxTOTjnzfIGaGWhjpHamvKfyO2U2w7B1ro4alnzoYPNj
a0BellvaqbaKH0B92bcAUleEUpeqcPdjXR+cQn+d4SQQB1+/WSWMhUk1+CW3oLom4SqWJU+TS5an
OxLzQC6bupWC4W/aWVyhmtgbZncPDlPz5pNe9GezcO4dYFQ4PhPksRZKmezLHE63uqVeUEFjXUXU
SUhL44wAMqblfkZAjE7feQihltjG+Fw54DbqhDhy8g7nHVHmjyp0OLvEMUaKiPQrZXMRbpcOdrt5
rNX4KdVJHHKiFKVP23Jw5IRFN0FfWpXXiORGyuKsSOOUY3KM5+VG9nPk2Zp+U+YE766YpNv10Vxj
5mEmCXFRWL/WIiMJ1DJeUqJKPWw1z2q9OPSgvSSMb3U9f15S+e7MOiPrHXJfLBASq0r7f9k7jyXH
lS3LfhHKAIdwYEotgyEyRMYElpF5E1o54FBf3wu8rzpvPavqtp73hEEGNQg43M/Ze+0lGxSYb/US
BVj/Q2Sj0OJ+lUPxXtXoIM3kAGZIU+QmLybe2FGQP8g8dzD2YT9/gNlh42OdWE0t99z/9/fd1JOZ
S3nA86v6W8NJ5pD34uP+qLAu1Bb9weJ9iNoHUrX1XpjsNnQ2Or4MEc8pATYPcxlMF4FZZI6LiZKh
u+2EUWzzBsMd3bNi3swedThVczQK0uuRuKB5Q9q6wr0Gy8f8LQ991UwXQE5yGyfls3LCY1G38mov
SoHBYqZXzda4k9heEppAdIM5pUGzGq+W8S2Rkm+4fBLHXBwqbYgc2ZNsvt5EvoTmblAzxGOq0Wyn
31E3l4swkouRuGan738MserXIgtyfvip3mT+SFtITvYVT2Q287eqJN+6K0DWir9EMIAcNcZPo8Zq
K8IVS6TwknajfwSBQDs78fZlScQlLKJGzPrBL2jHmnb92zC8Wybt8TR30W0Qts1Jr7MfLLpFMsSs
+GUS0chTqiN2+qOoek2ZT12dwWofotF8cnNhHoFWF5d6KlANGC3PRXkSLz9iXRTpLgIBvTJFhVeI
DuzWxxWNwqY/TthYooLKukGktnYaeppNrR8WxfjDGK8ogWcPLdWjgzU1X0kVnWwn7M5BOmTIrOfn
UA/TAxny8Pipe0VF9nthDlRBtrfbnrcp2LOy2QXf6mZXq5+WKbj73qCgX7mtebBEs6k6+d13+VVy
ha6JFUf/IJR57DPzwHlpOsV+CcjDCsk+U2rtuCXYk7nBEB0Y28aaJqrbVXMOpvhYdj7WyOUiEMNf
A/Z5/KLs6N78hnkTHcCBTFgWQx0zF0dmCNZBsD74dvIVRONwSKBHXaSqNkVukkAm5l9+BT8sANCy
uetl7xf9UvMy7jWv+9X2Xgm732Uv5TFJP50kxVN9r74t19J7Ne3P7fvdzr3udr8a3+9nIc8GXB7/
3/6zpaqXLeW9cin0dUsd0VuqjPdryVJb/B9v3h+ilmfcr/157v1pf27er/15KX8pXaKaAvy4vNH9
BRi/EeT6x7sA5W/t51Klvd/8P//Pv9do/7vHQIJYJUtJNlyKs39eSt5rt39uAxpo/36nv1/rz9vj
zaLKe3+kE5+LpVSM77ZbSsf3f/7j/shZqsz3/2b32vOf17+/nqZGrZZiNVOlDqL88p5ZA1hwe7+a
9+0RmclrvtTURZjeUCnmTDzt/N2DSEYCiHUbDDz2XTa1a8ES70hfkKjcDA8XGVshRokcQXMEPzqN
CB2TEVhn9mrQItSlC3w70JOuk0a9SFO+3TXk01/9AhcZXkksbstNcFD5FWgGvbTYRQNZDw5tLvst
xQ6xn22W0rkb4mrJB7feeJ4+JKWCKef79kWCy59N9YIcFdhjetAk2V3SOMkvdYxdwLQ5h1l01uah
7Y++Mm+0qKD3zO4EzY+Ph9GNJsgUHGQ3V9j1Tq8sxIEglsZ8uV/zlWCSUAWcaZc7rOWitH0K32FK
ilzyr4dF9EMutjeRvGtZEXDDfVPzSWb3e1J45TVNqgw+I2uCFk3aqrbDDeDgpQ9PRr3tiVOfhxEC
LC4sahdw7twjMhhrRT/d2+QPjmFcBSuVU1Q2NlXrx5wTG9uIF2Q5z+llrsYLoynJ4VHxrRGuZFzm
ESoyhktm0MyfskgQvuJRB5J1wTIdU7sYkzcpVH0FfpEzd0PogYnsZxy4Yrfoz9ugbQ5AZs50XNwz
WXuHsGGBN+fI/aogBTcwJj/CZqTbnSYfKvCSfeTjTrt7ye/X7hf2MJEp6ZrzWuTQiVM32VH7MWx+
gn7ORLW5P6qegpJkFQRRlh9AECtK7+za1qFUvtxMlvwZsJy/SBwmpzLqtrg+yOhe9hTWF9QpHa/n
TPWf/0MPTChFS7t1eK4JcVi0lM7lvmPdr/n9QFPaXeTBlpiYOHZglbV3cIvZvgRDZ++zNH0HECeA
heILcK2LXO663+8NtX3xSZCJEdPE6DSo2Q5IBqr5SDwuKvGqOxvmSHfWNUg24yC5CLMwLvdreYQr
I7ET4K9FfU2Ki+yS9pBolxgT2zXof+bN+6wFUJuBBNclXANRBtQPkWcXW3YglPeBM1q7+3/JVVMb
zy6o8FR+epH/+5H3h98vpH9OPf2NQme20xNCWLsv0Bkuug3CCE0ISkR5+Ms27Jad/n6BlKHC0WrR
PgT70sZuep7j4V8XRhLR4r3f/vuqYaTTsmovES/Nb/c7EJyn5yrV6IP/8cD71fur3e+/3ySCMV7Z
mW39/TZ/7vjzrvf//bkZdA36Ds2U98///rxpbbfFadLvkCkwe6k4yf7x0Ql0ZgngBLt/fL4/7/jn
4zX3T573VM5CegHr+z2oYi+Bk5qQVdkUf9773z7ev928P/jfPsb9uffH9V3yM9fNVaVhsY+c3FyP
6KsMt85eMk0/coghwqNl3jhQoh8rCs4Hu7Y/KnyKDym0vzXdbo9YHCdZo2J2r0Gc7QbZzg84wM+2
Of40lVGvZ0CGWHRdvSnBoQAyEeJC8ZEsstk7MKsHkTrfwKq00tzn1Cy2QmU/BfNcRANBwCDFStep
0DPZHJ1ORD22Nm1IEW4bf/rlPqnQCvhz62+HYZxPTiLMfdHV7MHC2juaeIFyMq+ezj9i1jV7qhss
R228sNwUMEfmbiVbpoNukPo7wyLMCSDmHJafhTn57338o8a7gq3aupGEXqheYSHsn8qecbbrEo1X
nDL37Pdqi2zge2zQOp2HGWJpQyFp0PZP7bQ/Mw0TeKl0bPsUZQaUQKKd+u9t6D8ixkbliAMlzlo8
Y++s01yQa/l25jfaMp6H27CyKKn6Q3VuFhSAjvF2AlRcVyiVDaPwF3QzqowpOjPvD1eRV+/msGXp
FDhfpFMC8sIQWHIIPosqc6mgY3PsyG7ZB2aFFo884FHxr5JYHKrB49pyMLfNmnhe0ZpfQ9N+dqZr
7ZyJhcXs2ESTfyx07JeizfZ+ILwdOwnYT1rPlZM+9oT97KQab6RcPkBdS1ccys4pP8yjk7EEgy3a
eerJDLqtgne71b1RHgjGHs4uzvMhuRmd12KcDVHUO95l9KcZCIwghbzQ9UP3CZnIvww4JL51QXLq
KF8eqz51VroMoVuV2t3FhKLiqq28GypGfFAF3mSnnXdYatxnK412CPQh/VTedTAG6xqa4T7FQHLK
S0Ir8zD2IaoOfwk823suwOxP+XQYO5Sk1M6QIwbzvA/RHAJh02hy3Mg4MiGptmFsbDOWxFuzgJ6W
SsPaxQ4sU2pkxlM9xQ+adOKjB51s02v8V66usYlN6W8H+uvNdKAb+exRVNpsinzDHi6/xjbXD5gk
DEBF+fDFqo9QVw9Iie+KYwPIJ7NwBt8bT/8fPfJ/gdrbru1Bgv+fu75vVGySMvkvbd9/PelffV/p
LvR6Xke4ju8jiAR/9p99X/s/PJxVkhgJ1/XdwP5H3zf4D0qHMEdoIVMLtsw/ZHugJLya7ZvSkzRI
hef9P5FH7u/yXzq/kG2kLSWvycdAFLug7//RUvTpCFbYmqxDNzdPtEUZXLMy3coLkrGWgJAUz5Uu
97Jp9vkszx18Z6e39l7hUg8nZBUvy9LOGFAyIianahZtLMFy744vqaBMHfpMbAMk6KeiNl5blWyn
3nidLWoKrtabIIBLb1MXQsy9yRHlh9b4TOkTeoB/aiBJeuIVQCL6whJIhayuueVRo4wfst/zrN7r
cPwIZW3u6JDjfIzGz6F9TN6U21orhXUlQUwuRf2ZttHXuDgYiUVbU/p+TgSBxi3h9BDgtr1xnH4n
EJoJdg13pM9l2PLpsR6kH6yTTGC0M6NqHXH4r+Cj3apSilNbOfbBJ5grc0MKLUSUklfkoAN0HG/l
SWYSUT1PsIjnjVGWvyVwJegd3q1RgV6xpYfNpJsf6QiHpc/SZ5ijQMNsNwDi1zNHD15HWMKre98n
b73uxM/3nIS92kWL/S25OzGJwjaQdZruWGxVwfmk0kTZOIAF11U8GythcrajxBLDSTBDZzMGWOYo
VCl4eh+pwbxzTpN9N4e0uxI+P7URbwtXM3pFHfrB2UA7S5qsbH+PgawvdeKd84avfXeRiXlYoU9L
HoVu1doNiWHvXUS9FnSUXRlEB3uKkhtj36966PU+HlMUlkkYvE3OZBH9Zh1rxNpgnoA6DIV1QFGf
MmBGxcbJPLJG0yc7k5idg4GFWuzc+kmFRx8gH1JtvBZZ8DgNMfZOwyZOzJ6dTV2+4orsTtQbALvG
Fh/Fic5AuIS1boJhpUYsi2o0eF6Pk3ExuEw9O431qUMmhyHxZUiUxRu2w3jnmU0LJl0Fx9E7JJKf
389NDIJ+RLRY/pc7BN/w0++HqPo1+8ZXjFFiN4hs2Jrh5CMT2qb5AtZh1lpiuCb7+qIW0wcAfCKI
Y//k059P5tbdFHwt0AbZc4UmYZdFvbcyCnTwKCTW5uBUx3GKz5lyOLWoHBClV7zUc9ruKmv6ovI+
bO8avUDTzPV6ZPLLoeaOzrAhca5b3eVr9wtVjHozw/xaCKb1Cdgz6IUGUkC/ONK65cKh7otc0j0E
Fk7RMf+OKeu7YxaXUCG+JBXdKbqfme/vCaIGs6PQZEDTl8wKWd6Aj2WN4Oa/i8Usft9lkza6MLws
OubqVy6Ld1WY4S4EDKGbdjs2SCDTShLbEwLQNGSLDZyLEHN3Ms3D/o92K1tK3rASi7DagE50Qc8Y
ABOgKx4CnLP2smEgPVzTQuGSwGWsxhxggttu08WbQ7w8Js0iIiyiBDYBBKI9V2b7pJjUkKnqPfhe
irEzcx8aLNF74j42Rp0+ykZlkAtisA3LLC2KhtNdfiWcZJtjUDp2VbDrIrM7wka4xWnQrNHRwKmg
dbuaBnDQOYJL1RrVQS5NT68lPbBfXPRp79s71ZsQP1GnJl5krenPHf7+nAkc7ygmWKiCSVgyD1jZ
VY86czS2gMp/+AQH7VoeZC22HlVkE5W8Zj3/AhE+niinglyYEVEPz9nQdetBm/aKvnbZzO3JRvxZ
R5JNy3wjq9LiOOb2uh3ldLhLGhvDyjdFSJFD6xrJoYrw3YmVNJZMRrtgzcaMmLohRlZUmKpsvybJ
9I68iokGuXDZl5onXP/OxpD8Sg0dlpO0Mc8JkU7Pue8vU/1l6mbM++6In0E9OsK3H3y6Y3lOSZ6+
rcfOu/NHJU9zHX1T8Vjuc9xOK4BPkhHB36TDZCG/c/YeTMKTcLNfAtk4vTKqj9BBqnMH+HSDZRWA
KeqPhaM1KufaRoRtTFE5XMYxeymzMNzjcSSkVamHEafVswqCPSEs6m1SFeNW036/34riNt1JUNIb
u3sfSmFdhdU6D7ObqHWTQ6KprMw6aB1FsOwjtnoIQTIKTGMjFo+i1QiaqPGpUBWAd6aqDuujfklq
Ekg/Y4UdpyhYwLCxWxLwAvudTbvyNTLniUo7jWJYAAIRjI4TmyRxQVRZUNc1Z00i4LzQijAZDmmz
joJgQ22NHhC+olWWdex1hDZvSscYdmZuhIfWLig+VfjG2fEhMLRYfNq5ih6j+MsJYV9UjZPvJkV+
Br3SRzXPPkN+k7DbTaz8Oaau1Rh91WHqr50xwwZi+UfXreRJBGByvTi5II/091IN1eJmf2/hal/c
sGKR4ZVkgHf4BPQMhpSUHXzileFsmemjFY+6ditaOuNTHtH0oTc8uKHGcJQ3G4yZPs7+eKkBlhda
U92qBr2+zerBO4yTL05dtXSU+6B7caeNE+btLSzrWxxUhF1I09tnHcxwuB549iyYEEX+q7Q5i7Be
mDdN5p+RMeijVQTfksGiLM6MjHFC4+qCik3ANgUGq4zyq8lroVrnDjZhSeNQUw/kiFwl2WOcEHc/
6/6ltAlDBoP8rBeka5J204MXlOW1VtxKzPQ512ayQwELPdY+Gob9FnZZ+Nm6glzJPquvylr3fZq9
9PZM1d/pT/446401Wt3Jl9js1QQoZTBO8QwN3QauQMiET2JLkev9ODXhzlTpGT03mOK+9sbnwW7B
0BiPEDKCJ2fAyQS2RJ3bc2BHKRG/7aIqsttl4bGI1hXTOCs4DH5H404X275A/O5P+Q9DB89YiYtb
5sEycPvmEvlyupT1hZqvjd47FCctx6vseqhFKnB2VeTcZtkOuyS7aUoJR9/po63qedDsMS+rw+G7
nv3o0erKfSmaYOuimyebD6teb7/wE6EpAAw9Rd0zkUDzzrOMjz4pAGUHZfFaRA7mJbpoWaou4ZCB
2YHwfqb+Gs/KALQ/UKoMY3MzFVZ1Fq3zwtKaYnihjFtsTvHVgB6w8j+nMsKOhyhpnWXheNAo4dOU
IlKd0WGvDalfe2ch7agUQhWQ9VftZy5j5iDWdEqwd3G0TX7VvBbWx6wtBU6InweTShErebUq2l+G
Py3UaIk4jzhpgirc+aXDh3npSI/ad2Yl3hOxR8runQPaZGtLju6l7pKzEQhOvrorLkQ3X8OSRmvd
AkgF1zrv9AywMmj4CMAD633tJDYL4dg9QHq6II1yqOF19mvD/rVGSDptYy/6oViMQK8ZKPkpkC1p
VJGxaw/lfqiS6pg7hf809uoWpNNTPwcKt5AYt4209TWTCwV2lyojP9fplO5EncpXZYtPhj4CR5Lu
NRlRR0X0goqYPY5ZWLGdxwgy31IDl/BtU9wocMhqBD6pdj8yCofRp8jK/hYzRdxOLdEthXK6jcUZ
8jZp+zmYAnfLgC+3gL4WNnTs7UAWdlAfQgWKR4KsmiPnFI1utzYceKcoZDLYNzi9RDtZL1XNy2Vl
Gz6NVfcO27RamZGsX00x8sHwPfwCas+hV/uvapYegeprY5TqFagI3qNxZFRv5vo7Zr8SxYNBaATt
wHUJUXIT9pDOqAGdoskmXKoq3V3ZNq9lht3Tir9wW9xcIHLJovF3KgHvdqrzjZVQJdA+RnaAZfMK
AaB/oij6hqLNPIZ2STcUdvQhm829x2jHMKUEHKZ2vib6r7bwTExSVHIb6I52lzEh7j32DrarYcRk
gsNsPYbqfQotdXGiiKXcEvvcG559dIvJORjdtIGE7Z2xYxKfXZQ5Czzpf8RFeE5yz30irhmmmI91
qWr9VRoU+T6TzfhAkf0HrxKe8R+hWZCV+6MPIuxRcd9uk2CIKOFj+gtH66NjbdjM0XM0RnjjgAsd
iKNu+RJme7QstnsaOdu6kxOtgxJFVdkSyEEbG+cbuRo5zv29m3e/afvFL1k2OohhhvdS9cOmgCZ9
JFiCGiRBrPNsX30rRrjTOOzGbkCtDfQ3/QsivV2XI8f4XYJTO3qYxOrqSLUw2JZFpg5YUOYdO1oP
QB5ODImuzsGfFhBDS3PDmOgrVwe6tPom0xB1go/isazY8+OkaDYtWzQxPePK7OtGQ5GVkcCfrvz2
yEkCL4CukmPpul/xMBPfm3pyZQYYAeAeyX3SLx4vXVTXMUeDortvA3EgB2a+/nbsof1i7b/UTe1v
OiEqXnnmkIiCQzvzyrKxf7shnvtGmGpDgyS9Mdww36it9pk4eFTTcdyvCzLGtoyS3aoL05CwH1mT
dlXQlWCGsfHC6GEsfP0QfqcEMawyOIqHgiIGLi0aQhSk7GM3yaekNboD1kFJ3gkkFuktXtU+I2ED
yLHbIAihN7BtdRUfw1h+THa8L5TMX8vQvBlOz74YF5d4bjS/T0bkDtqagF+NLBW+m4shrBpQSZOf
SxFNYbiDcABusOdQHzjlD0V2CWZajjqjIJyFi6Ur00+GZMfE6peUptgiY/1rpq9+Jq2AT196P1RE
ivtAmW0jyWE9EU6CBMYfgqNFil2UhgBlWk8/ZWP93YrFtM7rJGLWh0jVqhYOYYpxtZ/6mIwjSmt4
Jg8TnJSND6r8gJ8TncBUPCZxj4CKKiT+WB+l5uz/7KagOrt4Wte6FOfQtVJSErLhIsPh5pTddpBz
8BTkqb722CyN4pngtfiFcLDkirn80SRo5UQ477OhlrJfELUeekTnOsKHK1ImerEjL1XsBbfYpWdc
9rugaJL91DnO2ZC/zKqbziKLKF6nDb8l1BCzehkgHwEn4K5QRIDN8+gIOCs5ooph2S2icxsZHggv
O/zm+HRIZVBtx7n+pDXKHmQ9QsuIv/dgRBXqmzEWD22PFdyqVPkgKhNRi6nA3riZ2vjLGVeGULHI
RgESPpnVGjzM00j5f82K0jxEPrANB+N8DDtmXSstV6Ujzn3ld+c0sTdWZTFB9NtvUzABmOiAs3k5
nERyZsVWmG5CHkdR7zo7P7QyWKWdm35yqhbbwiqnkweR1ERLdIzJEEpZBR4tx3uN4lLv8Qqibhak
QhFvIk7ea26sx7Fi5tKgEB4DssMyMKrrIIvfPJUzrck5ngTbe8cpYFWj9YzGp3F2YV/0/S8LLWdc
aeKpM9ofQ+Nu0ZH+1ZjBX24+in1hFT9dj6zyeO52ZGV4VxbD5Qq8Fhf0IN5sB8ZvELyKoPyBchhs
dTAzebVwWfj6JGavuXYlRnWnaPEMW4Rg9a2uf8RW+8KW+HDaYjgC6mEqGKOkPAC/ZIYoTNoZ3QOA
JJT45LcfOeZgvjZO8VzY/jGoouloyJSQEf0G9SCnTxtwOoirm8shfjaMgZgvhdUYaab/VBkx3dal
GdJ2P7nYzHW2zppavsSQZIHV7YwhZv6LmOPs9gNyTKrxI9OlG4llYoMGFPI6ZScP023msEWngbJh
6KnvnsQ9EmdOtI1tB2Z8Oj+XRvIy9kw9MVKEe/0xtWnP8l3vBmUh3DQWU0AF7two651p7HLifHbk
S1If7GpGty6ZoS5Uh1j03ZpMqhI23Dyty5kQLX6mYj16FPx660czF9X2EcD9ez/Q/gbgzqlQI9jW
s7nmJ58e9OA7jwz97mNeYLC1ck6Unq6faJ34Z8+Uei0MshkCl0g+VSffRdwfWVDloPciBC8GFNyk
ia8Y1RNm6i1wXigc67lBdqsUlZh21O0NlW278vlaGy8Of2EoJNxYecXaUROVVKNAZZ92T6U/24+t
gbi/8THtjzZlDzNoNYmafGkvMUhSd9HLQdiID4pdDjvhypQOnaz6ryJi1W9FJFY6LZ5bCqwkyesB
E7LqOPsjnjaDhO6cZ+GCRgux7XzxIwfTpJrompcADidO6NplVPaRQ96TjUUWXpLcrEgrKTG46OKb
O/cc/4DRtHZeksGnvdSJs0r0tg/cb1UzhxtiHeFMe02M2pGL2Cs/G9kVT27BDsqqDy3njhQPGr49
UC/dWrfA2Eh9alOM/7ByF70mQlf6b6INV8WEIrnDXrBqK3KwjIyDFJXbWikiIiqDPawi34vuyNoN
mndLOw+Nnn6MILRUpPcqRHtKtulNDbYGUMmIFXSbOO/tV7ZyryiT3FxRI210DtlIrbtInujSA7mQ
EGlK3766NPEpZXzBE+Dc+arc4BERKLiGwV6hlqL6HHntbychJ6Oq4q1vwqHLmfGgBBQ3or7WmXD3
9PXPlK3V6h61UJrdhuP4NRqmK9aN1zh34O0kxmuZ97iQG43vHqs8XWugL4P+boM52vTuVYKcoIgF
wiC3PXfXB3j9x7R4HwQT66iu3lGqeAbzDXco8I70F13GuBhGnlVXM1jkxzhmplDnH+yTnw42CuqP
NjkyXvu9i50Et0f4FoTpz2zMnH1mmOd6AvrAOZ5s7RHdO6rjNmOSLTBviNR6BoaCQQGxqeeNwyaj
AyuXnReA9lNmPEurqfkotjxTfHuLJq9a5XFZUyFw9EYVYu9MSMAjP31FkH8UObBpCtoLMM9At8uG
3FiEfuoWMERFzbJS/HxmmX7X1AfhMHlgPHub/Ay+bFfMv3MDCEk0b4BBMmEft9jyPX9rZeTA4JfU
B9ki06F++UVk5Jc0asrGi2K4ZqidJvOgCiLjLBQAVgQqrGuDdbMozkd0zkn4OXuA/tUIs6XKHzTZ
PdtodM7MGYj7PUGPOViOe8YYkK4d0hB1hAjYnUpzTbrDY5VRpemVQ7+hGw7+4JKzWbWfYeY/SYuw
JXNm9U6cwHmiHWJJsieCUzP02baizMJiGoJuWol1m5xVXf+MSPDxAETtVNOXV0ueg2H+MvPCwOGD
h89M9dkdkq/IGdpjRp+Y+t1jak7WEe4O+UoJ2biaMcqX9gVf1KPtWREg3wqHTd3+FTZwL2dkmoUV
/RyE038wU0GKL8urm8j9EA5vkjn32oEtSMGbmV1ls2kV8sPVUOvmMwtBCWpDZrduWuApxuzvfL7b
KoAL2blUvMl/Yc/uES+LWh3HuRL4LKATDJFvr01HPESZzC4l/Q68y28+JDivXzTqxadp4/srjN9G
KoCSzuxx+VJdcOFwDMbC0eyKiYFqDHdzCbZ4khYBQr1+jYNxRAnVPgYkl68SFNmdbfgnkaMeo2Ws
r8RZ+ivaG803lyntaBmcOUpWsxXPcfrKWmdtr9dJzOoTDM87SzL1PfVq1q0jnsXQnTEjE1S7HsOG
LUfJa8WskajobEY3XXRX33YvAcE8zO6w9D4acwjShDyLvSWpwrRmAZkjIALMixv4LCw8x758KOvp
2Rs7OgMCxBprz03ZOk8euuaKjHHS21htB37COQyXXwyNfSsMKuxNZTzaFfgaBl4CXKnnVjeQYM+z
2dVwALJsnT4UqiB+h0RuzEp+fEaIeiM9FlpcP3+GwvzSoh7Y81kksY75YrixIEDsSfMbVnb7FQ2E
GfXxNelhe8ZZP+1k5Fbrth0IZ8IsCijHVrvAi+W+Zf9L8ygnBTEvIR8nzHXaYOcM7/EEEylvEULo
OT0izkrWHSKrY1X2K6HC32Ey/54yx3nCE6mhH49PmWYlmWScFJaqleNhVpEJY4A5Q1dwlfFNNp9j
zYnBnaOP2I2oukOTaMYna/KbbSvED09F7rlIjMcya4/dWKWn3LRQtQCEtMLGRt5af7FHFBYdl7Cu
rw4Wi5VvWtm1DJhR0FhCUzd3r0Of0HLUc3ex8/o4QHIfyIFdnBBkJlXqLQ26Z68BmeE3NOUKwqTo
BDFD9/IfpCKi/tXm21SR/jTOjbXRySR2PWjPi0SxPXfytW1MCydD1eGErNqDwo5hm+mec125t43g
K4DT9pGbn1Xc9zubesBhakq8LJNhHWYy+Ria2vDQHDWU7xzXh8jku90U3yQ1520YtOP7MEAVmmlx
hgg8CvE5VCE2tjl+tXqsAFBVs4OSst0liYg+LUKtvLEobrIgsFOMK34IfzOpmJS5j55p5TWFKDUZ
1GARnp+pwReozNVlLsxjbTHDA321IqRNb0ESahZlCOEs8WwwRrI+tL4h+eN8VMNZCL3TFDcWPd1R
7UALckzyTjWg8nU9Vn+VmOp2lfdrqEGwFLUTb6rMqCiRMvVviptu2GIYa+yIjNqR4K6CXtJBVyJa
u6Nemz2U/CKsDbo3+rkT5ufEh9uFi8/JkcMvaLjgElD7PHmdfOpbxq2GAFNHYVJwPb00QwZFfLVc
+4TyxkI/TaKiVIVON+VxKjt6tF7JDULHO7vzxhvEPqL3th6iYjq6bb2r0744WYN+DxRZesRoti3Y
/G6U3/q5ehWdfvFSuU3q9hBlHrjFoThGSOof697IHlOmhSfXDF6iujfPvkNdLvb6B5dhtSLY/Ebv
y6uvKHCqS99xkjUJkJXxAnYXLKXRI5QfJQ6cmpxIJ2v9x7FoHplqNxuwsEcfb9uDkZnZPqk5VxXJ
W4Z981JQNVFuaD5yDDMBbjhvcaJZt07N7AL+ge2Ny4Ieu6SrwELVhd4MUHzJDn/wy+E2IJ9acWKd
6vHo5c1Tb5vMC53mQ/9MCrM/lLP3SThcsi/NAtW4zl8m4bLdEhMtAqJ1o+/9jaYM6VeUKCyPNjaC
lwGtQDMFrH7mAi90ikTZncSTsghvL5OIuNKMLkXR732Dn6c9kKAB3WjU14AWAzki5m6ATSVVDhov
M4iAxaCUpAFcIUnbP202eU17pImd14joY05qjBmZfU4lUy9zuswGHdEmreimyhGqm8z3aHuBN7rL
oiPI1HXaFQzrT123jO1JTGTn2IBkFmpjTYLRiS4A7QPm8OyYcfeV1pa1kTGJcuOAnM1ihK6sdngY
gq++jmhkztM3r2JHiWwUtD2LSicTfxGjRnVzpj0ZG96bm/7Wqf3XMKtLjbF9O+YIqnzwLHwZinp+
oljEpviTBks+yUgCzELEMVOhDZo36mvFqbO7N1lb/Wl0XeI0a5LHk8K+4SbZ2kOIpU50K6d0SWsx
oGmPQ/ZDF1m1bRBSWYyj7RC++rP/jBMcxE5kikvtj0dBtjcrY8jwlqp+zjpl6TCD3u2lD4RcdPt6
IGwhZLrbkvq6TfT4o7e8jdXXxaaWP0apqbfnPwIL2ZXfBIir4RbJyhzRTdnNWico26W27LVtJ+4G
BuMDcb+EC5P3qvqbb4ZPbMEdKDKI/gLNX9b9L/bObLeOI8var9Ko+zQiIucG6ubkmSfykJRI6SZB
Dcx5nvPp/y8pF8qS67fRfd0wTJOmKJ4hM2LH3mt9a98T0lIPiP18TOge1y9RHlN7rwXL5Mp0wG+5
JRb3RDEOGw5y1q/TVBD46nTfteS5gsCK3rzc1pZ+nZMx2nQLKtSOmLnoN3q/L7LyGt/mcNkQ60He
wRpUG7/VvM+dNnwZ53rYWH3Zrdq0ZlDNqX7n5CLAJDlu26i8xuP8TStibptp+MYTwkGjd8Q+1A+F
yB/c2zwHwwcGXlu4DuXFas2ryQhxSog5wHEnEGP4D0lmOzQ7ybNkHcLDVNH0Saodl8/Fquo7prWI
BNvwQUbBxam0ZiV1sI861KI2RAmTxfFGRe4SC9g8+wu8tjeGXdTxBs3UJExawXf1NLDDvDoyXIMQ
58+7zALF5ZDPg5My4OA/WtirWV0L/PzSIlaZHhAYTmvJEK2HvUaoxTSp6q4vwhdGftYmApOWuBoy
G/su9c1bJdVZE/pDVxHnTIfuYgbIGKSiF9RlwZM7foUpFHnlpNBlkLwiU06AliCpDJICoEI82euc
7UgDId/q5UsSkvS8aJuoXWGVdc3Qb4qe7AfEy9uOK2JXC0GcQtWV65Bojt3opJxrQhzgtj2Alwst
nGt9saVp4qw57SVnPyRvxGkvRT6kpyrrjmOAFT1trWMQSYDnHLsMyJe0+wtMkW1DPgfOKikJcM9c
5gbMn7wxxpMa5s3nLuTwFLqAEVOGK751wClbQzJgZwFJgHPSBRaevy7fjYbxYtT2XaW5Jw5eG1p7
8IE+xjxySx+JjaQjMVhbw0CcEw63sW0+Ckabc6g9FW0/nNNSPYl9AzWsC+uLJBwUe6CbH7q48eLG
enCjbHzyU20jwyReI36Kt1UVboOFwhYERbUuASWsLDyLBChLbQ1KswM5gYIfWORmKYEVel5meRF2
0Gi6662QoVjwWnG49vSpC+lkrNNuie8be9COFEmBa4iNIXCwEcyV7tLGBKGfxO6mNJA0QSSuVxOG
JN42YWyIntM2NFXme3JTLjZm6q0fEbWo1KOJ7GNDTxz/k59f/LAJmRdhKI4ouzLyGbG0eHmPQGpI
CuIySDkZOd4PQTqflT+eEt4Tz3RARgZ0sHUAj8PE2Nk0aMY0zlgcegcGcqfwDDkbXXfLraFVytOh
mzZpwn2GKthJSLhx53ITfPITqIo+Qdhkk4JGdlqXAJ9jGnYWu9wpyJ1LOLkjp6vQ3y13rWfYLZKg
UeSbOPbv2tx8FQ1vg4lYdl4ODRPB6F5tbgsYlKtJ9NYBuXFSd1dLnsMaz0bk1K8AUVEc+2O6STD8
nZQI7rqYzi4ml+/GNJNLJcZvYcl9zVFNj3t3B1UcKmLZdzcCe0tEUqQ+T/4mluk+ZgjTF+SXtwWJ
3HaKr1XT4ShaAtXR5DGZtB+I4dhFVFzrsIti/nTZE0hB9sNstneIGaMDlD+Kb2dat+R/6PTFuPMf
lb60bsJ8r7ftqdOdXZMyVOjHkPtElQbBKim0z4JHZistQcUzP8Z+U+2s6kM359NaYNlm541p9DYX
0Uwf3Mz8ECvahVPc7hAUYCGmaZT2U7Vq7FcX6fC+/9JO1svE9GEVYV48DJF8SLPY2piEha3cyPoS
OqkkoKgqNl1RvSEmwvvK8DYfsR6alOwVpxG7yD40xB+n8QWwX+WQjtwG2O46dz6kkbVZ7KpUWvls
vhI3hTabTeIYM/HahO1o0P7KL1mOzwg8+8oHZv6SQAPEIPItN7NjPQT2CQ/POncpAke2q4Y+6IYz
8aGgXPw4VZcGWM5nEywLSieBzPJALebyOdje0SwulUjOBj15OsyPJA7c9E41ZwV6za95AuDeE7Je
dA6f7thwSLadfdFxOVF21St9KovXWovwxdcQBli9Dlrk7jr9LXZi4yS+5pxP16LTTFwmCDetTIVe
hASBRQAtV6JwXodmfQ5JQsG68RaNfrQMPp+k8GkfWPZLZ3Q73EjyXmqdvKc7B2A3oDGsMxZmtEcY
KyO5Hf31ejMOKRKY3nwRUb9l+CEEpuEJlvfaGMxPmYwG2H630b1Gba6e2Sd43rE1YmwJVhO5UfRU
HADQ8GMRORbDxmhhIIpph8c/9UrMvmvZdJyWID6v0J3NEMX1j23/GdcRGhBRp7tp7G5cRRmk6wji
rX9ONRKXDXtp1jJoasr7qJ/h89Vtv6o4362SOnq2S3KH2uxDPWZ3LX3ibT74W+Iu603IOI8wyxZm
b3zhLageUUbdT/5UeW4aUp2mD5PlXHqQcC3eKM9ya7gnhDW3CYlsVkVJrCzGUROK2LZcUkvgFfol
gquMWIG1XX+FEsB0evIow49mY5osDKB0Ft15PyaUkKXLsDtM1pjHt2abDcSbphFB78vJgChgMpBc
Cqxs3DR+RdxcCqGYKQ+lkOuV/nyZ4ZHvhYEtu5UVF7Zg3Zsw72NLAm7sU6wqMJC84KSkITgEJVl8
6dnwj3i7VqnmRqsupr1rqPw5YV2kt+3foUaBVCzCaU/XoKmhJIZVvn/nTycW/QzQWhT28UEWaF/c
9k4QtLbWZ1LZp8pktOZnW5RXX7Kwr3YJuC2AMj3rMi83HnJ/pTioe7OtNVAnrBABcWxfXQoorCLY
pdFTrSenpMEScgtOLi5i4L6F7ZrroCfOPDK1S1Nl3/2YzBtO0qP4BHmC6dwM+bx+MImeOtV23R40
aKh10VPfZ7PlsbZtIj2d0WY5Bg5vC/3Zuo8hq5ICK9dmPnu9FZvXsO0RMdJHY0vlAJcjy+OyIy+H
yzIjR4sREKexlsplZm5G3hI+MtwvOiksqnmVgEt+6IHTJcZrXiJbmiW8JTQoVqZySfyyiXYpF81f
DlI+MtJuI2L5fV6CYAJ9kSrj+TmCb2C8aQ3gilrzkNXhFX2btUXAvUAnRP2UurBm0oUbWQuul/eB
Wo+AMFiCaQQJNckSVcNQltCatAoP5mI2MXDeoozCFQbpBmrmRyN6tKWcmcj7D/oShvPO48vJx0n9
Ru1NZ6w4HhKe8y62ZCe4w1FobgEeHK0laod+93jkDrvQeqa50kLcXYIl+6mV+5CsHpPepW3JZuf7
NMBXTTuIYw2Vc15Cft4fjr8E/1R8uU7ix6EWaMIm8v0ym9zgH+rveVENRn37QLO72oJvKo6aghUk
el+s+x5Lj6fT00OMMIOl0Mzu1vnltDMpApbAomqJLhJLiFGT8a5aS1SPJV1a4ksoUZArAhvJP8I4
ho5XRF9LGJHDwM1hAcv00jBqKaAJUHJdkuzJM5p6JOPSArRLKBAMEFxUXIiw2B66H3lMi6i0WHS3
mp2/wqZVGx8LFqxNjM24keJNQLrTosRgTGM/4a91UB2i5vTI/4UYbRb7LiQgqpm1z5IOBOOV/NZK
31wPHXFS3LYXkEILQ0V9zpfIKeZFfFhiqKKKAXFIMJURUMO4CiSJbxBbVZBfZamHRJTOJgYAD5GL
s/ryoSLzihtu3M1LDNZAHpZFLlZEPpbVJqcB4LTVBeMxXnIbTfirNpqTgP+1QfB4Vzvhh9l+1Z2g
R9WBWjh1jZ1uxhYLl4n7Rb0FWk8UWrqE7bi+9AxAXKAFnJgeGJkgFRInykwydyY/aSGpY7s0YDht
iPv5qCuJV5ZFzrX7HHKudI5+4jtHTBxrldsa2YaSBIJtuWhpCUT7gnltkTDmZDxNXBJtYI2eastX
jrjPzihJycnsCxtgtDJEN2F2Y8rvFMTiVG31gHR62ESZ/eByHDA5kWRDu8tAdQOwXRA8U3qi81wh
d+Lu0zjaPDZjgaXRKLyh0F6sBuxKR2zlqk9f35XDNtXHD63zRBMVNJx74+BA8TS9msliDmjnZFcY
3Z3musFxFtu8C66otfFKzsRUxdTCQTATwAAyy2PQbBwhyPsubxmy0y2eLwIs2KIZb8m15tLKLE2z
3tZ6+vh+V0mfbsigwmZTivBEwvS9zt8Ne43L8l31/P5hrrG8p/5dMGKDaLWbXeEzoSNOYkpZEWLk
TB9T6fZbio7nwTYWwDtBJNOS2qQRQ0AUK3ilJpPHzkd3h5mXZRth8vJo6wL1SrVcKcIX8QlbabgW
Mb3x0RqW3WH6FEoSajRAhjvCc/ZtiZtgZS8RB4Nf3Zkzx5Wq8F9yXbsQ6RPtddYkq88eUvwJWxnM
YN7SUOP59cF3Nx/Y5+qYGgOBM6rRbNtbNNViBUWxWq7u2Djicy6WxLCSM3Vg7BWUH2Ex/BmMlIZZ
ANltNlBe6tnBpZ6iMTdCTQDw4vrt2t1HC3C27sZvNMjZ9014L0uyzPsNGOgsCZoamGRqNKujJbSq
XxY5lTx2ZGyRDZA2ybWTZuc104gwLAoe+oSBqtunAfKPLbR/VMdlw+1mFGivbIKuvT/Yof4T0BF7
00/uIlfoSz6y1OnKSXwvvwAdA3foOJiPNQr1+PtsGv46NqFw5RbDpIkcqFXcc/0qh0QohCeKFgpT
s4mkLtp4u79+LPzQnx6MoUvHBJtpcxRR5vJg/2B1SsN+AqXZABYSyKdtYP7bdMqQHCXiosrqkRMJ
aPwaCzXqK1pBhAfIVs/XDamw6JaL4GNRPCbcWmc7SvLzooSm1fxQhklyteiU5T3pfAa+vh7uz2aA
rLG2VajdGZSTMUAMgiki/dimWbvGWNCcfcNGRNky6ZRRW3utE09HJ6dwGpJsFxEf+9C2cOjc+Uqg
ZfTG5P6L6IUD1qMM0eUiNWLL6bjhmceKLPfhpXXGh8kkRGgKPDTB4qaVEav70JuHFBTVziyo7Q2T
+idI2TYDQolWQ0wAsJFqnwC3E3d4IK8QBGGlXdXIsDALxwjxk4ieZ5fSEl/1BukIDpUwOMSW0x86
oz1AhMFbiQ1U1UN2hppenCKdg83kw8Iqa+dIGwJbQd3La+5wnZd1xDJpjs2m15cdc3b0O7HMF3OS
Y9xYCz7SREkDZuacuvWtY8ZX8gzowjRMJZDc6rs09RG0FbFzILF+ZqoNxFGxlG5o/LQ7xA+SKBbx
kppz9qCZzgPu2/lS0IxetyVAsioq+3vWpWaHPGvpRddfEj8PTiNqXzwS0OelSrUzncNvbBXymICl
8pKYJuIgM+dk+PqOMPnxDCG9XRVTO15QCmpeZph3YqiKL6TeBCvnxi6RvyI0wE0chnumluari+hx
7ajyY+SPyVljSomqzeC695NzaMxs9LQWi0ypJ6Xhc0rn+BO2k71dphiajb5FIWjMz5lb1OD10ze9
VGonMi4m/CgT+umk/uja7WeZyoHeJ62wYUrFxbDq7GD42X23fBVbPUb+92/kXFAXXbXploASsfId
4EFcL/ZMR5Bpvxg7DHmBrcb1+0++/0yUM8nqJgJq3/+gsDV7bfXTtPctuhLIz5Kj0ZaU+HjZSJFV
lKQmEd8BMrpDSCbUQwNpZm9IZG5jQ8vH+WjE6AdyBtF4sA2vCGzii6b0sZiK6lK4llgTNSm4K+ml
zlRSqEBAX3FP5o/NcEI7lN2LzA72paV7jOSnswsre5VaiMfC1jpYsqq3Squ/V1qo2NkbdoCCLgZu
LxhpRW08UG+iqvbv0opLv+v8JXNAGdug8LFD8cLetYMPAXtInIuocwJaW4McWpqFD+jPAcw7bnzw
cRSvOh/XXp+TMVHG5V1ivlVBDyUTJY1JSDK4Dbp0KDPNUxSTJuhjfEmcVrIdovC1rZhe4GR/cYKi
3juqN85+0D0SdVxexp5odAsSU1QSstCWNbbFDmLHXNQp8QosZNBdGOXSyNHQVGAlmjf+aK0YdRTH
MNevsSWGo14UmzQpuhNUrfceExHCfdasCGeGtTgOw8l2EZUynK63CEahmVvzF1q8tYfYL90RGr53
Uidagw40/o78C8n4l43CNi3DAJNiGgJb7C8bRVJLRaqOKPYoCjxKX6AtMo+PgiyeszkAewri5HvN
dYxjhsRh5UREDcxjsgblEZ1Vr93JioNSTgDXR2Ytb3QT/+YhqsUJ+xMjGRQz6VQGLl4S29Wve5lT
WzT50EDtRxnrmybAqDE4DPDQeqmTSBuueFBQ332WciPJKvKGFdWpqWv3fTyspbilOa33kPah189O
u+vrEfgaYrWocEwPXZKk0c28ip4htBMKelqdhfqbXVBiHf7lWQCTdlwIy4YgMsVcEMN/2ARLDSm9
mMDKIferLkZg3mPAWxG44qxNaeYXgBVl0RNkgSGL/L1dNOYGE00Eeaw+A/r28oNRR9HaHV8ZJ6Ga
KyoNvW6GJ+yv92sDwPafHqmhBMQACfX4T683NkTNL/waJXxMOo8iVnDdlMLaK2dY50GFQ6YZvo5B
fatap35pra9ELrZn2yIOvM0xdjh+RmBinq9HvyceNHOf88o+ZQuJxkHEDW2ArR4kIkF1kYKg60NO
sPLSpFbFQ2YyAF2Vma3v+qFWazfLdoozxbNvjd97mJOTM97KMkADnRr7IHIt3LJI/UVLeyexEUbQ
2Y/oJu1rcjl+lFX/Z8j/G0O+DQn9DxfR+rV9/a8f+Pbra/b9n//wijz//hVKSdf+kcT+48f+5ciX
v9mOK6RlKzzvPznybf03GxgRpnsbxDcQcu6dvKjb8J//MNRvwjRBbltAwW1bN1gcfiexG+I313Et
ylzTBKDu/M9I7M5Cgv/pskdwxdUuFIRv2xRCiZ9vUFNNLELwqvc1UMCw9QOvC6qzEYFcD0H+eWbb
vrTaW1LrD45g/oKir93k3ehSoFi4cJ3UWEVaA3PSyZ/LwrgTrfPk9DRPgrz0Tz3dbDJRewc/MU7a
K7wUBKHRIRX0/mymACRaktfnBi5fLnJv4nZ2+cQhKrfIMcnnDxG5rqtJEo0VgrFwNYZvuv3ajMkH
21W3VDKIJP0J1QzKJPtebEx/WEQBwKQrFF+B5EHWWXYeBmL05CvjMSzS8MnE+MF35iWSzLi500Of
uk/1YK61OX+iVfkW1taVbL8v3eDeNVZ4GWr/PLb5MRH1NSGswyvR/qFywh5T9vXLHJZPoV880I/6
hN6P/G56maIFYOPb4HbD+85O3no63J5lli9pEb0VQauvxoKXGWvPzSrNUw1oSeW8TgnKTtTK9YtR
bABZbnU0i/7S5YTihztnI6SxY1+79m78QlgzdgK8YcnciHWQf9OreFOjaIoAv67QEpMtx4/QJUfZ
TVBW0GY6mUbMhqzpQpgRlk7KKGb7e8fAxRmykQjkL8wvSnz+cUrblSRGBcsbzRYHbedA0t1n326/
+jU/Rx8a2WmseSRYn6I8M73QV7DF368UjVanNX+W1sw5pS63SQiTJhmDg1VZeFIT4zbbNCtLHQon
fzFgcWf1/m5jivlmlM9INxtUozQ1q9F5jjtFeytG+hEU6a0JCOaoxsV64kXQohZBJcOBAWFJP7Kd
gSSNUDN0OQl7dG03XYXdVS8t3viZvKiG3hG2FmIQi/ytIXtgk8a4hqLgGtlcOvy7a53GXHU20rm2
sJ/r1ulP1DdfGVDKVVu7T7Fd52tm2QGKfmLaPTvsCEYSceyFWTxvjZb2msRypPXyq6q/yiTSHhAW
r2UKgiLoCPJBjVGRmcb0/MgQPdmifYLvOR4Hp9ZptvJYB5OeP+lpYZ977zeL7xJ0LMJ+g4TL8Gbx
Vtq9QOCh37Kee6bG51mNwXM0p9eEhmUieYGEeesjUryVDNi7crKlOXIxcG9WcZXzNMstUVgk/vno
ZVT6dVxYkiW5T+RtPsCLI8TuQQxdS3/RxodB856qfdWlLqUHGM/soVT6BlPEDgzpm8V+RU9gufGq
5JCGgFIzxgHjlEB0SGBYK16VWiEZHvYh83Bad9wJ4lnS8OQaRRgsNUIYsZINXCI2Qz0vy3ivgpw2
zjwELxKT2LotAJ7BS3C9uqlfhpjJs3agkwXYmHxNT+Om8xyxq0rMjDqXQwR+FfETBtVkT9LOcU6+
EOm7TZyMfZ7XuuNRCBm8GRS63bA15ugpmsctPut7J6RD79jcNHWPNDqEypoUGW1d6BWLha3V7WST
hnzfcuIvOsrKFWsjx9yKvk7NdKHjLUQG9aRqXUMs0W34DlMPN3JXUUVBmVqsp3ruo6gMB2rqId1w
ZnixcXl5FvYrEJHjLmyms8PqmVjk8g3lfV6yAmWNI7dVNpDAnGRfNBYyj/EQRFUWlgXQy5TToyY0
N2VQiZXClk+fzNrCLniAaZ56cVB1+wyjoYfukkEc471FxMI925XotyL7OsYslvjVX1XhvqkxxarY
pGvCE0ec46Ckk9Knv6edHEDluzbQ79FlgJbUMUpVPCE3RGrGcpTYyIinQT9HA70/DM3NumIChjbX
IDwyytkMkovOC7EiHvwS+CcRITByI/0Rg+VmbMFTOYwKDEnGmYiTN5QDvgerkZSw0LwOGu9gb5iN
l9O1RVmOfyycnA+COKMCt54nzVV1EdlCl4WFTeuia9auXbC8ZYO5shnuBaRgIzJuDWh3/aaXOT33
hI76YLj3WLW2hn4H7YFkMj8/q9L/CqHFCySJnWEZf+vy9FEfeLcS8wXjCcmKdjJvQdG4qNXKL2VC
wnbemE89m69n6SG3XoroVkOGRUQKzBvWkqBRt6leVA9oOO00fBR1923sxg+1laqV07YsFlZwbyff
3q/y0d23CXD2uEYgYu0GMta5GiY6qXZxB19vS64ly21u1KAzOfK/b1h0NJmN49zFvdD4Xt/AAfdd
vfdgEn7Re6DMU/tqd/lbCHAbb/mnouIykDL9JjTuxUxHRhCobJcZytxEvXHwG4H8BzIh083wVMVu
dUIAujNHc4dhZTv53UELIqLSlXWdBwC/A5q5WLAC+wysGIdsusjcUByxT83iO43Kj85MhRum023W
M3qLefUp6mZ7VQZsRpqEAaJDTuDoyr0895zqmQleAXTyvHJ8LnacvYohea5LcZRzvopG9kmO7qUQ
300jjJEijJ9bvGmo+FMOuMGrYRi915cc+T6FbZEyW8O24UsszsiQhTdYLDbMww8uURSe3bb5VjY5
EslIoObCJJQiBbID2W66ksVnsDVGQzNLhRPokNHVre9gNnQEq87LAmlhDsJexU4sdJF6aX+qRn9V
EW638hky4QlBAhyHOFsnDvypvOo272u6gOJtUrret0NuHh31eP2SLtXXEuUwanLXRwsBMtCe5ql9
GZM5OY54xjyUzcDbjZvQkjXzjnDr0kRYhZhLIIlQv1E2gNt7BJGJT8696I0kaLpIxTqsRH4m3zPA
m3VdSpeoVBc6GQvcSF6nWby8XzmY2cDUMC12NMi+uWZt7FFbsJIpYuvcSqDrGEtcbHM39P5zRJxs
apjVKrjCiEq4kKC3m6PdMqTz79WMDa6Nbd5/sSh16TliMlzVUf7dGSQDRxOuXCX81xbA86ZHbhx2
yKjsVVHZH7OCUinRKLMsPN4uOkvYDyurJFillcYDL3m+V5bVnlrGSj8+oCRtT/XQg4if6pySCbEx
gxydOR4jPrmnAv8UVha7xHIQbLL34ng41jXE2aFIn1PkgPTml7/twQzt18A2SXEpSwLY6enKY9Dw
4cfXCPfTdd4zM1Ll7B/DIr2LY+QdnS4eHZTpUDOXIPscOi3ZiC2dSTSJmAiGZcpGTHd3LJeZxvuX
7x+65Rs+WP2mg6/05T3inbYYPJuqLTxrGQ11kYLikzl3KNbNbbIAnVyHyPN6mWFqOjgGVQMcbLeW
M6j9bEebEciIXFKTRWSh30v8cG0YVSyZ03TuLlMYsQzskKt8eSw5r+NxJD7PrN10ixuab1QJl1wb
EVAkOTwf51YGwCg3EXBq3s8AiWziz4cInq7T1ckpzK8QOcUGPaqiESUDztLtuezCzqtTxrp1Bs3H
b9OzVsBUpFluHZ20s44uhhbCTsa9hUSqznNghN+tMffJtsVrRpDS16IgaSa0RX+eb2loXcsKODhM
IvPIb/lghZ+Ji7OOOsIRaJ7pIW1j5v01F4zTiPHY9r4mvfdPF/kpvyt9e/+KBmhCxW/PKznHj6S4
DEc8+wwOl8/wIJkkop9syy5PcUE+8ajsT0BFu3XFxerBM3yB58H4lZnfcQgT/UjeELq7f3+tRii1
Vh5+Y/KujiIabawW758aieFNdkLt6PN7iL9UR6n5Fi2T0D1lQxOtKXPIXx2dmcaDOldkWp/qmJTt
wMy9968URvWaYxYz+dHpy3XvpNrp/UOz/OEfXw7lRz3y/a0FxZv5D03VImuHU+u2cqMGDF5g4voT
GmrOhlj00RJHw5lAbNIyAdKtpprx3kLL/TfE9v0zH9XgGkgYM/AFbPv+R7oKm3gDcsSKjc37/6GL
ZJ7wrS4iafJakdyhETQvPmGv30sebIlG4VNSEwzvANa4oqYmKNvtyJqvBusyado5nqnCZ2N4jNpG
u7aZecoHfAOVvugkEew+aU3OYLWwgt37l+YcXvUMSZo9UJuVg1BPaRTLczMvrPSeGO2JJLJt6jrB
uo304XM5wycabVxmpkpo6I6fss7OPpYdzAiGsjrRnSbl+RLuTFcXg7P19If+wv2P7t9/5V3GMCBv
m3/+Qy6n8T82BTmtGxbxz5bFxeK4+q8zJVdTMzGv3R7PdL5T/mY5q0ZkQa313Hkie5eDg+BY0jPQ
NSJ2r//N7zekI+iPCVsXv3QL3MlQKMCxXjX2+MGcq2ttU0xyECRE/BvFvmqQdHVWePTl/DetxKUl
+6enjo6CLCSSR8io+7lRQfGvGRH6m306cU5cDoxN5z6N6SRXgTF5syH2IgTs8P6M/6/39Te9L+ao
BnFv/38Y5fNrQ0ZDgP7yj72v33/s9+aXlNZvDGNNMMFcqyAmacP/jqOUyvhtoUAuHTFaUv/qe7m/
UQWDcJOO+lc44b/6XuZvpkFLzNUl4Bqmu/+zBMKfo+0Mx6QjLV1pCBy8AJZ+HQDMBZZ1remsW4LX
f53XyXRo2uAAXW3wgi7LN5lueoZDrdi6MtlZ0G9zIYptwUQOyp5Tbd3a3cfQlS5amrz94ZX8D7e5
+rkX/f7oXFe69AZhzPIC/XKbB+ZopHbYGjcLXl41F5CHXDw12L3MQ5TKW2H4D6YsyMSBM72GOJDS
RZJQwYLG8OzMiYDSU0v6M4sQ48yzP3fouCdsiLocwrvOj8i+zUnboGzUC//L3zz8n2/V3x8+i4Nw
wMpYvP8/36o1uL6hLiT9HRfuRT0X8bWaMfgkdoncbTYAAZLGfR8KhnbDJ3wb7X0r1Qkxf3jWMQSf
FelutNnzq41h3dFIQWdu9cHFuBkVmrPOM9R3EUf3Q983D8pWzQlfBYYAwsr1UthnhFK3v3lOy0v+
7+VneU62IkqT+QDTDF3++pyUHgW5G6f6jQs939VE2eKtxXwghuDQKWSBdihNUCGD3JbIf/Y+g4qj
KcPpPBo+Rgan+uCMU3WilbB140peDedJRfB2VZwYD4zkQAzkcjW68N3/+qG/p2n+6aFz79BkltxV
v24aeUnyNRJMdZMliEdLix8mQJJZVa9QxvscYPrwlAMOQI2aXPouHT+XaCiRo5umBhwhku6GtnW0
GwOaInpXEGiTDNEOGKYHbDk6YYy9aD1HocmmuFN1Ht45mr5pi0GcQgOoBp6+yYujxF3iZdMt1wby
MiNEBu4oNiyJqrnNlMucnIZsMmA/r2hJ77QBLpGt35lBQci2UQT72Z/DG+qEdeW3QAE1Vx6qiZ4d
oJLL+weO0HZvZTvTWspIhBbTWEUHhOwtoaJEBfgCaEFQTJ/dwmphFkbPvVZ0l1gjc5OlYtw1wH7I
gpeLXL3FzLN8NiT9PZTHZIMTuHnQoeRcybU5FNLdORWzmmGwVoOVPFmcdvCvJnKjSfhAU1xXiOcY
cQ5a+W2yRveQRc0LUNdhNY+OcQtlCXQfFs5fv9/qP12q1sLXtZQphW78slM6A2Sv0Q7VTVPduafL
uUqduoY+iFB4IYFDHr8OOujYYmo+hKgwNhwU8NMEBfwI5ctLWJS7ztWwQhD4kHbyNmjrIKlJJ1vo
snPtXlwzd5//5mH/XNv8uMMsl4XZdliS+e/Pq4alEfExmrW8zSbcH6qoB/yId/TXMsgLmHoqAKO8
8QHnB9vJLwZAqkhLHhv3VbhCgcyI3t5n2YMDT6jJXGbTIci6igDGCYvA35QjC0r51wUBeY/u4Dlw
WRZ+XaN7182TCg3TLUPGcC9ICHGm5HM0pGcy4TrPcfJqHeeAV3OgjHOenGUQf4gYwB/++nXTmQX9
+YG44DaWSatt/hqm6092y9bEu9Tl/WOVwICsn9MwhmQX6Rymte5j1n9KihxuxpxcAsXoph2Uunt/
Kaem3UYT6DrgqsZ6njov8DQRq0NZASioG2muo1g78+YMOK/yfT9m9kFFPdouo7jmFYJKX7pbYqKA
FtiVOGsafBwtTl/iJNR+FGNfx/8Ovhf/aV/8D5eIrguDkoJhlf6nlUwZhJHQAxC3Zoy+Gh1RBAOl
KqoP3V6nsfkwNcmbVTg3De3vBlZz+pmAwouccOeoiJC+Mm673QQ96BDa6qRajjKrmd7l7ObautLA
Lf/1e2P9eSO3bYoL9gz+sdGC/XxNo8sQpAP2+ESb1lmrLOp3LNK72e6+llNr3zHG4VSUooimywJj
3YZ5knFyOzS6WneJeU+YpdwYxfjVZKZ2xhmVrE2n+GwIOvtswDjjHT05hCrG9ooGT1k9tlrj2WoD
h3JYr49JEZarnN+wX+hMIYKDdVY24bYmHoZuu52du2zKzqLk5g6Kk61GNLTKARXYuxsnruUePF0G
+xYWqNNfyV07sCs4d1gGW7AY6h6YmgkbofPyqJQ3rbOPekzaL8ysR4nh40M2agjbVGHgDAAtm2cj
Ykddg4xdb4zlSdEZ77d//br/klz8vpbYiluCUZhJqPKvhwWMw37nTK68uXDQZk6F/cMUztgrbLqG
lganUnNRK0XUF+dpmoFRDROyg4lUOy0DaCUMf9s1BgYCUhxy7dp1euuZBsqdWKAEjv8fYee15Liy
JNsvSjNo8UoFarJ0d7/AqhWAhNZIfP0ssOdO77PNZu4LjGSxWEUSIjLCfTmeZIJb1KmK3vqhXZOq
56PSfTjh+oScRWrDQlkvUeH4u0HKWyoK59XDrZ9B65qxxly8stJQv4cjUxprN4/pHlF29jIgN1sv
jfE87ovdxHUQxZxbbXM79YkKQ6Xxf39S+n/Of/98UsyXkWcghLGYAP/nHiomox+c0NKfsMJ/WDX9
V6+Pv6QLfKdlxgSvXNDCHZt6HSZ5DnKsW8WoX2mhTtWJQVKL/h6cjInO7P/+zx4Cl3+WLY5mc05j
4aDpkM6g0//nf5Z3kUG3WLVPY2VCAhpTSBo2olQ/fQtroCuNS6yMIFwB1SEmZ7SCQIuxnnoLN+6x
+5LCN2BbaexVZwjz0ng4pJJ+0M4q9C8z9pM13v8ssIxKMK9LmYy1MAq7PiZz2txHvaU9j+bH6HBd
xDmqE2rsgOtxu09yonDphiv6O0kAua3elhYWvimrAlWDNoprmiVWizG2XXZ+k66LtqQJI1tBHhIj
RE78eEdeJsm0FnTPOMLTZwLGYeJnbhB9q2uafspU9WcIR1XGqZnao6RWN97TXNd38JwJKqwIM/Kj
saF5a0XrNsKyAyAd63RSkr9XJNn/7/zrW/+p57E8lku0pUD465YBnd771wlt9lIfBbWKnghsLa9w
lYcdxlZ3bRfo90pxtu36J1rDbufOyjsQjXT0zSJ+7WbRHEiNI8gVxdnUpFebuT80H3eGuVNhsqb0
hhuL3B74tcJoHAHhkije24i1DbLdrfJH7Vq2EKC6NL1r+teuq/VnEKpvEGC1S1/epU+MxSAQfGad
FsSy+ZH0TkB+PMAhz7bj53EwnJe8E8eUcDdIQsaAaQ6JYzLtcOCzOKJvdykUb2mwdGpViRjCj9AD
LvLuXiLsnzLCArJsM8dUSYPj7x0vWksP80YVIzR2PFUEWsNsN8dRsm4LdyQYK53Of24Z/dOUW0c3
nMxtRKPtrCftVoN6dLPrcZuXy4BDNNi+M5zEUY+B0MaTiaVdB83AMHYewye1Np3+XDikQHe1/NBH
t9lLVN9TA01vThGpN7NiT8vmNiA6FDm7m9yi2PNXtayGwJUgIXlZxgmtbDcoDVmMQTRcpfYkN1qJ
a3Gi6MWJ80U1un7o6VOtkRbAu56M41CDqvQrHfo/GblwhvdNOE5PoYeKVJe9vAKmlUibfGdrTjnW
e2DhTEF5n8gVJqs/C5v/JlvnfdTc8AEhNkjJRBhMoFaTC8AGej9MQN3DmT78kiB1T9rYXvMhA07K
9GbT9IpUSNE/WSN7D19vFiCa+qlLYG5MW8VlHmvm6dpwRVpi3odOfmO6/wkOH5JsCv9SFWrFNUPH
UuvcrSb80sh4vmPT2xHVlmxQqUHStwQWHITbNU6wnV22Py2MF4fJhTvUDJ72Cu0CV6Q2n/jaGDd7
5ZHCWN+T1RGtFxV8IiBGyAqMi5ZmFXE6zr3iUNnDieku1Yb1Txj4RXz2yv6Xp5cevYRWkjShZi7g
ZrvD0tZeQ5W0JC/jp8n75uDpXn4yfLWlnVFjXOJ669ckG83tmF/Cqr30Cbo6zUIm5gKc3FSGACbE
23KSTt28zAA+68UVaJUF+WCXCNJHZtmjwhSMJp7dYT4QA5tex+x3mXGATZnr73WtXlxrl5CSq4za
6aJMTEy9TS5bYtDTgetEYDDuFm8jTOfUOUMfjM3iy0mb5hbPUXuzMqgHs4lvRcZadoJ/gaPDtnC7
48yfPG16t/gtpIhaQWtAeB+T4P0P8x6nQEcsp6Xd4SRpdzWr8S4PdpGjOun4kB6E3D6HpJn7FU6z
GPFGNYTHrrTscx47n31IHqftzvukm5wbRn0wa2XL0NMW9jry5mW+blZbo/F/KBSpsNm+TaEngkG2
QILg5C5ejVbbTgzUjiY5ETs/7n65nZyu/rJxKya7NdHHO9Z27imMwzQYpuwnNsnoPncj7jwjvBMd
hRNttl7Lor3gDIwuiWPilPebYa/HzTuoUuPFiYhcFmq+Jlrg0nsA6wDJS7Dbfk/m+acKhRuUMxH0
eucz1ah0hFGcKXXGD6fKfosr1kIpBksk4frK8mf3/qhlIpnc2kkk19BtrlEcxvuoytELkT28opVB
fTcA1eJE4GzjdsCV4mIlc0L33pfTt5qREUHM8QvTh21oO4t6fv5ix6AB8tr1VzqIBGYbbvk6WjfQ
zMgBah1wKnDGvpL71rDR0cRtuHPTgel1TuiTQwa1PmDPiAfxK+5089A3uHYw+DC3wUug6wZBuAQb
T16IISmxMSX2yJOP/7jJ6p37wWSQGMFqtj4OCTErLIuqP3cNTEuPdW599CT4Uo9h/MMFZ0M51LYP
o92f+4ghViE9ckBBqE9q+G1/NgSrAHtq3d0k+Fh7LMH/2DQ+k5nKPriPBMyJs+wWr/lPAOvN0TKp
i5DWQ0ixXcXEko0bzeoYVkxtHGPY19jTH94l8NNDYBg5gZJCbXM1fP55GKR97BhpUHVFf2yWzSPz
pk9yZmSWLTHGMiXMMba4LOn3yTQpmFCCGeJj88dvpDFN7LL4h4M2ZOdkGfHufqu2BhyZ3Vhkb/ie
ERb0TeANTMdhm2db6ZnFkdgvLkBx7G/MQU9ObsHBMpMasSJX5gWflb7JjTyjFDqiSbEPA1Bj3iSe
ocfmX3dntB6bWRDt6vqtxEyAemZoi3cAZAXFAR6ox2Z2CZX4e7dRwtpDGQA9R3aqWDZci4mG+J9b
0QiyGjIXP5GELzb64ltwi1sz6S8SoOGBRNNo7WauCEZO9lgIGSLHhr9hNMx0zClfdRJpMH+jAhlS
ddcS2WwEVNgGhNnW1X9hLkGqIBlpaDaZE+4Ah81zxlVXz/XaiupwM1mOtu3qUdtkI2qoUZZX1IMo
peCQYqzYEr79OfptABzaBuKAIqofUmjcaDLI+0E3VIVreNGo2VRpoR2DdTzWOR8U/Yoj9tDfwhef
vsHMXuBPQJxirNIuOzQSj0UX7ac2tbAJQ0OgxDl7qSoOCz/Oq7n2Z9hHSQj9BHO6G72i33Rg+ykj
CIkTyKzR8DzW6gu3RLw4doKEhRDyoIkqgmF0d1gziT7RGtoXmccOkY8+Y0U1c6gtGy5fBz9q2uDx
kBTkYT6e97j1eOzvc//87v/647+vYCNuWneDiNf//ps5OaPp6u+fqWotCXw1nf7x2unjOUY9ZIFe
uEzSsVn++Y8fv4cKZwlGq381LWBrDPC8i5LTE9Z8kC0h5CIUUMtf+fvf//17f95MVBnU/EAhIyU2
dkMAIFiGnZQcIQjpgUoIFkhe2f2EnRGIaYnWwK67MXwYC+RlYEV5bGYDh3EvNXNty44TvtJ3hgIi
W+ge9mMfj7NnpywvEQyfNIfYkdQfWHEgtmE0afyIZeKg6YztYzHU9jEd7UVKZfsaM/z4BSsvR/Lj
x49NzzoI86tPhF5dYekqTMRhj59wFWQMLiXjYTkHj+c9HnpsHndzuwBVa9ubdnmRx+P2Mjt/3Koy
LI+DJqGGLy/0+AUq+SX+kslDXilvbzOXlZ7oDnnazUe74eJJLG9rrLMZAVw+EwLwJRrDF7CsHgT+
BRAR2d1M2iY3i1xAcG4fRsnHA4/N6GiVtpWLubEki2jV16ZPcBdXgMeGtJb/vvW4Gy/ecux27Lp/
n+P9z7P/Pvb4vcez//UyU9Siwms9zjGjRtBT7xo0EYzlkEgt05uXmv016sZkZzADoACCQn38uwFY
T0js3/vKBrDxv959/KBrk+IfT4lU7Kn1//0rlAPkiSOKgn9Cr+PPs/O89P/75mxO/Bd//3abpF1g
c8mxrZ6zvBHuQy/5f//836f9/aMi4XP8e/dx61/Pe0zD/j72jzf++Mm/fmX08W6A0PfN6k74DQ3H
Px/S1Lumjip7+ZjAPbTdC+L4HPRKmuf7xydTpUOR72fNxd9ODOjjO/v7jT7u+p3BAiwvM7Z/bj8e
/vvUx63HF52QGjfTZFl+YUBwCr8ZkkRg4sAdNIO6f5x9kl/7clOzEO+X01yjRpu0qWUPmGZDtl8w
f/CFPU4dTsPqSK+RUE4taqICnMJDb/PQyDw2TesZCGcWzcxjE5LZiJQytuHiOcgPZpsVxvLSy4vG
yxXVRqxLXyI8ZSLHzica+P9ALR+f6uN7aSh8d0ZdvuL8Gg7AOMqjsXzBc/eWJd328QH+6+N/PPaP
r6h67KZ/PvW/N8MUkTQrq/6b10c/XJEwxbKT8qTKGWVv78Grqd3iqZ/C0xQKYJqzPT2XaYoDsWLF
pcEvxA2wS2TlBiDQeszQzDCtdEy3LkaxbQWgDqRCXyBPZbEpjbm5MIK4TLVRf9h34YTm2SueQt2O
DkS3HiLSMwgRIvKjj/Xvs45KqS61Vxsa5sHorj2C/JOfW081YdV7Gi3fk13S2upKJHy2tTgFc81j
StTWzbY0avjoffwKPd6lRLBe5VhLyD7e95KTFZpmbH/JiLRMJFzrp8T/VjeFfi370cW0aYYHTYkT
VlBaY472zY89YBWGnPedp38lWWTeqhFXlpEjh486DHkzFK2+gEWuhRM4Fhb0wlKfSIu/FaT84Mqj
A6VpLJ6YMBnUBj7q3JYk+0cOHWkU08HXpx84UIl6y4UfhFEb3bV2GwPcQNz5JCP1bjslXL3C/VmE
udpBKfEhw0LsczX/uS6i5Bkkfh2ghHsbCDveMhwGi0cU7MZUJaQEJLCfxkDDzNQRt7RRchg5GG5R
SbcqgVe9q5Py4kvtw1bglvQihN6ZTxAO8EFg0wBP2xQ/RKEVF+TRkkuj3NMHvXNCqk/W7MSQibKr
xAJ6IDj7yfK1/LUfUEfalvV9MpT23mAxMG0yjoTrkjaqldhVVdA7MBi7ecDo6EXksaRcCmXtH1uT
ngHfx4/ZNfE/4JpIUFMXmFt3TId+g0FlyqwRO6W1hb62a3iDx5w5EExJr3j3SKYR5uvUNt4n0k2x
ioze2OtllAUunsxu6s+pw0nB1tv6brSqX9mtDhVM95FU4bzrxESdHc7QbgfiAft67+qTek7iZo9M
byVcu3/CYE0LxVTMKHMvPUUL+s3NJAs9LnTCc6+zBRYEbBHe9IIctjgL+u6p62W66QfLO2O8eI+A
/xwsMj2QzmWEoNFD1GwCOpqQsAlvgMsyjeIbShgsFGpK/TMC9B45czycEv27ABW3FgPjBNVGUG9m
hLuhU9sH07ED/z7gkjU8wemiuvo0scn39dqfuR8lV+nr78xvqGBZoe90PL0c3eV1qtmxyJdbm3lT
nPQGMD+ejXP+OTNyfu/87wbMYJUU4ZOeWN9MtPFk8YT2sVTqwggvv9ruI+FYGw5NOZEnU7bvzdTY
L0adXjKjkWd0dz8Qq0Ll7uNFy0UcYT8yR/Ihls8M1189kW1HTU4ABklTKdryfTS96sD69IAoQgsS
czo/fHRuMhwq5iak4zSnQcfY8YiCU3zAqya0BOqh+U1WWfOaTisZGtM9NXeRE7VPHpS4pnSOIrEz
WsVMRXUS4oKe9B1YmFPQgO4KGNpMa4rNCP5lBAsidsqgzJgf1AX5x5C81jB3QZZzXW3Szt6YSE9O
3ex/TAP8Zzy7EHiMHp74TI9QaehCzdAyT9RR07rIDbnXaxOBv0tyWNED9ZFQw/jPWe0LvIPdF1GO
7sogcOYCeOUXbIAvceXueEqxM42QvVvrK1TFff+M9ODFaFBOItTrN+FcmUxbBAB497ufzTjjK+/a
E/p8UK74SmA72cZwdKAkGBhynOSYZnMOqdv7YWgl2MP2tYuUt4sqd1/aM8GH1ZdSNFikminQQmat
/vRV61IdXHqqttJvQsjyBAGavzR5GHW/+dS/GGExXwQpxU1zqBY9XqK+JdjTDuVgfRuN3tnDMXnu
oIraZGztAZ3haS7p5ubxZmAt+9oyoV4xaWgOuXr2klrbDpPjrC2nmF/GgQ6jWfAFmOQ344rBkS3F
m25oe9clQUYar7HpLTkGzdmuSbVj8uCucyEAanigbVWkHcq42QG1+Jgt4iKBoHZXeyCctizJCvPd
F9IxG5yqHY3+eNpMcvACQUog1AA3CiT9qJWDBG7RRMKdFhcix62ur16M1qOlZZIQ14/5xkv0/pzP
38tRNU8e7breGF8o5ZztyPRgIhnii9lihzCzc2vK+AXJZhzAm6uPddtUGO7G+E2Y4fDkgotNZh/5
z+yAC1M/EgOugGgdQIk1VJUuZaelG1mwjCZvw3UntW6GaKQHlFZPquOa5mXkhfbLoI8DYommeBo6
C8b58khoRs3JnIpf4BCzvWP16xx4NFDZ4uxZttjPLTWUMSfxpg05YKpSAvHl71hyqC6RnEjUsEeO
C3ittIZT+aY6Imbwfq+Vl8tbF/aLuy9n4uE3bKbiNpF0dWySrNmyT6xbxzj1LRcGYoCAaHXqp2N3
V1XqyP1U8im0xj1ExXLazulFq8Li+KaopPRq/F3WkaPVK0QPfbefqaHuaIuDo0ng+GHyxMJtqDE0
aZZ4yVLSDy3rd0HkwHtlSxx+RCqQ6pc8t9jZQelGgVbK+R776acZq/LSDgWhEMypj92TcBkCOrW1
k5zoCYOPWMpbLsaPgsgjws02HV1RwzmQ9j2+0Vph9xUd7gLbXJdmZB09x1lqpfGT5jz585IlvAcQ
6AJLB/HQbKz8KZ2uzfgUEQlmmvNh5FPY4Yb8EjsNiltt8Z0IQCD0/MEiWrRMQz4ZsH7uWwemeq0J
uwGFQZoRhN8PMBwhEz0inuLRaHeNo2jNQfDbVWEM/LVFp0yl+sWysrcBwE1hEELmh3W3UcnoUA9M
r6ldGIjLrHQ3jhHB7XQ/sUtXaylMd5142X40lRfQFqa5AgxAcz4Z3ulXjQgpPkiToNmvZoGzwLGj
XxF2CxirhvU04aby6y4+u/59goAG/QgeQ8SuPCTeABGF0z8lDHuFmm/6bMqjz1p57Nz2NuukrjrR
9E5AVkoHGe9W6PSXCP7DurbVHMzKx/hh7U3p/8RxBVhg4HDtEBBtpduCn+6azaTMrWwt90OzflPV
ZXvfGN1NYWMpnHoiTiYL5pqh/TRFQiPZdz64elXbVLkb3UJXVUFHjed8/owjyPC9xHvSmoDsJlxE
J8KFcWgZtQh8V49XwiYcqiXZrjK1d60uvrtVtfXxKh7DRIdOa82CNlvYn+co9s8VAYh4i6nrUY9s
k6xPAKiy0sAq2J9ZioMMdp9Eu1ReYbYnVjgNCMl8muuigQpEu0SbE6ZspNEvhLRqByB3Axmopy2M
FyXORwQQMmWhjJn3qx9l3zywXCs7c+rzqA+bcZyik9apmHzPUcN0VPtwxc27V+Te3S7GACMobZsx
OTES3NPKpq9izV9rH8xNzcmgZRyz0XvacKWJcQdtW3gkKuhZoplZA7bs9rVoqZadNDswrOK3JwZ2
GcV+nJkoqX3jjCiBfrE1aSv5VrnENHUa4IXO1RAi+d69mnx1TA3tK2aEapPpXFBchqpEGZBkSk3f
cuHbV+70s7Z1HE67akT9LXM3PNUEOqMCvRk6zRa9Lg4pxq01uupNktvuHdb210pPT0lfiUDTjZZI
YBcjA9O3oB35dyirJJqIbjjEev4slRgOvtfDOBTebwoe8yQaYmQIppyJdhgPDte2Gwkyh6YeqSpw
S9PCnT6dlgGMJfrkzdbSW261x2kKKZvI/dglTY2FpnPpLpk2B73VAXlwrkVskg+QfrMr5f4iaPDT
Kr8mpjY9O1K7Zb35tURaenP96gOWp37sDCvfGlWrqDdH7EbStvdC709lSnBCDPYdDrCew2hmBcyF
BbnlkF/RYh3j5TVzu8vW+NZqX38dsgqqTJgzaZs9CFM2oy/Ne045/2YKXnlWwqKQ4O1ZrdR5oFWD
EejW5MENmX/TG3+O44IPqyQCyEUm7lSO2s+R/rUcwwvlUXtE9x5AuJqvWoLaoJnuQ3omRu5rbY36
3Yj9CmdJXW3sspxvE9/EqjKbcIsxEp5pvyqhJwWh6u6q8/oDKenH0npxALBd9K6z11OklxdClJ5w
TuFycpKLH2ZqXaGa2mU6Vgkfr6DreXHwkGdGSWZsLRFnO86va/olLUOOhQ464d8iAoGwqKUYT8V0
/T7A/mc+HGH94zKax5iiNM29jqr9oWMjtBhQ44Af94QxgSF0ME3xKShGwGRvmhCEH/s4MtlNGuUk
OyTjb2SIQazX/G5qMe1nWLOaDMbVyURNqVmnus9+YbLBWD3NmBUZHR8d1KNOmOvPuIvfY0+cmdKU
VxLqRYVQ06MJeUcQjcWw5ur+2KSIXS91rj7G1O33VH454Qn2PvdwMjDPJyUKm9Ih87p1bKmcxED7
tSV4qUu/tI2FVNInmCJ0qnCHT4hF2sga5DF2Ko3hKMfQvMiwfv/v1kAmzEOUilPJg5CIeN6wU8hN
Z7vyzwXrkZVk4bxJudjsU9/7ycSfYCSnP9Vt+lSnqX6KpGPtQqlOCmwCVzkQmRYZNOuwJulSn8Sz
NapfrK/bPZla342JYEsping/xiX2YMHC3ba/MODzDl4a+whytZ/lTOCIOxdiB8CrPfV9TFyGTyoj
mXlMxAScWgH1UzM6VLpYd83Coi9U0oO3GtC31ghuNiMY70AL2DjA2Evp7YPaNUtFFKALiKm0oNW3
RYnLksEHmYRcC3IOrjVtm+xUALrZqny+O0uOziK0IQ+3PRZwgFdgchEjbQvUV9t2IOvGHcwPu/xJ
AsvWVeVImAyxc9ThH+wz7ak1nzu6Gk9p6l/JO604TWpg6mJtuisDbmoXO2t2U4jd0ZJu4osT/QV8
8rIghoac5yg3946GoY4lYbybK58SISRawKDzejQk8K8hw3moI+vaAWtZgtiTj5ae4sVuQIHZUdct
DS6CymPXD2JF5AI6zDEQQJvWFarfEy+myMddu6pWe6d1ULs1gHbE0iDJuvZnlQzhZaqiuxERz5qE
/vvU6UiUC00/cd3tVrLC45mwWsSYQnijpVOSQlfc+wgFsZFm6OTsfsvUt77mWVkHXWrKNUG++VaY
ctqUBN0IzHqWkr/KkRkr5M0pSEO7P/t56u9tBmXrotN/i1YzMTuSJds39W3EHLlxkuQ4s5euJ6jo
+8JhfJ4uw+04xKUp8n3alvG5YuSFEJJoceZDE1Y+f7zHszw69GdETC5F67xVlbg4JoE0lksETO9r
B8Qd6tJJ31p1+YIVj7KbqBvS7JYFSURkPZaq/mPu450LGPXnOLiQNH0SWq3eeCPJk2ank7wODVwn
a3CvdWvU3/x82DVW9sMw/Ij1uPFS2yLZg77VAoO4uFVOotpT71CRdEO0C0UVbkt/bqnMKzi8WXFH
fmmS6srRkOHDpBjDato5ZLvSe1ij1pEbtJTLkmGELc/IszUQ0LkD0M4aUVRpbN3QCfdNFRKlyjkN
xXcxs0cqVutLUSKX8IaoYo3A+JJJe9Xs6xjx5ZwgdgQ59WoSrcFstjMZGITGdpJ4MTpg3Aul2wi9
jWX05FDDHWSCgYWh7ayE+Z326VNB2XXDZ5xWX4Y0FcfeNuQzjjsPDZ1H6t36YUnwPBYvmIcdjldS
3Ico+g6Uc2DM+BxxurhiLv+dL6kZJktyLwV82cLI36oBwWXbF5z350wjjz4hr0hKsRuy5BhJMvjc
YpRnT8HrIbGwhG0Hyh8nlNe+CVn429RLxIERvImaCV8zXuQOPicz+za33GPaKcq0tDd2XZnoDJys
HUc0qabNg8+06UJxM0A2pkNjbSOp9Sct9WC9oW7K7lE3xQd8cuZhVBY+TDeugnKoX0hH8xCBX7A7
Ont03jkDX2v3p7+mtc/Sp6JuKl/d1MxyAe6nJMYq/FBVA0re8KKVlVXtzRzvXI2SMwHIXx4tmMwd
LTD/hr5Pv5plpjPDRRBUrjsOt9maGCLCpWijtA8goSWNDdE8Ga17QaSlnTuQNMJx20oNpX422mvy
p1/sthB4FW1kE7WiOij9p4EIjkNaEdwQmVNIl7T6zdt+MuvkLS8iY9PSMiVBgnw7OEoURwNdFDIu
Ca4ItW+dLuXGi1IN2W2Xb3JzYt+JC+dm9NoxUdaOVIwkqBBxk2tWzDsRh/XecEvafy6VtWlW2bOh
Z2/ekDz7EzmyUZRMW2ugAAFvku80vyRzPAdu0bo9iXXrQiN1OVRHuzJ/9Ugsznpub4B3gdb0UU/A
OWd38x2iqXKwKxHsYpQpXg+mEVxG3evpGq8OBcaAxrGt7AsZV/lJpuFtLLSdt+Qfj9XFmGPvbOb0
kXKJ+8SW889UNCR5aJCau2YmfilJMIr25a+HGD6cvO9F5bQfK3pVBOLaXhhovMktid7tzRkJ1jDe
7Gkaf88mfkdWTIjjrGE/6N8puJJbNxv0/Zopu5heeR+chGZjmZk7WSJPTTma13SbIcn2zaUcvbMd
6cUzfVuQdInjbqim3jpJcCzjZtQDie2dERx9taqqOdURHonetZItdl9jJdsMPG6Nozn3JkYfjYOz
1FkraINXJuyncOg1Jts+s30/il8VIwmkuuhDCoLSZO3YG1TF+BI1/TxnlXUJkUVPOFUs9aKyuCJ9
tMHLLRvQZ0vrEfgF8LrubqQTXXqhUgSg8kvNYvgsHfE+hMxfPDSfpyitbm2yiBd9sTFMhp7FiLF5
9J8rV7qnxyYTFvtcC7jVDWHspdavmDUqwmHUc6tRFJ9KXqmSy3OROtNHmkCPCOMtYZrYG0Cfv1aW
/5JxIJyi1t86rb8c1SnNuCmjxZXG3Q0lXHszKi/wQy3jHL/VCHWg0WtuXT/7XfuDtnWrmQtZW13M
NNdODFm6g5obCpIy7o42mn89Fec66zNS02X61HyH9BEUSZm+cXXWz8UCOmzqwBKGfNFQ1m9zXTGy
0S118UkmF3PaBlObeYg4mjl49Bb05pklithrY0WeF0CTOmb+oXlNstd+TrEACjFwtk9N8VJ03DN6
e6M63b+oPD2IMnGR3Df1EQPct6TuyUwkin1XeiR5jB5d3mQyViNFrWsV0x6PAz2s2CAvkFw6GjbJ
Xsm85BSkh3sUIgu/mBAelXuQqHARb1iMOBvip1+01pyCUY93XWy6z4WrAhNwtwka5JoX6bduXhQ0
Q9U+FykZweNYIjvt5akCKH2QBY1CPYEUAMwxKCdDu8VF+c5HQI7FTAmuTP1uxrz9ggnlGnF7vqs9
6ayhWFsbk4o4QKMLjJoOSwyIz68d46wy8V2MgxMUXjXvXOKNd1Xy3kUEGcchpMyuIGALbcYlLNKY
nL2hO2ce6Z7h1OfXJv0OsmiTeEb+KTmbkqRBHPLoRZcq7UbM9KbcEQbN2chJyo09YeIQo25+saH6
0Or4AO8QkpskXs2qq65txHnLtXTAwKBv4smfnxqAkvdw+l0wlN8OMasLWj7qTnysvE1k4pDJ+KXR
KlAFWMaQ5gFAH5KZ6I2w6C59UZGlYbN+MIAfwYG9YDqyL46f/sijOjuUnhI3hv0vkJQAW/t+c51G
su6I1KQZ9MI1xwevn7unFqB4G2crgUtzP/jP9L3TFyF+E5pUBswMhzV4Uf15rNIz6EW0k4QErgm3
Zm8DWX52UvMmrbK8+bqbX7P27c8dY2C/QJK9FpjrT45VuCdhIlgVxWhtE8viQ2Zx9poYIzuJHg1n
s7O71dCrCjrO7O4fhgtjpIIyWlaUjIrKwNOQN0rHO2Pzx+ERifI8KvnRj3TyNF27lwysWqJXttlU
k1ld6Q2dqIW4QPXEW0D1KwUZoR3fLzltJ8/uENg6LnjZuV+7GnkocULzbpLT3Y5YcUbhUxPr043/
gAqd5KhsNIhcCctpi+Y3KPmy1tQ0OmgptfAe6885h90+9Ug46kgnn6dJvwL0am+uGwIHAIkdtYBU
tUGBVJhcsaGMdPfEl9AC7v9AJJkbiKAeccXXy9gReKm+B3na+hZR9cVSsRaUxUhiwMP1XBxodnkr
gf9iVXQpZWlbnmDI0HziOlzrLZosl6iZsD3VNlFvbYVsbhjwm/Ge0CR2ZKj1NOSiSX8fSpZl9fiD
Bma6V5aKd+GYe2u9alz87cj5TaMzz9WonyptljfWyRVLgcReQ6NnFlFUxGvlEQ3Xztah7HQDnW56
rHvbHdWrJS35FHHKihTBEZqrXsbW5hla4qEr0wHDLOVZom/D2TjTXMBoJAUjkhK7fdgA4K2w0Chi
3V9diEsdEl7YONhrTNq8o1f9cszUOgjq4msxVmsacZtUJM43E4+iC7jd7c2OE1PvnfTl5Jm7Wr/X
+N6WaJ+mUg7FH4ghAEnN3oALkmX5aUDNh4s2ttFIL/bJhBYhQ6xjGdXyDt6N7I6JVm/bSVLikVsw
0wR/4ZEiMrPgOjeOAVDy2xSB2uHLeiNHeWReARnJNnvUBQ4RtmBirF1sGW+DWX63jHq8hl5g5H7L
+pkFUBX61B9O/kysE3POJijsvvpquGI75slLbozFVvROd5+BZEEPWZd2nK0fk7k041Cv9NHbdzoZ
OpaRRFxwwMkYljy56hUMoMTKnPmcIDN1K+MJgZYzfl2A32fph4AbzL1gpXTOrO8COW4Q9dGGoUTN
ZbN3N0wwo7XKnPjUlRpnDj0N3/O423ox7pH/Yu/MlhvV1i39KhV1zw4mPREVJ6IQEmrcyHKTad8Q
tjNN3/c8fX3gtZZz5dl7nzr354ZASEItMOf/j/GNXLS0iasZAH4dUQ0JUDCnM/HHzaSWXp5RggV0
QazGcH4IECud4AUR8vfE0KmCWwJvSE9qedsZ897yVVolkqEeCHl/RCo9nmxtHE4TnaKx0dVjNyTV
dY1gxbOt+c1Ug/wkK2p2WtcKUDSnIRFPQQUjyVeL+RhoLNa1EXbQPEoTtaS0uSY8ZGsQS+i1OjqB
WvjTRlGQjVlRgHK6Ky4D9iE6yWu2VIgsMbZlpzCBV8nJLB6gcQAfMrGx14GlOWMejtc17fvVXpbT
Xr2f43eEWLeV5hvPDfOV0BbPJel3F5Ucv5M5VJjfB3KbDYlooGQxFUQUA5tivlZgs96p8QuyRP2+
1RJPIxkRgVlH8vASIkBiWqHAJGw/iij7HjLy92g/UNVFvc5FeTZ3jG2PtMwYf2XRMQrG75qccZoD
V+valsokMotfV33EGEyUp4eILEONEFqU0qjLByghlWWVnhX2D6Edk9lGsuuWMtRrxxuBNsNk3zY+
RAtuSNc5jGvZWPQq7anXtKdMjBfkebZLBsx7HM2ZJ3zJJQVSHPVZv4ZDWLhNi3vXhm4cRxMTQ+h/
Ne2iE7kvMGoC0HwlNl6tYNStth12Dbs40jN+DPC9HxkmGUDqmieqp1wdWpAxnxLZWrmJgP3sokW4
nEtWSTuQsKG0IyerxEe3Rd9t7YANJZtogEkC9ZpecvnQpVa1DSzOEjmBRhtUAdEmzskaTQilc5qR
gjlcIsqKQwvZC5DYtsm6ntZeod9FkZGiT9UP8TUaSP9RbSoURZztN7aBIoVwLWqj+fSKNLzay/ox
kCTjmlIWw35F2kaNrDxaqfkzq9BFcd30MjovINQICTGAM6cxNd1Z17kOwGtGWEXYABKEPKTwXPV7
dZDlvZS9YXQpvL6IbkMKsoBiRLNvGmPbGIOXdLH5Puybot4O89BdCqW+tcKhdmtdSt2ho/4JWMIg
g7eHl5/YgpG2Im6rvr2ONWzLWfE9o6QGxA9oVimAGSul2ZLvyCzPRDQx2Xm13dtpi+/FMMfdSG4I
ir4svR7z7n2MBXVJPzmok/lYCVoklZlIzqjFuMVJKtq2pU5BlXYlI2kCAyxbXDNBuat9UR9LvX4O
VBkqYpOdW13ZqdEQXIPlO5M2N1OoTX0itzPYWAGGejmX6YfRf2L+t2gehxtJM+VDPTeX1U/QauIB
gWdxaIF83mgajKG66PdzbjwBAE+ZWpsTLhXphz5wpcjCpNpKk21jtxmw6dF12hjQUK/ytn0N6qo9
AYFZBKT6p/H5f4go/wURRdga3sl/DUT5v3U0F/nrrzSUz6f8CUORgZushlQI6ZzwNaxzf8JQhPYP
KN+L4XEh+uJ+/4uIopoQUfDD00ihJGiYNgiVP4goqvgH+BQL7KZqCd0W1v/+j//zNyt189vtv5GF
wHL8zUeug9TR0VnalqXIQmia+pv/nnZBA1XXGK6AQy7YLtS762L1v4hImY/KzBwmLwM4kfTfjz6K
hOPqfPhcW25CHv2Wt2DThjaxOdKBRBx9mzPousahlDVZeGwXTWW3qB3XtXUxLDfXbeYqO183SkDF
PFsJD/IYU1wtpofwU7y5yHnlXAT1d1khRBFw8W71MHwtBLg61OOLsSGbbVZ7LfumKbO57RaxLSFW
aC3NFrmXEUiL6KvCfxYISXFXe8i6UKp2JMYLdcxR+1pVUvs9SpRmSwU5Sblic/dnRtO6GsP8njdp
EtNxAwDoGEpMmWT9xiwcFvuETJvYMnpcDMu3+Hk3BoBTgwKUmOCM+BbCjYsjdqry+HUzTUOsHLkU
xgzk6WC1qEnnRJc362owzGhM19V1ARuDwetYaVRocq7LcwGFDPsk+ve/FsJYPn4gLORKq8Bfn/Gt
wrwy3U5ghwkXWanZI03YWk1Edo0eGGROrpvXB3w9Cmj5k84li15fh0Chqi7ThCWGGXFzXNfEX2tR
p1Lf/u1ucGe+INsyznbSKB58C0tL0pZ8SesD19tKv3yRv9z1tfdf9on+Z3lWW5G6N2XC/e3VETf9
udP1La37+HyldfXrfa5PzEo0X4vVSEqwP6YW4RzLGmBS5ajqaaZu1tV147qoZpromuyDI+RxX4vs
r5s6Jso94J7PR3xt/3osqsMMpbuXSQJjZ76kBsH/Z/m5vm7+WpjLf+Xz/nXjP739y67W1Qi98o60
7Yevp6xrn/v5fRe/vO5/WkVWQW+3OPz+Cr/sKTUmA+MX1NRfnv3L/f/mzf/yhF9Wv970L0/9p/ev
j/z9rf3+yMiAC6sxcTXRXm8IeyiPX3/vde1fbvs8Ln6/O0pVgJN/34+E9+jziJrMlHDA314BvykT
DAn9Cs7xGhmEwint6zlfj/5tt+sdxnxHJ18/WIuvKl18EuuaWJKgvm7+tg2IFDl7a+Lhf1pdH7re
ta6ti3VH6y6/boKC4Ay43saUxu7WVX0Aqej8+1dfH7gu1pdhvvUgdQPBMMtHIDja6L+vq30cUt2M
oWl68mB6akp6HrixkvRAm/JvvIyk143rAqMrWZ6fd62PWre2Eep9Gr1V48AjHhYWYdyf1rtmOTbm
+3VV1oOsuP1lN4oRyM6ICMTN0DKRf7i8NhhDYqROdR35O+I9qWim4tqWauC7xvgW1dozWsuW1F+a
EmGm0DHs3pJUIz+3Hcdtjz0UDG5WhCQtSg0t0ZL4lsGKTmValNSI8sihTN9lR9UM3tW5B7vBJQjg
ksg2fl2hXPt6l58fY9KsEK9kHW5XpwKpm/mxX07x681/ua1ZL8F/LdZnrM/9fMayg99ufrodftv1
/8duVEvvPAgUTJq55NrrxXbd9efqunXdDdRiPDv//p1kcnQM46nwfn03WD53pTJdyvVKtvoc7MWS
s66tBpKvbb8/5uvur8d8bfv0SHzd/me7/fQArc/+2sV/72XW3X69ytdu1m12nDxnCf6QibwcTCJc
Vyk9oBRa1tZt602u4GcR4/H82t6HzcC1cHna5+p6V7xeV9fn/LbH9Wa2XiHXuz8fuT4JGd0fr/15
/9ftz32GGjNoSQeNIKj5mYV0oyvI84X8Eo5SdkIedwUPrGd0MQVUL4YFtYXrX2VEukuoCRYWnbqZ
kiOkLwM9YVi+IYolbm6CjMz1ud0a4YKVh4PiLXkOjW0X+74Vnl2CoU4S60XVmJaXKJebF0OyDiIp
s8MAoGtT+KQFa+ZlylWyaGUJEV5Tvcdzr7k9IwwiU28sI5jPeDu9phwtwj5TQRxN9SCbkuaFRfM9
jaR3wqwjbxJULItZvwkG2ULUQdaq/g0Sgu1BdLe3OmoHPQk9rSs2XUq3uE9zYpbaaUuW2DtVWp8h
sbFXGwmcDC3QECFlVi7JZCh/dzQN9mVSnX0p+kgWsRYzDnRvhnHFFCGkCmIbTgMYZKIc4BBsl5/w
kmCYMMxjqsjfMhWtKIiRK2BUxCAusk3DvO+HAts8vMKwVumvImXObIlGZjslm36ILoZAcWgEsG1f
AQZkuMmKkF9SFsw1oxhm+/y9SKNXs51RxA/PcnMPTO5caXjoq32Rydm2NJfznB56cJg6p5xA0RIG
t4CKsAICacbZupBZ7zSElRW+46OCMH2jgpbcdLCMimHpAbRYorIC+NoUqneK+iOF33DM/LB/TE0U
cEk4XbLWuEIb86zrkCA6C6XldBdkwTFWQO6W40eZCcTOFem7Oh4UfosS6luLCC8NISv4eRgd2ol7
k6mG8pEch5aTaiWr+U5rSMPs7GZrZQpV98p+jwWmdKUBhERaomsbVeDqNo6M0FSe+/DOr+tsUy74
vopQO7csSYHzZY98I3OrMg9H8RjrUbnrIj6WMQ+HcbCe8wXT1HflfNd9t+5lws48E/YWJhPppxTu
fYhbuzSUn9BiFF4NQDYNwnwD1visUiQq8l2gYyQfbUQaLYTIjehR5ZTUgbW8zhdgX+XkmroLkWsc
qpi05IheiIsxygTo3btSRMfN91Fq6VR6VLt9pj3/URJQ5KpV2zlZctvLLSqHqdFvdXFCxtYTaXpT
qoiYrcDfTDZlp7H8IRmBvxvgPqcZ1RbcWMS0dwI3XPmRV9pZ73wYiCV/hyV5uqFRFpWenaCo7PuN
XisUqZuY+VaYLo6S0iYjhYCnBlsBXxwzG83IhEPeKgfPLC6oaqjEkOKy1fDSOvHw3M7jndEa9bYB
F4jdqjuuz5jKMHRDGRZR0ZxzPyifLT3do6k9tTiLMo6PJslql8QJUkTiu47RvlNSqTuRVT24PsKI
RIbMayvasSomcVLw8274PMFWC8T7CItgS6ElReo0lecxNw6kXE6k5tiyW1rqZhzT7q7kqAK9nfVc
7VG66yLKzlPEL6GpNvZYUglmBDxbGccgwkMfSo4aCK/StQelG6urCmdwrYbWfp6Zs0bxglSmQScK
nQkZQ2iSScmct0Bnhbo3qul5HJj+QWKb0JqAgUBLtYP+su+HpDiM2kzraokvwbG9pQmwm+P+VauL
xhkHxDYNBz7EnrrYqbGTtUq9JQDL6/Rg3CkJwb38UR8BC8C1blWy4Sp6RPb0ojIYAVGScz4tQQFY
BWe3mh1Efa1vg6BHqVLthHVK+DcedBKvOr13J51Tgl6XYKO79BsYgo06dIVT8s5cVWuuUbyTT9+3
lSOHMjKgXCBGF+P3tu0z7NLDvuTHxfYS/px7/2dehNfkzuyNeLz38+rc+KUOs93GK1mZu1JIlcsg
jRpe0T4UisSfwodUIktp6LWqet+rUK1ouBzyyMq3nAqn8xBjklcj0B8JJ90wTJMd9GggwwW5KAC9
dwh1OrQes4eAfltV442vGt8zOybuNynQUy0c72J+diciUyqzfOLoww1ad/QNbXDMKbda2wceqzEf
TaJ8E8zBKVYqb6yRTslT3m/GLHgEiNN7nfoqCrL3BoxkGzKMChj48z1MHZLW+9DaTG245MBTLJeM
KzCvDwLJG7vvr2T9BV1N7pVKuAchhjzOp18v6uxe9QkrCuoEjhV6lw0gFs+wW/0+LTd0LdGu3hpV
JZ0GDjCONNWrKHo7iz+GBIsOcZJ9wquuIIyxrG1g3KGzIaMcVcl2gFRDX0WCjqOfra69IdKkdiuT
/96QAJ4MmuRA17nGEL3h0ij7nO7aNnlhgoDaBPi+3dr2rkC37sD3T1wtUYlTo+dFn0Y71HLsdsrU
nNFNbaelW5cEusvZjviHadJOUbG0PcbU7QKTtIYKh6wWxdcqbdDF9Nb1HRxxU/Om3n+ajQk17Wg/
TYo8bzVSfh3EEJt28l9rtMu9gmZgSFAUoNH4mdWp5GKYIZMhD/I9CRYBIfbKfT5GwkmQJm9T86QY
oexoFeanFv8+8gLU2lABMHkaynNldWJj11TnTYxKDkgoi7x6ibiGvHimopYd5p4RUWdEO0k3SHGc
dobIHvMZ+Sjg230a8AubDWFZCHWuKktrma03D3lHoEKnzgRLqiFpjsWwRZKXOIBF/E1j5dYSkoNO
Nb6tLzJhBzdWW+zAarZHYhIgsfgDdkKjddv+te8iUrqJIYgMGCwmljYmeOjsEpnE7JZEBMoXhGVP
+6ijwdPE0RN43fRIC/TG7LQ3rR93SNuCo2yFyz/DpqMn17t5Mm4KVGQerG6nMKYrf/mmS9HfFLnJ
ZKnkzDe0NHAXsYJFPoVqRT9KEcWIQxkoNBEIklbWCrcuytqxIGFslB4aaZw/WBSIOs7HRyOwd9BI
hus8jnpwPkq31YjGQuxqkC5fkjUjF/cNI4eqMmq3bduzrVbEGPUqQlOlvNUN5Ump5RMUJhTGgFVU
HBBmjM0IEycmhvsuEVc8iJ9NvRt1kW7mLLiKlP6tHHgpIp53OWC6jambx5rEryuhhBdtTHv+ozQe
4vBHMj4ZQ3KclPEjHfCXV6akOLg9D00+jMS+oDSJtazbZgbJk+OHOnECkSvykBRTe7RsUGqqHN74
PcBAlNzCqRBeOjmtPuROBBwRB+wf6MeDGiuuypJ4K0PWGrovG8R+hWMiAuzCtHM65PO8IuEDNSlZ
IiU0HYXTgVy03Vxo6n4hMGTC9q+NPL5YWv/eEUemJQL/t8UXF6bRLu6kmpEPOuzQMKj4GqeqBA4y
RQe4fW7QoLOn+d7aM/EQMmCqeMTrgpDQxkDsMX3YKFj7ikq9bcRy6kxzWNrj6NKdes/lgZMJCScV
yQZzYD0wYyuZ1nlFU3oTHVomLtll1HLgUjmeMlW+KChqaKvk93rX/UC2kGxkKIqlGX5PY6Sw1hgq
V5JWbeVI6fZhNhKThQasCOPwJJv6DQrPaZyJVdfE95reucPJ0NjGSXnFdZDhlmHxdZfxpitoq0QM
FEoNa5OmNppX4XzBaURSJiH0biC/9O30Iun9LlC7FptjcclsK/LSNvPxDQX7Lp0nV1bqknPebDpd
FEON6JXb2KjPacDFOFSlAyrB+LqM+xs9+lFbCj4vxfim5uYGOWkpMd4eMZVv5vjntIjz2r5mcGTr
4dbSZ/6jfYHjWKNiQgIfQzQJzQHyauSrRE4MgoMvcnopIm54vBPKImvyFaTh7AObBpVuH3x4TBvb
6WN/24LHwqGOhbGT8by0XeCZ9bwdgunar0OS24P0W9jhEM/rmRAM5j8K9QosZicUD8mGw4vRgUDf
lQ6UO0aMCU0SvnZT9CAHheHm/vChtAJ7Vy8O4Fg/jOCRcjwmsmb6GLJRfdLDqsPJhplgsKHjDYKe
aVw03bXhxkKx94HmnyQCQUpEnlu7k1HnSdeZPbwR3ppcUznaARHQjmJsrpskqjb1HBwCqsJ7avSv
INwIIG5hQ/byASXT7Jl29xOV/OSm6Gvk6L1XEmBmGur83I7AUgzdIUzbH3Xm27tqHE/WRFgIsGsw
k1wUStN+N6TMLYDBSNCQdbPxNNSdFl1Gp/GDO6tOngoIG4OwHrUGx3XPJHlxrj7UfsWv2j2KgKBr
4fdw2OTkppebK87SwKFgoFh1vE2V4gln3GuI0F8qTDQnfYo8myyjJJpv4L2TEtiKcN8rmuLVNj+Z
JO7qNpHOcqz753Ku0nPlnzTJNiVi/Ng0jLivifAiKHHZJkzETjOpfYevZwUKmS9ZPYa7ctnTegdx
Rq/tbI5u1WIVDOf7prpvUm04D2LwWpMgYSaqpGXMwEgGA65MJAWPUtkHEvT5+RhXnbnt+3Z0xghN
BUcVJYKbXozBXbssphQ5E8qtHMOYGQz6eV1QjpwxEkEbR/jyx7bcmCoPGTyH/F/bupnsKEWLFK/C
QAKNx7/NlkXHn7E0qzMHBdgZwEy7MVOU87wsKM2We2syQectNxtUgee4hko4dM3npq/tjaF9ixj+
HtdNFsKcc1qOs0vkCqzFv3aJ81rB0gfvbH3IL3eAElcZvnxt0RXo6dFU5If1hdc7/BBqmN2qLpPT
Etrfn+8qIjnspBvT/bpJz8roxkSeNQRhfEetsCDiHWy+iO6GavwYI4jkCP2u5SlOrzApaed1YZFz
sEEKqe++tpErCyq1IQIukaVYcgglUq9UqTsmOs55lAr653O7yKCdA9BqCoFA5mSp86OSk+5g2rG8
z9s1FrpdXaQaltPl/rDUASsb4zlurNvZ5hzSz9XAsdNpZ9tOUP9FJ3LntLPK9OZzwdTquYPCeJy0
lD2kwdy4I9nFmJT+fByxbPY+nZFlrzuCkmycgiw6Z2XW3ZTF5H7+o+YyWrzZrWOnWXNbMPq60yQr
uFPi4r70gxEgAP+5dWFUBQ4DKy9ROrNtfayw8tYF6Sjj++JZ6zZlUlJXKuAUdCOKCTmwz+Qq2+dg
ibpT1e4l8Gv7vG5XzKxHUU2aWWzJfI7lYX43YXVXwuv1EcwC4Y0JlbIN/79iitq9FNjGuSoL81zm
YbVFAINuYATgt94h2rg5yKWOnGl53HoHinYQKGm1UeOklRj4hy2KERzTfTQxcuv1q6/HhlVlwmJs
TA8AJPFUEwjTWfJh6Oc6XngNha+KChBNdVv5O7I3uk1TVdFdtyy0RUNMTSl3whG/49ob/x8VwX+h
IiAFWKHx/69lBIyO2/B/ua80af+mJfjjiX+ICWzjH7pBnDZxa5qqw5CD0/unmEDW0BkgRJEVHRA+
aoK/xAQaCgRZNmzuJuhXl02CO77iVUi1kFUi1xXSxmX1vxevYqroEv5GpbdNDR+eSviGWKJkfg+d
0GyrbJCTKldogZe+ybpIiVGaNy0TtEg2FcxIdNqkpcmMtYmO0dftdWMrB0Q8Qc52mx4v+VSr+UwB
6QjIRhyKtaef1kAvkmFagDId0FW8CXS0zUUdUCdgfVGh367t/nUxQIvP9pHagwmgBrEgl6iNVPl+
VWett3WYS+pYhV5HZfFQ2YPDNPqS96Q1zmH2lBbWSzipFzkgLTnvb+gOzSDWo60xCf3g97eAvkc3
jwleMaryEUbCQ0Z4KunDGUpQZWtTGHWMKSl3cWgJ1wwsagGadTdE8QlzHCkijPTIsi1OyHfRP/Lr
bUfM65znMzeYMIRCqe0h8VfvKhcAcLGcOKhFVFZyaSqup3L7DRy16Sp6VfIJ421PpiKRMMTaUf9j
rqP7VxWp6gS12R8GA/GaJtqoMxtvIwusaNlek7fs0oq51lqdqPVZ/4ZF9FZP8juhRi96aaQM8rK7
HJFArmA6n+WLIUvFzupeeptrIInW0FMRx2UjhLllh23YfKM8fNQieGToEB09I4sjGUYIiIE97ShZ
256pU1mCq0M+R34pJEwdfkEPDfiJFqtXYZu/lAHf6ogfeAOW1yc2ZD6FUf1cWtaDP1X3oqrPVmM+
2qF4aiyTmMEh3tuZgX3B53uPsQ9UdwooHakhw5XcxxmA+TDUMYb46kfVgm0p1PzHIpVEku+ks79N
jfzQDsM7FsB3RImpk6FtCBLQ0vl2btKj34DACyJAodC7UTC4tk912TQoXJBp3UDrd/pcx1ynVR+K
AvwU4svshR1++uCOvJnbtBU/9ZRfKy0fsp5WTZuj2aK695GBvdZj4xS3AS5/kwGUMZRki/KhpVh3
7ZRJ2mQyhTfqkNAJ0lhNUBS7Gjk0lgIukzC5h8F+49pBrOVQ3+b590HGOG4DS98I/g9cxYt78Y0s
08qxBXEZvWbs5N6/UkcbE0NyKWUEfbJ1F4iJPOgFDqHMKeOnQz5IsK1onmTQckwMVT3hF+qs90iy
oW4urjcoVj9mMd4AEiDXpo1vO0uWPRyZ4abTeabIMBrAV6rk5AllK5Me+6bFkbjp5MUXTaYoM70R
srvyQ2vlM2MTsxWo1Uky3ZRWvMeYl2xofBb8IVDEluWjPhg/uqKp3QRUqtT7FE7q9N6StXkHTeZg
z+OtalHkLZiN4uOJjhL8fwoEzM0afGmmTyU79W90BDpZkHyrbObNXbLHj6tt5En1hBJBBWofiL5J
Nph+t1rOP9lQoHnkRvpELdNyaCIYTJfTIh5Q68X7GiqNxY9MA0MLZDBW+jWZaTnBDstsTWcMPKon
nIQnwmp0vlQ5V2Qs5QqR2uX0wQs8Z5F2lsIKEHIdvWnZeMB5hjOivveN+I31yGloJ1mShAyQeWty
wEWb7FSfvk0VXKiO9QCZ+4JSzPJ54IDyQynWwEGajEzNSfvWAc5nExkRCUWjRkDbCKqPuJX2gX2T
2/VDW8sXOyghIwiO6T5Wz114ndZm6kRpc2eo0dOg9TsSZbH/tN1hkAbDkYvhrOTTBehHylWCv1f8
0quM1bPG+Ggs+oNzm5ROII0nI5XvqaNyJtPVyjXb4aes3yAY24+BdQsa9acvRkEI+HBp1RoMRd4+
iIIukzbBR6XqQAwoOlJr5pJCHuh9H/bvDZNxuexfxpI3Sfb3DZl1/aaFn8YndxHngXLJDwNp6luz
y16lsX4Ug+oylXosEBM02mxtILFXIi9o38kXn4sA9ZcPoeQPw4BFKoo/RkTdWO93kkJjEjkwBNNW
w2FN8SWyXfQdS00A9VkFX7q4kaqI7E8do2qXP8rsXrHMeCv7AsGWKu/TzNjWfudV84Z5Zcy5ogvP
saW/z5MGC5mSBOkl4AqsdNrqOLU3M3G3TjtrN1GvnYI03yex9s2P5J/m4gUoNGkbztjVQ8288pV+
Z6NONyeBMhireeR3J5IUtyTfVrwn6hPZuIG+8BoOO1kOLrIPpD9rr8AyUaU8a5lPg9GUuA6W+rbu
7GNUaBvm8l6a5ndpn/4MYvV6po61s/vx1VJH2bVGnIKV2ETL0bXY6+BKxGi7Kd8DUewHyLd+6xNf
bBONhAFYlV7oCFkOqez7is5mGwy9myQAsBiv3Fi5/97nkBIa4qtABr21SvA0jtElAHpZ9HHmtPBA
96icUUmZ8vfcb62drjILwIFyGCsqJ6bZH5SqJi0iOU8hw4kBx7rJST6XfDdEgyzr80Vk3eTQo9oX
PuUDg7pRm2jXck7gPNlP3hAb+5Jwr0o3v41jHTJV7w62UgqvwRGAknzaBaPyjJ0kgKitvmVqfdcj
WA+i2LOz73kIh2oaf9pju5Uy8zod1MdS6FSUgSiYY/ccw432Zms40u/bdB1aRGKaLxUk0OXUcGiB
sQMkpZhT3KkFLvY5PFl2G9JPd1SlSkDIG2eh1P6GXvdo5Q92Ze+aMnnVBiV3jCh+Kmf+iHJMCriB
1BBQmGvqJee7UXeoMFRekWN9JYkTR4jO/wax9qb2W0Tk8xxiMK6+60NGg0Zneynzz839yb9iSLEZ
CpmrG/8QVau9IAcWVWpHCpLH3uANl9H8aI/ZqR4Ws5D9HAnAjfFs/AgTxTPMCkrDIL3Zmom3hLZj
HNqHIVGv4VfT667Sl5YWl1eUMR5qdenPkGAmJ6gksZN5mk2aSqSTlNMptJOi/MEoOcSNrHpVtfgB
PuEChap+MgdPdlb1qCayvY1L6hV5mlJKYjzkF5AQZPWx6Dlcw9J6MnHNldZj1C8pnqb/LUmMcIt5
9Fmx0tsJ578bFPHFyOhD5Ytgy2b4ZMazW0/fUFMC8dF8jBAR55uhddRsfFNLGmVKINNHfZtBUWhD
+iDsUnXM5+ym11TGAgIfX51yRsy05gFvY7xJM/mbJGFjUTEzArsIdn3DU+QCPn5J4U4VpiP3mMY4
Yx41bcRJ2w09Nb+MoO7+Xljlu26fVVt+GXTrRxPSam+a4SoBROrYWnw9hYRqFcWjb+Mep3B+bqDZ
OzG1PUvFbq60xuCAO3MlvO/OaAW3tJQ6LT10MtUxqpLPqZq8xdgtQP7chGp8aZX4hg74tTlhyc5x
oKqNcNomc8Ga8EdUsIYZ4fg05RCqsrm6ny0VCKZxKnQdJnya3ncpgVWCz9iMfrGJpF0WU2QqApgX
I3EsSXjCVsh5F+wxpz8qwtqDpNCAkQxtW9tEWeTR+B07tM/Jqzz7DKz5KITMT0bdukToOHYY3Ba6
MjgjxhwF3EPyIxeiJfjgGGT4C2Rreo+XoJaA8lht5hRWUQ3QCz8xIpdgeeHhKHbLcV4N/kPUQD6y
WmKT/DC6lm3yROYQqpfZ3y1grw0ZArx2mF58See1W6omsg4EAdf3a4DWzbCAe0m5Dw56IjxQa4pv
CSDKnVG95412iak1OQh+X0dr+G6G/Y+pa38qs+Ey0n6LbNq3pcx3hSnz0oG3pJWVHWu793pczHvh
dxehZN6kD1ei9k+ErdG8D+oX4iEtxh3AZAsPoWNJH3wfR+Z3Jc5OflV9hC2X2EmkL4Niubqw9u3I
gH5WkjvRITqgXfMetjjg5Hy4FuCKbAGNwgyNN7BEqIzNjgCS5YI3briOFx0CmWCoYXYY2YEYIcWb
5IrLf3evFdabGlNsBKjrccId6U4qwozpwJPqQSGOgqdF5NWQXVQgubZ/N9DVSYIBPkcMrzJMkLcA
zDST6g7MPAwAe4FE4aDX40caBg9TEHD53/gQ5eAiz6ilBxvUpoxNRIo1ataMlIkRdyp9PETWrIEU
VW7n0LzFNYLPmk4QTnRYFSOToAbwmZUBeu2AgA4wFYcQumYBLU9xEee/a8F0oZam7+uuOk+DeJJL
69kv4yspNji/yAueAWeogRU8baidzYA0BxqmPQndELWMH1Mj7hLJ8uqRxIlkJgFgqahW9pMi/GBX
NFZMoI8sb2RTu63VRQwlnvAAbg1L9yq/B6s/ZPvYzPA3AbTVdMdIl1EtlGcKslwAIxQmUnTdNXW4
g5PZkSI07tWJcxTRHpbjP/uDaA+LkUigN9miwyQJ0c1NrEvNZPlHI7vCyWw6fmY+qlr4ZPk9IGLz
hjRkmqJoP4r0J3A0T1Q9JB8k9v3PKPR/BPPw3Tb1N4ieT4HGeNu2jsy/z1ppflQQCCHxjK6JNGRc
ePgNI6TQLnSaLO+xkh+EGK/q6HYUXC9pVXhWYfcwzjyBx79SGCzA+wI6PkzFNqJ75QCsfWgq5Jmx
oW8SIg0cW67qzWymr1nFJHJGhcaML3wO61staRAvlVzmbSm8aqPkosxqs7Wn8GdswcYIHnSue4qx
fe8GhNijFpn7HNfoF1AaFzVlhvV23Pq40gwRbdebWVZ5Ycl/fZyJVdvnAIYCf5o/tY+rtNEOoNtU
w6EF5L61y/LH+ryU8G+nrJEZ2SuXet244p5B7sZb3aBv87VtLJXOi6UxnDbINBBEQuq2lqJH3y84
a6gq45bm06u/bFsXA0daV+dN7+aL2Dmr4PlRG8ZWBGq82a5M6cBeeOAoMF76Acn/p8LS0JDkt0lz
v0o2AdNTKKf1i9RrKcYMUXLQB+QHS4EmNafWacMIONCi9Fw/bb58Ll1vAldemN5fGsffBZKwRPy9
yp/WXmjuNr0CAlDW1WVRSGBaEkzIqDu4eA+A5taPhZOdvKtfVtdnm5MVzRy1/4+981huW1nb9b2c
8Y9dQANoAIMzYRYVbMmWHCYoOgg5Z1z9ebq1akvLy9u76oz/gVkgKZNgo7vxhTdA/Xg5XOnNShjx
8Ns4iRmeyzbsVFj3aZ3Fy8i9jFJCh75y82Wnh1SPStZzz+96i6qLGmZ9TfRY6yP92st00M/1g50H
8CSH+NQ4ARZLw4MeikSTTfTQvMHYKqBtO0OzbJBl3b3iS19QpX1UCaJtyh2L23zrAQr6XY7kphpf
p/TohRkgvoogdJl1lEDK/iqyY2TpqnXXg4jViuVaW7xIIZWv0XqIgDlmAG2C8kSlfZAwW8vqH1+s
B+oNstUD0Y6LX4zdqULWvly9JMYBp8SrZveqXD60RoW8k72bH/I8S14Gd6bcByjwddX4woPOqgfv
1xG0m/gO81ffWLuDjTQdTkp+/NUYCnP/OsJIt5+F55fc47ig+pQqc3xftBNUd42ADpt3uVzNQ226
I44CBQt9Esbh5U/Vstb/U3/if3wtAKunBDQysHNcemTYqCWAGtCnLGbpnRyUS/Rk0NNH/QE6evwB
5l8QRJeTnsHz4E6npXTpwzf70qMs9UZ5X5/BL+ciq/wqjJ16i3FDtNHfrb9S/+2a3vqEboSGlWyv
XmbSf8J8V56zVzuSK6A9hV4zHWIvp8em+E56TuqH19X6Zoq+HOr3V8qgp0DVQdRgv/wX1P+OxlPf
IQKjr2rZRN1RRO3V6wrXw/q66vXTSM1CE1R712cMk5cc9N87rzYKr///1ymon+uR0kcv/0c/fzn8
5X399JfXXqbtC6hbv1UVRFEunrgRpOVNrsTA0QQ0R4kFk1qZInAHVMK7DX2gQ9rR4XM7siG1rU5S
eHvpvUMC8t5LM8qVWFkCulhNJPKm7L707dPUDteu8q+h1nhfQo3uZhBWgeipEaGgfrINwIONMZyM
BYiOfqiCCray1UoT7TJe9HLlHQBsZtp5lQebGINe+qWQuTLZ8I7++98fln6I4qcv0ICqV/TXPwKx
ia8n9RAmaOogNqoOhazQ2VGHg0CUImnN42TPU3QIXBld6zeiiBuF9IeDLNihC7V89EOglsXr09fX
Zm0+od9+OdRv+dpw4vXv//D+6ycj1VGhtyfS+cad2/Xw+t/ffNzLoadO582rL1/95oXXE3z9lN+9
9vrt+t1Zul/LsPWjo925iLX+8UcLNTl++fi1LSNEXvrHl497HZxf/u7Nqb5+TE8JbDMJcin91/rr
oTWerNz8AtYXPrX2wXpzOCdDcxbFEqAI627Mf7dfrBmmon7Qr+kj3ZfRTyF/HobQRO0UCSniJ9WX
af7tirXoF6MM8RPFN99TNOc2Eqt7rOZYvnmeFbXEEDIiCNX7PoJJhVJNYqPWEyBS99GgrdsDqrD3
ujPjvlI+TW5we7cjqdEUzXEFhkubw6ZOy4IEVpqe55eeTqPpHjh9Ricn8/fky7A8yy6Ozb1u6MAV
QIF4ABmQlPKkTaZyTVLKFENKPzcVQ0o/hd7wtaB3sLeUI5VQi1YfEUkcp3htqVQiWJGgpwsNdSAz
b0u8xDHfiHboSnRn32y6M8Lbfx398lrbmh5Z6IQXk/IT663prwdtZ/byWmoiRwgAEceZjf6D0Qlg
HzTEkup6JpR5zvrIYmBejvRrySSYA2CNoUqmAAvajujXVRSpWVOk9BXWz2UrnsKqCve6vaa7bQmd
kXyjL/Nr9w3xt2xLdk3FWMV1jXrQR/pK//IaeOWOwiCECn0jeOnAvRzrCz2W1NR6P0BbjqBFs3pf
O3Iv1NuX5+omJkFNxWUPPF015xKzQgNIHy4FHRH2ZPAxwHt+jgmqyfoKOpqB9npF9YtpWVGbJVYd
DJPBWGM8qyS7/KuhWDgqGzH9PMIO6dAU+aPbLQ02R301of6Uop8lv2h2s6bpvj787jUqMCcjwSxC
O7BpLzb90JeUATrPBkMBlvrFpG1BuPWcRlSXAzN0dnhv9ec1+WZHQX1FDdLdT934GfFv1qC+TpG+
RPpwYAsJRYR1rCY3v14JfWFer07comVreMuy1Zfg9cFTm9Pr05dF2csKLevsp74M+gL97lJpavZU
ifoUUe7SF6XG3dipC3nUK+3lEumV56ejuy2XiZZI7GHRpyrqQG6QoCzRTUxFClGcnQMnaWzWiEJp
JmT1d+D1435S4xRhGHBGRAOmrn7+chhEGJSZMfmzHkJTjePLeKsj/dRyRnLHhAaYWi1JKvx9l/mf
9Aap1w72YUib6sOXtQRMDuNn6meA+CEgoO2wtbn6W/DAJFYGvlwmqm5kRSI7zeW0p39JoVm/q73r
wnI29nKtn/Rcapy6QXaYh9en+ki/5mKucTURQOiZBhukpX/GbvO/0Iqyx6b0v0ErTNfBf/0/Qytu
L113+R4P3U/k797qNICFUP/zL2yFDP4VCOlbvo+sCDBfdBL+glZ49r9cU0obYC+GpYK/eIVWiH/5
vu95vvSli7iD/QZaYf1L4P8dALewZWA5ADJ+EWb4k1DD33EVruP7lqckH1yLYwsFdHAX3y8PSRl1
//f/WP8T2Is0stqoT2Y73VWOiRKVQw2utg+QMWCM+RTw3wzS+xfH7bfSEL/7RmGajm0qPMc/kBx5
6ZQOgP/6hGJnaI+b1a8fhbxhsU6bCczCfzGZVjITr7bfLz+QLwI+7HgCWqiSqXjzA6MefaAWiwri
m4OTU7hmH6N5kV3IrJ7+/Mt+81W+7QsH3Q3Jr1PAnLdfNaIZTOFwrU/0B56zPHtWxLvE3vtZ9O3P
3/SLtoa6anyTAsJ4zIF/XLVexmsXu3N9Co0JLxEfcYIulgDw2IT+y/hZzNxfBxCb7sDxPfBBvmWp
X/12AGuzcKqYX2Vn0OxGbAb8poWjhACSCc9CNrAwK/iR4DvBoDXoCnt3dtTsMdq5/fOv/rtZuL6U
vhQiEFxNS+Ix//cz8cYC5bhgqk9BgMR2Bs58wCgIrwaKVE9zPT90jvczpGH256/Vv/CXKeRLW0qJ
9aoMSFP+/r2G5Va2Z1VMISO7Ss3+SnjYHFTTQ9PPD+1ABbuMbtJyfUoxzaTPllxapz3Ui2JcOi1S
6778mMrs4//PaQHXwj/dc6T8denKlipzHgM57J0OeAolY+nxbb1NAQ1Bzx+DeYviNC+kCLmZEkHb
Kr9fMrpu9TB+8GmbLiu2KjICOPbvXfA3C/y3lwkoGduTZ5psL38frnVIAWqTCZ+MoWkRPxewLwZY
W8vEAndYEbQ6PNF/qUXV/Je9xbL47H9cqjffrd5/M1kx4XFGY8BYYHbtd5OJ7SrddNyoZ2Mj2vlp
Nqmk4ft0mqT8liSPJS3J/zJbfrcJyDdn8MuGCucHSZmSM1hjPJeFB3VjTi8rGOttypbw56FGSuef
ox347AfMSy9whPB+mZwVTQm/qOoCbA1+sA06lFX2PJm03hZzhHSLcwIQERSlH4ee7G2JoQrn/vTg
tvYJlhfoe3O59vk/S74gR8bcsY3gPE/Boe7MpzqirJ+Nd5E5PDj28FClh9mtPuEZ+xwk6UVaiLh3
4/y05oeghDwSHQdlzQwSHKFG/n4AnIb79BbCwLFa7A/LEiLfDs2587E+Wq8byQTNiBahBcKWsYe7
cm2bjedazBUXqjWcLrWg5nF6cByMb4TE7CA+5VAhN7ENz80MylsvTgqEUywcFpfL1M3vE3yojcg+
I2N5VQWcY2nK7ZqV73tvphMZIw1dFINNDzG7KprotIT2oUvXJwSIT073Aw2xS+6Z15kdgYMNDnA3
+k09jXsRYArnYmmOOZyaTyJgClslvyEp720XWJfaitXImNkktrg84BBCV3UW34nMQnqs8bOMk6Pw
vNuug0o88busWZ6A03/Me0jGbrdrGU+9efRyvo5baIxGi6PevBQXDLqfHFrQG8GOh9MRH7AsD1bi
c7GHy2Tw4/x12ImUAHSkmx96zIOpD6D7WjPteI/LUs0lJgHVeQjZwNTwhzhkTVlGo82gUwEexKiK
57bowADEz70X3Qobh2MsGwxo9CbKyfV3QMIbZ+anGhNbj7uaT2My4vf2c/ZVAcyfnuKJ+4RYoecF
7It1cG5i612N1R5K85xJ6K/3s+0zYdcnxPAegmA9FYV7jUg1/z9At/geEXzuLnV0CVyGoAwbWrI/
mnG+dsz8or6iXKeHeFITLRkO6vuSpfnaYZsRGPnFXs1rlLybDcEPsEp552XmkzEBvnaM56zKLlZa
XEYPKLQ9PzXNAhaJQlwVKTTEpBTlHlI4S47ZM6eQrt2G0XBPNs2H20pmI2B+Ol1YgBC9GUtKdIEf
X0NIb3Yh4cXKGW1LgNRNnRhAoNNLmsX40izNOxmNP33F0hbUxDatDJZjk91VP5Futd67Hnp76PWi
Ydzd6LP3gIdtZmt8UPfdtOnIRC4C3MraNJepYI0szk3QU02brRwSrbAhp5tPaioj6sZSNuWdMYB7
XEN6eqodDirTPyJsuBXh+GS3aX3ooPBeoS71aCVle+PMnNuQAx1V3UM2LBkiLNngOMn8sMUmstN3
ejo2bvScqoW7FswDKHqfbRHdK13lbejx1XorQWroeZLzU5CzVqoT2y0UzukJTADeD2Adtk3YQMda
AbtUmEXIIL70I3EENFgWZ5Adl+VDtxIT6m1rVLf6eKAWDuNxU9MWh6wJ66hfnix1obDJNL+H0JQT
795cZ8S8veEBFFv87FU18k0mW1/fRmhbZ49em12Mxjk1Sf/VTdAmYQ2MTBcryi6+geKKSflEDtyy
gokQeKZGi6u2AXBP/UEwHKMGQMbgjfQvuUS9wWnNklNH6J1P4VtC7kO71rDvOh+lXn+5npceUwck
NdGP9RyHntd8bbZYW8GKvzWxrsfp2QBfZ57cYNzPrSd2GC3D3M3Ztw0MFQ9uO9+iflLtllk8yVyt
LhAkfFCDJsSwbF0ctVGIwWqltfoQQrQV7BMsuqomzHfh7epG7k1mMDCAXMd9PzLhnelcC/jX5MHw
D5orcJGIVdbqNlnN2GmYfC14XLz1kF1PpXHAnxrAWQ/LesHQxMdmid6n8yFGy31jzHWwz2ua5tGI
7VOJUxDI0mKTW0juGKyrPGasUIl/Ql8ZHJSakDp4QSH7Wd0OqK48Iwp2MkyGhi2u70skcXvzRxOa
H5CG3I6mdT+FwfUypCgVjxWSrvjJvFyipf80BMUR5jM2y8zAARmpnX+2B6UenDChyrS8WBZ+ghZV
JZrRGcJiU7kF/LmJ57HaV8vwcwixs3Er+aEpcYudwvTKClB0SEAyof9VK6XUkEZS1D42AyMSdQlI
oOKmDwxv1zbWNzl0SMevmUldPqNz2SMvDgZP7MyJOW9H9BxllXAB0dN0EcT0vYJFWcPArZWFVmtH
Z2/i5F2DdeiE/W6MMOtBjRHjQhqHgt5vChKW6YkDExVLKvhlcJWUJegNAAa7wovRymcRtrK6RW42
xuCTsN1ffjZ+fycG9q2Fe+YmHH9Ksyj3dG4rvNXQ2cgVmNafgR67fNnIZt6kCBL7ybjHSRy0gbp2
Vc4aGtf+uXSeunZ4N89Ml75AEsIOxAVVDYzGTZxQYensROvn+JFy2T3PuvAfkeZF8oSO1QltbAO6
GDGRI+bvQYo7ph/gAr7gvRRkdr+tc7QYEPuN0HUgv4gBVDpFD55XxbLhEANO/TkrqCEArqrkR6HI
/YBQ4FM5swSwmvmwltO9UHu5K+9W0022bscSjSb7s4ek5UZvQe4A4jW1ij2QAday2Cbc2+rOfZo9
/6cW2LZ989GbPKRkytQF/Vmb2ypBEjano83JYLjZ+/NNQ3qgKldnEs0eCYJIo0sO/TDcRL5wd31U
fuxlneBj0g87mRbgJbkv7mA3V1hW3XSwHljhBAYDa5kC8OzeDGUCruyD6P3xAy7LDFTVYdfgf1+K
6d7y/OlbGsEvzeQ5ihb5NdoPpkcbzJg+ppVzM47Q0ki+E+BwyWe/G81r9AUg//nudZYAfLCr9Fog
D9CEdXIbNcAsA5kA4xeRs4M3BZ0hrr4nAZbKa5Nmx9KABGs9BRGb9JIEWzEj/M+tdGcmB2/GJmJp
WlWARI60WZs9ExrHSNSnjl0BgxgLFRPTm2ZBFBdtiQxEewy1rIMBP0lz433VObnDtJ9wi+0HD3Qe
oh9I2LfbHAnSRLJluuI9DZtyZ6HDnknsEV3DP9VxvUMOEpgJnrX7ZPGfLOhwV8CBd7DOUdMphvcm
EMGjCyy9EF10DUj5unGGBs8SUIdI6WCKFOBLkjb9D8DGd0OZYjIterAtSXCc6+LaDdCgsN3sQemV
uMWTP8EjqVXI0M5sYJmJAnwdGjmtXbkvYFnvLMI81/vez9w+TEAfBxp4CBFV4G2smxADAgBpbbXF
Pcv0ibfG2fnsGAboMIRWoWbBd04jEpPG7ln6kvW/BM5pRLMJLkF89JD7QfofoNtauzgmZ9wCgBPR
1EGBYpt6zEuAvUGrXBwD/+gtSb0xk2GHYIO5GyhHk/O5xaZNTazP5/YwYaF0E1tI8C8RHjDtDKe/
QzQ9aN9lE5xot4LYirv6zuozb995cFdpuX7pElYa8CNwNGNLGIURNNKCGWC48uT5+NF6HkbG04h4
MPrDTTfRf0Z18DgN7qky4Nm03GFghYfLTtb0PgyI6UlE5GcZ4bexy5hODOrWUd8u+x7Z6iYBuBI/
2613Zg3mqF1wpyttsFq1A0JSIk4SKmeVFVLxMaJOwHaGy3VZPogGXuuKUmjiR/ZpCFD+5a5wnI1o
B8oWOp3Ewz6MHvOwKQ7oSHzLGyM8LBFOsYXIvlY5QvJ2/hlJT+ivQKBRmCIo6rGgdDB89Xv5Ec3L
5ED2Jg9hMt7KpXsMfKVJUQCLjpO42nmIDJmC2ADT85M/RwSIJWG6NdhbdEdJmVRI6VsC0N0QXLuk
D/B/radSZOHGXwjTDcJkN7HZv+v8om6YL9UlCANRtc0S4p8Uu+oNa93ZmM6n0RXnpRKAiVRQkHkr
WlkrhmlGw/1dEGdJk8wMWKOJKsMGZZ/gqMPWLEYqvwZ5Y3WfchyEdiHZTAo29NAW0/sZ65mtiSWX
Yc2cqc0FmgzgcOjP6zFZbf8jyN/37EmfKj+606Fun5Jm+gLSSQdwWPgEb1nUP1ibthI/+4Xf3ZrN
JaiPKlJGXeuJqj7yD3W0laU5wu0CWp0YX1z2DjbBEIXiCMKM7Z7Uv0Dwo1FUf17bISSIh0sT5eE7
5Fl8rIl4qZ4qfwdo6yCI3NqSQKNwMxwa/eRk7Gy/bW9if++QmNJRxW/QmePtCNp9tYku/IH8rgiN
fRgXLNyuRAe+2ecGlxG4FIGyqrUMahRi0Iy7IfEewy4Fl2s+uWlrbCM7uwhcVLcTdlhFQZ5myEDp
rcKPUpouORnJUZQMbgWOYpzvVs/9UPjyLqByWDs121IP5aq5q0K1xNz1yeU+DQi6gSyO1eIyNB9c
lYZMc/axNsvmZDR5jmBOt+4kNgn2WN5A6i8OUePP+zApvywOQmrkl56Lg2tIrke6EvmkprYaWSPj
4SWk6ktgCOxzdM/w0DAXxI3CbbByQ1VpqeyDr4IelUP7NsFwSs/QaOjwqQ7W67TId34dzpu24Fqr
0x58CRLKirajRbYwmvlJ2CbsVrvaSV+BAZLF3NCW/ZDkwSmruVNbxfhgw8jfFLF1iuzpwZ6Wa8AE
WKN7DDyRPQkaXK/k2QiCeZ8O40PWEPdg9wkAt7qVFWrkbjder0I86WuAkFK4B2Z2iuGjbvA+ICKs
VG6h8mMzXj45crkMhVISapNl74eBtfHsBSK/ypLtfD1hZ3EH7JbUxKRYjbjtxULDFSMiTkJ0oJ5U
alvK4lYFU4yT8jwkWa3T9XpwHz0ICmDQFnxwxY1sWBOdu9w3Rnnject1nvXvBGWIBQagAZ4a1CF/
oT5a1T/caPw2VY8oCiD0BMcBwd+70o7fB5T0bCFP1eB/rUcX1UiAjtZKsLt4yQXmYbOZIkIyHLhU
+U2fvKXuObXSGROo4pspryPH/NxLFGsq/qcB5Ymqx3BF5Vnlu9Vm7ZjwWSLvwoJaioV+QWHdz1gy
UYKZb+2UO6bhvjNGOIUFIHA2DJxbPtOay0x2G2+2kFu30WNXaZsWVMMp+oZAgyCYXG/wiayaD7qa
3EQMdet+NXxJ8UyQXqJGda3uy6KP4KiUP9uRNa2S+rEiZB8suhVeFdw4CMj1so+3fYgzXxP5e0KM
YN+TCTOD+R+RneyL6GiZaPioVbuq6lhj5j9q5eap57xvN9f1y0I7+PO5HLqv2UwCojZa3E+T8Ufb
jA9qK1FXNV6Hk8RFawZWnVrf0zKDqIEuEUQWthnj3WILgNyQydeEn61KEGPH6onm+cH1PmZD/L2x
8EajqtJKgT4GDnmA3QB1MSZjeD+v82f1M6WhaspsijXeG65PMdMzuPaqcDl0gmxSqBvJo2B1NJg5
byfHyfZzwZ1L9wbsHsp22M/8itButoa1PuGR+zzX+UMTVId1gmUYs/xnAvUNeF0AvrhDqAZGaqGs
iJ7UOTUpeo3l50WiCe/k5B2q4ONG8fPiUNWQE2eNu+UVrZ6jRZDoqamtH5JWFac2SVEpal7SIU0V
n4AT380zU7BraDDRsNjLaX7vSdhIurAQf8xdHHJC4XfbZmLiRQkJeB8oTwMmuLUcKkHLVEUCw2BZ
RGbU2TOqHkWOP5WqeNhBcSnb4W7MxWGkdoKrPLk1s1KA1e8MecQemWxdl8+wGQ8UVcMPbyfkZZaO
XT1gcFLBz+Qnzu30jeLhvmmnfT4oAUKLwK+wis/9aN3q9dCHDpcQbTLMKSitGYCzC/nDXXtyISw1
SGhgec67yPU/weY++SgfbmgQsPw67yPW6+SGKtUO0XWa7fxsUWMcK3K2ZcadRTChVXrP/X5somcZ
sXG7+boflPgljkFXLXjQHO2epRb23qD4D+LeibYxQO5aRdQuVVidaUWqVJbP7Awlqtx9X/g7X90f
abiA+mJdK9cDBwcvCDs3k0G2msbsBojWZtsSubmxRrOvj7kgkBrxy1gFGymVuyJeiHBwOa0oUobW
hPTxHB+bAdO2FjmuTbMkHzrZBMf0agKAeWgzxLAsEmTTru5jSTRZ9iNKEN2dSPnshu11TB9Bqnbg
M9hicDL7Ubajdadzz3KV+wQE5y7vGKLeKx7bfrkBCsNdKhwM5DkKSykpXYAmEDHcRbZz58zFs67S
GAY/us2TXQPtmE3c949uYmL6xa0NC5OXmx2hYrZHsAB+Bqlx4Ao4Pinh6eL98MCmcDkZx0Lp/sWp
/9PPSHnbwuBOGWMmpgpidU01urUZOyTrKTsRIyMD875KCw9zzOR5UXlvHdBDiq3ykzPL5wGVrsAP
Kkrd3i6x4+e0fl8s3ELSlYrSWn3u1v5dbZB6h1VGEoXV9QYMD+WEBekVO7nWOTMaF5Sc1b0tk4TR
vSd/Nh08KlWsXlVpCsogF9fOPCLGd1QZNjSri43EXqVFAsvoCEiEm3LPgsbYjglFg0Ns+MOtXsud
IchR6/Wdjub0DyX0Wna167A3k+RRmS0CddHtng/FwW6MRALbt3no/PpbQIPxmDe31mJ+wTqSegNN
gBCHcCD7PkowNtzSFH8JNTbSIbpG769CJmirZv2cPeDZS/AFZRFFDbShyuWLERKr1F5ytwb3kxfB
6ozDHhVm8tBeCvSKbzvupWylrcDoD3sYftrZgfLqQw8P2+VHaHufDAeRTNLzoxuhoe0ECwqc0Ovq
psdQtDjkLT8LCuHiwt8pkNWLm++YYspD7L6D0nZlmPUXpKa87eKR64Z9d9Ph+nWF9ZsBUygdd+6S
X08iEbezOQ4fcB98LLJxYxTufIIX6dZGcFjd+aEOYmMPfy6A6wVkfFhqF9Uoo33Ctnud3XMVdv6u
Wm20wSDhvwsr57qg9jDM6AiaY3OHava0MfKxPmRi9A9y8O19HQ1Y1jd5d8gtwoZ0mN91iW3egDXZ
xDixHUxwv7s6DEcQONPHdrDlVZF024lwm/ToUk62g47lo4umrFt0qMfVxte+ClSNNEpPa+0HeFtl
n9Dbco7T4GY3VjiJo+OW70sM5ECVuuaDbKC4Y+Tbn+Hq9mjp8oAnTnOVjpAsxOyd9QOQRO88fKnK
0TozF+RfD27lwcBYCP/NwKDQUdreYVzqe0CK8qwfZD7IM0qqRDlRhWgO2Cc3L9/liYywVzVwSLX5
MdZE/SCmXixjdhpLwXsmRd4JswAPlsrsDl2ef+9MQ5zBhX8paxoKeYpTVxFDytYwaf2QZOGXoF2C
vTZunDEFO78+6NfSmsgD5b5vSVVulrxarhhN54zzi3PWR788tePBBu4EfqlqymsH0Ym9hFIPlSvF
8vnfD/UEWg2WH/oLTUgJp5mTDjfBlsCgRmdzHID+ZkD742Zqio3HLmAniDnaH4op9g9TgDOuPcPh
iJObol/EWT8gfmSf206tKwr++9c3UuhG+zyjomEZtnXWD5T7xcvRkGXw/lf1jjep2qQpHFZr0rwH
00ZzrzYfuswyH6omxSGzVGqxobyKy9K7yUTyaMu2uXEQUSJxTIqTkZvRmav0gA32tpjN+oMp2xve
nu+kNcCZzHLY9vk4UIgsE0DDQQlcGSE9F2uNexgD9V6mcbIPAgQXeyTVDg4RAZvOEnQ0f/2eCaWe
Umhv3k98h36G0Km1p8KP/FFQwmQZOJ1oWuqHFQXZBwxvPUrj1Cn0ax5pWB8M8r1jYFloVvdrc0dR
bDl4a/LFMav8XbKbSQ2lTQlopLq/OpnDjYhx7jD2ovytDnFA/4E0kADj3dmkAJZ91kejugpvXjNl
dxgj5zNuoWCyp3DYTcL7gsd3f5iDrLmGphFdFy66vcl8HtWDPprH+AOFsxWrV+7gXodjdCTz55RG
+z6jbXjWL+kHMwv+elq3fao8mfM9m15+JegzCGqSZzf+ygneZyP2pKKCFgqk/W65D/pwpNvEg78s
37kdobIKPvLDIo7V1H5wjX4TttVy8h17L9Qqhrguzz0q4MfBSW+aAsG1og/3vlEiWDePN+5i8YqA
0mM3rrnvZ6Qg2+zaVYKUdhu0iAxG0Q4VU+LEdo/XZ3TW8EYMVA1Kd7WznRLTunKS+yJJB1Rf8L3Z
Fmq3gRqHRiVEryQbgqONdZy1xZcp3iFmCnWSnPKYz+IuhgxHK1Gc0M6tvczHQQ0XwdSSBHTIrGXq
oyTI/kNaAP5M+/g6y5GMUDLZVMEVoVaW35uG716OzmByCk47nCETDuxryIoQEnKIFw9Ctn6U7ilF
zNsSUi9wYRjN+kg/hE7719PErQUMHJ8753C1ePVyzMtmPMfS4Usm7G/0kX7NjR6nKFyvqB4jtxHC
SBviZFVuvyAW8bXu98JwHYRDuq+LxbAmHrfoZXxfx8nnPG7QbpjbXVy3y8mK+keB0gjOrpt4WXCJ
ZTJTeJiimzDxz2Kw563sw/qmDhCui2R05ZDylDmkyaQ2v4W+c8S8FgPmU1zNX4OmflpdzEFnIkZr
gbdAXErmK1IkLAnho8V+RIaX/lyipFeNGKUKahidYVD3cL7CNKNOMHY/GoLyvs1RfYhEvX+2a2OT
WC5rdvLdq3iBUWd5wMgwVECyvN5VGRrXgdd9Tt3iWyf9byQm4Ji9buMO0TesxC+LgzymhzVrhHOQ
Ul2nanqIjPhK/QBTTEfiMp8lMcf2cc2I9dKF4HZAw5Eo2fvYx9OOIssWkPYhYUNusYHH5RklR3QF
8pjdrpVfEYT70q58SLvGz/7MbQ5T820SU2q03OJTVEcVPQ3/I17q32yv/2aXUP6b+wQrX7TKiOAg
xYjtWrSfJyO7WRGLg5axNQX9Xlm0Bxc3bdKoXtwUVfKZXeg2M+P2yrBoT3lNfRTD8F40NZbi87Cc
VgQEi9Zw9vYYdtSHucGtEO7pxcEQv59Ld9oTzbY3q6QCTivqORUjsmSqyuMYw66szGv1M2KVCOTp
x9FrcaMnw0KdVPfrQtiF27Q6FWF7b5nj1eCRPumKXhpEz6oUNOuEyqTC4heIiosQoRS84FJ3emrR
Mt64UJ5T4BZmH5JAQl8m0REGeYuTIvTaee37rJn2tswuSWB+sAkWqR2SM/tFv008SNkjdQGEq4ga
gRIMlIXyJL+Ixjc2J6cJXrCwf7O5eotddBTE7G/4osAkKwDWFNAVRNn5F3xRt66RM3SUr+zKPZU4
AFBwMeO9paSE6JF4dfGNSA/F+CbndlZQn1ClJgTYd4NALCdO3X1H1E2BIrEgrpMZ6KGMKDM6/i63
pyu8VGHntaUqC3d3cyrpMmvh65B8u0bIBukQaTMJhpSY0PROmIagC021p0qldeiaL9IXFySYjK0x
qdJBfljZrgn5U2RSjRsJjOXPICRLAbr+MShgSC3PcRX+8VdcXiSiBY+i/NQW1tMAnKjNSFnVKSWz
f2t51yuO64hzzLjG7v783eI3343Jo+BLLQBQgQlO9i3gq3NGt6DUn59q1fEuQvIvvsiKn1zKDIZw
7ypoixK0yDJbT74nroJpOqssjLYoUizRQipubogjaCn3t8ivI3ROyefPZyn/AQoLTMv0XMzQzMC2
aRr+/SzLdi4zR2ZMG5+zjHsSRB8BhQ3bMMnkosprJXTzWg7BJgrAVQEZa6bsWYE5EqQYN0VJdwTb
xkNFRgzW4GKrXM7PQX96uMilbXHJKRUyJw6OICiL0vgrxlwEt+81BDEyVd6uyoF9g9zf53RBRGiO
SAo1ToM04ZlGsERqRgmjk8gLSF5HjC/P0TpfZ+osUXIQEDhoxc0tZoepc0KACG0Xd3zAKvtnUk7v
vgQyf1AJG3Wei2ynh7ztsFaePwlVZEwkEu5oCwPyQOVxPLb28iGf49Ofx9r61XjOQaPOci1hu9Lz
oJb/Clit56QyfEofaLhkLhqLzh6MKtmvwpu0aidzOoWKKjBxX8FAZOVS7NJcijtrdA5yNituB1SU
fS8hMs7r7ho0+XTqRuOYqzv3MlHPWYvcK/BhpH6CTsKDE9IArq3qZu0CuP3m+lysxsjmhly2bJaD
LjZHMRULO0KhOL5EnQEQzqJenXDpVEMR73RlR8De35KjmGBUNnZB1CVU7TkVJ5zh1y1lhqql3Ca5
he7T/v0U05jKLDyHiyr/7K1kxPS0L4XAwFwZPtcLOw9mx18RjSIqVO/HOQ+63zoYP/N0qg/UHAyr
r/dp2X9Ht0uV64tCECnY+xy7WEi5l0FQbixsE4PUnpYXJh1lNMK8sDHqRbACe77SfCTQo15Fxceh
NJeJFulkBLkd8u+tG/QPutZeG9Wd42VXcNp/VoLpUyJjvatC94s1Eu6FuC31aUaCZYIr65CXamn3
QsKajkYhcCxIcdSkXYLHdlpf1Rdhp8t5Aja1zXL3CY26Ax2Cc1RN35wJ3RFZHkJnuLVr76pWIAGJ
OylFKQxTWuNrVLDO/x9757HkOLJl21951nNcg3CHGLxBk6AmQ8ucwCIyI6GVQ+Pr3wKzurLu7X5d
1vOewEimCAYJOI6fs/fay1utD2EZfWnD+EDAaQ+UZaHcE3EXw3t/sQIo42MNz2po8ZCUzfPfnK7/
xR3FkKZtAFK0pScXD8BfF7CwQ2MitCbdW8uvvNwNHF6jhvN+EC9bOAmb1ojuEsNn6DLL8G4ZmJWL
kk4sMqq6zf5Gv/ufFd+e5XGTkFxHCybS/Je31E72YFexEe8zGb5XeXJH+XxYWt/ZMKFFnA7Bojgr
h/5lkV7lbvYR6PWr5cq/+Wz+i8Xd8tBbm1gkBJLIf72Su7jrA7so430bjaDuO66qDvwwuEGULe0a
pfh3xVatn+V3WzF/CZGcN0t/w170Y+gp1g0uMAJB3CdMiE+miKYNnTCIOsS7/Pffo/efZPKe0Flz
UMh7hmGJf9XhUmBjG86GaE+qfeBrTNFRVvh63yRrNwAn5PF0NYPSWOg/1qmA0mYGw9HRhdqY/EMa
1GeyHIZNBx5kg37CWZtLNyrGcOZaIvbps0LsaRDmlZ33AhcawYM+5Gwei1JbVb3XQDoan/MpKX19
RhVr5kAeglT4nia9F4+9kAnyXD1qaaY21554CM+bWmPem6nl0+nzoGnRWMteK9mm+6wuuk3VxRGe
bIBnKCuf7dzEs+vd2CTgXLyeHOKJuYVmDX4oKvuYKC4bq66KtWkY8zb2tFdVNZkfI9/lDNbfpgyx
rmZh6O/8q1S0oKfmetpTxABX5x4RmdFdb7Mgz0Xx6EVoo0Irn8hA1w6eLu+KLvwpCYjZ2daeeDi1
B2dCQ7sccdxBLiQah9QTr6oesqlgc5qyWuVTO+5VHH+1Q1z+qj7+lzr7N9YoA9wqtp4/TQH+R/vx
f76upqqbj/zr//7boRxYdH69cviBkejXP/gP2qz+D0NyOePgwPv0px0KCK0tWAkxulPLmXilftuh
rk4p/LcYoTybf8cq+h+kWf0f+AxYOHX7D4fV/8QOZSCa/+dqdinQsG/ZmK5g1zpUa/+8IE85MTGF
w663ttLXsQU7pSKqdiTjHRMz+PsJwuYpPrsa3d54bk5RBYrPmcwPLWHGqNVTtguq8oKtsT9X8F1R
Ch0sP4Ej/0w2OM7A7OeE/XlPIOiP0fnWKs04CfiaxMVre2Qk5pNFpMiIgfBU6eoc95N+0w3PgdIR
qxep2pJr+ITDyrqnPXDWmvE4VQPu1jCmP1Zow86G8XIEbfYoKncmOsixoFguNAU094ppoOrHg6zS
cIs0kt5OQBhIqBgelQ5zYcOJl/51Q8qM/UoWun5bmiAwM/oBVRLON2QO+4kNDzOohHVfF/YXoztv
3URgemSbbWYlzyiDxoNwm+d6nMOtk7FoERmDhry0NJqc074b2vchtrSbuFN+P8CYY4iHUscYn1Mt
WVeWuJhMIT65TwE5iPdhOU/3Y1DoB6NrD64FrtrJ09kP6Cnsgsk9Gm2vb8N+SbeRzsGtK6iyWoAI
s7od5k0Rw0CrPRD5PeGG1gQ0XFUOYXCDyQSVIokdi7WHRza1oT/WRrMbEZZETgMpKQL2ykLuRtOn
rWXmeeo8fYOOHsXECAuy7wxSP9Bfq+KbUM3zZDLQ7AKxw3a+5MDLH3WRg8HO7OZIWxW5jDk5K693
4GkNCOHK9K5lknXsbAjlxvzQ5QbMyHKT2JO5MqSb7LLYOVnRxjQpuEAvuhun7eF1CfHTsoqTFQxU
CZo6J6PmnYOB5v8LcSvhbvbGSzZqznrOIqohAruUqR8FZORjG8obIct8W8h4ZP/4xejHXncM+rbp
mGPYT7p3VJqDH89TvunbwTeKQB5M0zgNtY4l3AmzTWIREsbUuPVn2RBBDyep750fRSmTDXdztAZh
8MOwqZytFNZHSty8T/xLTJM2Rt+pOfey6OnzDEhL0SVDXbX7bwV4q30m2gtBFeUpoB9plQPUcK08
SCf00HLY5InRmy2D13K6rcImvLeTPQRm34gUXm5OsF1NIJOs3DepWfNpYs7aa2ZwoCa+V6q3Lj2F
yzkxfgriCy5kXAVAMCMdOzlkyqZoGCkJ3PnGUJy44kY/IdklF1V3qDzmIm0bv3Z2Rf5faot15ORk
6ZXftbFRO6/P38OpRe3qQt4xlRUdG4SSMKtudDM4K61K/JC9HGfd9G65OeMwbPkIJ7TbIRcOl3bL
hm414bE45C5KvV48FpkoLgybac7Y9rAvkJdBQ6ShNaE2EG7rbA1abF6KurAFLbfHKbEdneyzsHux
I48oXMdDFu5IfHxrifUIHJw8I5rBiTZVDEevYP8XuQ9qYOEypgmcWI0Mh/hQREXaCnF+7yfFN2OW
8X5IQnqDOXRX08w2etncZ+b8UwTwOdP8FKIS7jzYlrHUv0g/xAOtSTwGVeADU96PSf6d9+36YUop
XpIGVZDuvXHpn0inLE+APKknSY4rOwJb2vh9JEgkDRpt0+ToKTF8b0Y9es5ZtNGftqR4ZSVq8paS
SjVEmj0omMiYHDpSAu0xvdEewpo0tKKID2aV3YoGjk8n7e99FBGlbSSo8+262MqOhsqUdsQttCU7
j8wEwZvcqcbuEa7DnhMDESWtXfuYrNaDjeA0Ebe2p9p1kmKJ7zEcrInLSpj6R1sPVM+6ZXg4q3Tr
2LJe5wlbSH0EZFzPZwrTAU7LDGNp+oHIPfXHNHBXZhhuc8EQGbLgN3vk/BEjv2XdOhVZfc5r/jV6
iMQYpMxka+RoeSrG7eV09tACojgrvpejd9YDJ71JO20C9dCiyu3hBATdgbajS44P3FChSiLKctMB
ziAJEtS+Zs+0t/EY1TiCdILThq/UGTxUBx6xtrEVvnDP3bZjfDcrj0K2NZSfTNM5SSLWpCL/FLb2
rOnByRga3wglOW6huXBx+9d67DaaDqHBSIJjpgwHha15YuMZPnqoumog1kw1EQRZQqabvqstwOo9
I5fReZwCpnFuqSU+swrzFjlN/zJZYOPovjvrBj8djFe0ZE1lTIROiPyGyUgBhRicLLGL+jp0CtIq
xXwXpKol2oWRKcPTzSh1azUnznRH9G3JyU6PmRCdc1vC1g1Cxzu6AktZqnB6jRUQY9PL1NqpNTLZ
PJgZEWo3gQm2jLuDhjDU1z2iFeqmX3J5O7Vm2tQee4Jq7F7ON5Zd1X5PtYxovzvFATlPV2k9zqRn
d0IWr/X1s65Phu+GTbRB+cdudxp7fxmmMZbXArROfG5qBmUs+zK7EeXE4suYYrDVJe6qc26H4mQp
xeDKbM52w2UixzK5HbJ2Z4fWzVx5w9HUGr+J4vRUxHkI9XffBw4zC601NqMHsII7O+iPodiJalTc
0Utt6xrg1hNwbnKY27VdRvdAVwq/EQswra5PTpvvvQUCiHIn2bgKLajRxTstI0jKK5Bj1UnVHkhj
9DN0P6hsBCeCi1cmMt1LVwlzzw4krrR9hFOGoOHwKcBuDgV1rnd2UPXrIRrL/WIYdSP0KtImO4so
S8QWibyICnHrIr2ttPGMEY+mdy/JPSolIiLVL+8yZ8pNGeCl0tfqXRhm2qMbR+FBb10HjTHJa3Y3
Z+eumXZgH0IfOpu+rsfaYQECKXMFY7kk7HWP7cwJEFYmXDOHoU+fkemErhV7R2U3fhChvFULmqFT
7g+znTS/Nw/keNTH66vXR2JBgDhLBqiO6y5r+sfRCeaj200jcHpn4Cxjrl2ZNi2SCOhTzml2tCvr
G84qtUoKRDwWEnPFIrbXW7SPejcdr4c564yNFN5Hmg/NJpT9d20OID5TGwCpgW6ygdMSo+epymMu
kaoFDE5sbPe+iMJsDVYaInFH5CtMi2rXAnIF2yJaRpgpzNVVKtF/aCm6yFDDL9O2ny01+CpMEYdd
3yTsCsXlyC68XJpiMMngBPeoeqzmWeWooMOGRoymnoO0TYn9goSNnx0IjtecE4Tmu+uzsAJyNffa
Nln4GtPCpbk+MhckzfXR7wOB4HwYsbfHw6KO1wOhbX88mkx2iHG4IT8tPkUQo4+l92AFenKqgyA9
9KwnRecaYITSZF0kqANKqYNkpn7dGmIBvPJ2B8dyd1Ea7q8R4td88uvBIl4wYzgD5ed6sMPIgSJp
v17RcFccHuIouNnBctmPsWK4cmUJeao/JKpQiM4WwN6VSnZ9SNsa8Kaejb+YdbrxaiCMPVxBYL+Y
i9eHmURQi5/C9a9f6yJm4FPsGD39Ol5fMER5N9s6rTRzfA9xF1Fncrg++n2wlmwMteCXhJ77tjmj
6pyHaY2VvTpaPXiiK1js+lQBb9Grpt78fikF4bMSXkedtYBMrh/Dr1j262fVmPIsTSLMzadCtfMx
kowzg5nMNXdOANTDJj1dD83yqHF/1tgscPWgjoTRSnMtZI9SLnPOkfkTbmd7H+hOf/x98FQ6HEGn
lNvUm59zrdKOBLRqR9iNnHPEsq6RNTJLhPZyPbjMqjbM0r8yfR709TzUEN0bB310o+j/638c3N+P
CoHjUZ9NsRm19r1dQDPXg2MULJeuXZO32bP2dU3Nqu6RJ1bzm9pxd0N6b7gjH7XLUbGpB88Zpu31
D/vlYrdqFOVYs8y1CBc0TZeNuAvLnIJ8WT3sZYlQy0+7PjImF3Xe9TmTrZeYEez2+qVcv4vrF9Wj
v9jahfPYWAitiQdiyalB5zixYS+j0hLsEaH3v8/XZhjYUzUJM9w//8Dx2GURXGJ2NeDN64mMaJQz
S0x1s1cUBO71A+E+/tfPyxtJuF7lSRcd2E78+giuv+X19yU6a8no4mO5vsayXWxdFR0YOvtVv0Rj
6NYPsE4o38ZC7PEa3hvsiB3h5r40FbW3BZYVYNV7E4Zr1+ztTdsm22kqn7WCKWriFgYKhXlELdd+
6XwrTFFWRF1Pbwp92CZzQ0L4CjqlqcLjoaY2vfw+IPhEGmjEJ2TXUKszhKezx7io3OsOjGEzlg8E
okZ+511qrb4xw+BO2ezdtIgbPdP3kDTOlWbaBwFRuWzLx1psuWMiZRPAl1EPoJchg25pvY39JSmK
74ZjvOghqM+Mnhv5GfFrjos3SqdV5lZvIZpauJU2bXQuASNPbhTQtX0pxntd4bohYWkY83Mcom3M
6T1SWlivSOwZOVC9M8Votp3Tgk+eZboNs24/BEtQt9M/JRUR1qFqL8hB3X2YRc+1MRHWTKGqk8e4
1tPYOTC3TIkvB9XrOgUgXCT303jn5e5TYuX6mkbEyf3U6BPgFs/3U7cwA5jfDZPbHxshCG34Ppr3
7vxQZQQ7BpFWrOo8PUdy/GRDkmNx0vAehwxeRI7WS7Bbxx1PJwIAhR04IT0HjW9MPSahvC2yu8lN
fwQTMZ/VFC388vCj6ShWtAnFNnbOsytHdz06/V4m1YOrCIxkq2cGxdpw7ZKPq71LnXwJl7JIsM6X
dOX8gn0DgmLSX/TxJXDAHQLOvkwUGa0iYZASEvsCEghqZt+pquclEcGw4NDpCXWVm8aHuSXCHP60
SD8a2T+hKvjW8yHMEZM0JLiciLZ8hLV+dHP9oc7wSliMTSo1f09N9tS4KAuGOs09A6JVYi8Gz8xD
Z53FL90I07Q3n6cgINLEQz+Uyy+lLOV3Vn3ozMhhLtjd5VW/idBpi5FUzGTHBf+zidsCBLiHmKVZ
JCqSoOds00jCfLqIGO86djaJRApU6c1DXmGpnPZmQmwPDbxP6NsPiTcRMJ3al2wCv0ju+xlz0t4q
JnRq0ykV3Tbt05AAl/F70Rk3Ua6eZ+U8pobHgK8Dn8d1BBFWHnQLl1ZVu8TY5btCz25IM8HMo9RO
2d1bWeYPvMuV0XuMn42EjLeIjZfAoDJiw/AnnSE28xlmV+zcnXj2Nb6GEJNRJigc042+N3rCAqze
drbxoFaW6PE4C0mcae7dxWPzNk/B0ZGgX8kNflNhBA+BhODWxKSUu263nlXorNox7U9mjFu3mLV3
VaSeHxglt4IDRoAvp2yQ5bqoL9AZfehmx+KnAWIwvZEanOXA7gzEj1l71zWuuw40P0rx4kQhtbKW
xSe7MJ4aAJprt4YuECXMEjG+Il9insWnhqabtpwijefUNUjnCabfw96F4ibaca0Gvd65vYFlr/iZ
1bhUe7t6c/E+ITLxNqVh4I/yGh+kyE1FiYVrAR1HtvCAOxTE67Cv/YGpBv6vhwn37anLe/Q1/c5C
e7Oq8sjb6ynEf8fRjslQa2fdDM8M9AgJAI5yV3UkjXjK2jXSefAIuCEAw+x9Jv0rkY3ONpnsn1QW
JAB3fb3mGnXM0DiO+cvUxPfsi+ezIeJz6UHz1uzup9V5MLBrGhLKQoGg9N2sUFPGCemGszh16JTW
SU2SthuRjWv9EOS+bOZkZtYKjjRNqzWzd5wi7kWSTTQuIdNits0tUpAV7uCaoAj8dwTMPcfxdNcU
dGPz1Op3eiuMIwXsC3eNhlOKRuBUnJuQ1E3NGUhFJnImmT9t3WIogrxmPS8WijaTt8g8YhbnReyN
pE61/b4H/3jIocTTZQCNEbg/kwT6NdsQuW40XJSJEy9Db2MTyeqNYCiyzF3aHiPfpgwVZh0JDH6s
fCJxgGoFwWPNGnQsPHD4GTE+19inXH1FdFFW9fDTTbDYYQFydfJsQ5EhaexTP2VgTKyVfm7xWIsa
k4qggcBCts0p7+24fet694tbeo+Gi0gPT5JVmuuHJPmRSnvaDHM3oPTg3phQk3UCAEvjNnSvgM4K
SlluaVxIJN0QyEDDKyEJp0TC4vVaeCRxtnS9O4NAZ19qrDJUtTG+CqRJrXBj6lHtE5me9KuJnHrd
7lgP4geVyvzGLnCDYn4ISBwhnpufZGTOXcbGet0SqgR7Ax93T8BCdymDcW0I8U2NTkGd2Q27Mpd7
ff5SLpc8KcJbr4RvYRmYc1zeWtkSWWzSP18PTXesy+i91OtiPbc+TljcDkNxa83NdB/IwF6R5Thv
rJGMJLw3jKCtW9FhSO5rh18YHU5J4AiWWfuhSSpnNbhpsq/lHvwBBml0Y5EnLxq7MN8WebUiGaIA
o8+uIV3ENixoYdffAXxcdwr1WRwA98vHmynsxcXirI7nYTcnw3QW1gC3YUKiHR1TzCmIRLNTzCqx
1mwilIysBn5GIkUs0d42xAh0C0qB8AZpPISc+hnelszZSmf4nlrpU4mgvcAq1TNJ8LMu8mC1Y/GM
PezK+UwHjniAwm13MeqWu6nfjcasM7AeCux2Hrk8Unp+rOx7Mlbuonzq/Ey8gl9lJfqTx+n0NplY
RbA3iupJsLANPuZgQohak44XzaGqC8sNvWBQECrYTKDuqyz8mY9BdYK2qO8IDELp2MGCJ056r1nZ
hdvcOo067yaGq4X9pHhM+s+4BRNcy01LSbRyqgD/lWVh5MDLVU0Jro70w0NeT6psrPZT1r/PxvhJ
3bQxMAxA1iEMPnPvAwadFrTwtYrvkf0HWJOHH2MkDnQqzzg9YFU7M/Wx+JAYio4tM2M2yocZsMQ6
bgkZEA4i5aJftQ05nVbyWZnic6bj4VctVotRsNXsOOtcooHNGB9zu0T5jF0ZrvlOWIbJBaBBQPWu
dTZfZ4RJBGPnMBnoB2b5YCEMXas638jcIhHZOwQ23mszS+rtPC+tpCF/UYaJiQ1pPc1M62BbOWph
2Z2ItbMXoeetY5DimbsJ0NncI2koLqvbNkuhnyGKZzfQrpw+o0JRKRZuEuFSPa9A0EQN+cUfRd8X
vq5/rysYIB7fY15F5uJ7HxHuex9DVeBsCana1nSdZjLC4cm6S8Mcj9PZqW+GmaaFp8onxC6K/RXj
6Csfs50ylK/VIra/Pr+iMhHtNceXbNHdqmsf4SrJvT7/fYgr/JamZKXXCuc4TkYF4XSwViWNf+AP
/A+abjWAWpc9G4xXlKrJL8lvMRb3zERGDA5ocq8q4N+HfhgwkzhuApwBvW0yyqzZX6W4enJJ5vzd
pZWxqTKvO6IUZJM5df2xaAtSAQt3lmty37mvlAgLKRDD4dgxdTjiTYWNgmJ+NvCHXF/X7ffEFNMh
zm1oKd040MmhEJwnaZCjW6rjWDcdAzcmI9enDjZZaEoV1JCltXGFiEZ6DRqtopwJ6zg5MO4i0QSU
EfFJtEeuXN0rYff3IWv12J/NebHfsLEXy05+DKwHo82o1OLsSQ4mwtARNcH1wPx9PM4Y95PY1vbB
snFOEnJ9ouVwffT7tVIf7tpBMDZzDJryyw6cfIn+6NkGSUTX579fLFTklzIz9nhGu2M2txuV2mDe
JJsjiOQRd/eAYZGSSYdMqUWFvbSz6sIlt6ROElptiTQ3HdMtskyqva05fyCOr4/E8vT6aPkbtem2
e8h3wm9aoYiBuHMtJznKtus58bvEPeomirnEVpjvdHStOUKWY7U86gkSOjhMPvvGNY5BOghYNAPI
QJg/t9fXkpCV8/rIGIUJogHra1N0XwhQx00ha6oJLTKOIiBePK0/r0+uL4uWRISUb6zVC/14Pag/
H/3LUwreZpNWEPev708rR9wWiICbuYEiXVq/DteXpxb1K0lcXTMvhiyoZLsqIwBJRDzNljd7fccp
RcIa9KSBEZL3KKbZONrL4fr0erDrNvFr9ZBW3Ilz0tOPaGSvP/8vb2L5kEh7cfLVtLyP659MnAhx
QMmM1E9uEMyIWt16mG3QlFche65VWeuvOdkpq5mULRSTCvISMng5LWFHoxXskRBbqhI3c45xOi9p
aWs93ewmaM+GKRNixJKPdMw+qYGgeuCinMzcBucRf0lZPJctZ0k6FUvifA2rTceeNoGEm1M+rrEo
T5T57CU0hod93OQbg0bF1prEqWVHA2pE7lICJH2lRf5PncBQMe/mACwEYvITTV/FKwcVG8+l0X9p
C+Xc7hF4hwmSuqsWkkoR8hp+pNZGKdfrj/AoEqzfKv4FCPxf0cjfiUY8iVr6/68Z+XeIW0Xz0fyT
buT6b/6Qjbge+hApHMdkZmDSQP2LdET8A92IZ9umcFgiIbL8KR2xbCC7LloTOE2W9K6Ckz+kI5b1
D90w+NsuL6PNRej2PyDpmoa5qL//IoQ2DP473dKRQBiSfai9SEv+Qp/EA2WKinL7IDO2isg3PQzx
CERi+ZIJdBWdSYt6sMV3a946zZor2cZkr96dsdY3HW7XfUg+u2vn741HLIs9uxS+JQJQQwufPcO6
UBLHB2vGJUbkKBVCDGchvCC5BoBg0lFMAk+s+s55BUI+7jwt2USi8aswdRn6I5SiK3DxMb2MWy2H
ipUZk9yaJjjxmOSwKjU+sacEid6cddzu6yinwdE6gI9yA1AvA4uf4PnsxyYekDEI3+yS6DaTwT5r
KDAKsJvYWico9qMud4yJwZkIeo66jWBiiu4EU8BDpnPTyL8dVBU9V9Vsn9zanfyupp7qSaCEFjTf
JXFi+Gkz636DQXhooRYlM5JYxuBlmXr7MqPsJYQ1LhOmk1JjyE2BixRkvJUlKWJuuW0ThlOejhfY
FJRFxE6O67ArvwoJIdaxsh24ojePBYj0iaI4DQgFZgoBgu0IxsoQ8N8YfTMcyu5YeQGzS9VcGkgu
tplYOyeZXtDpPuaabflFHr16uME2I/GO2ynXCr7WVmGs/xlk422rgjtcMoGPAlnfiT7CwtITZ6Bo
qaVdLE72MGMW0L1bhErNGtACdhECW3thvOL1jTdtQS8wSAMGKvFW2XShA8kusCYhWXg9UYaDvEjD
3bp1uEuIxOpLq95WUcb+OUsYmLDu7YzUzQlZq23fxc+yDqX3VMkCE8LSqYkxOYc26bLzUHwr9fSh
bNSBgvSbcjs2e7k33wQaYvGm1QFWeSo+0JCgOVofURXgqLSZ9M168a3WGAtW4XOT7ByaO2ZYfKcT
zN1jfAC3VZAVv++KnAxTOX6L3FJfZ7axRviAdFk3CIEK4eNXxr613TddSfyXqgcF5Rk/2J0/e80m
8KonlbkELWQ5v5fhfIgxeRfuhOip49utZflBLUyncUgLWo2MUOlAOqTvmpe8nNKl9x2c9MRPqwDW
JXabtdPiMxlr8a5X8ddsqiXDkDRsq8LPiDCqFcBEssrHhA3ud0KXNOThR2+yh0iDO41dxsbLpzcm
VHtuZLuJGJaBFg7bidB7cPIeT+aXnCPskKP83seZYIgf7pOi+RFEOInSbIr4QM37BqVWFvXW5qVM
XOTNvGs8R/QKgeSx3bDvECeRirk2GubwmsOut06TUy+Gdm0lJYCe6DvsHfaNgl6vXcGNMq1vIkGH
Q2wxWXSIRoyKUaaRogWXAV9qi1+WVGx76Hf23NsQh+KXiJjuwhaYn7igI5oplS7eS2RpEEjZXAIC
qWg7kjpcDhd+JwCvF7ijDwlXXOu6ZxmbzEHI3MNkXsALoFU+9p1vZYPa/VKXaoc+c+6F5m0EyXsT
KWr7UdCeHZulp69imPj5d7MfkhX95rvaad3NlMVP2LPIEDaHC74IdjCFYQLzoTdnAK1bD8XwE5UP
yc5Z/S47PVrPxsbSVEIBJ74hwYpuhFKH4L22R0Lwxsg+CmAlVht3+3jEK0J74SeqEWQY2Ricwgeo
NUxAg1p7FCaDW+dHViQu2ZGJ2CDE5dJBe1ISuLjRwzrFW9Af8iA7mgy9GKiHb9eBHPcATnPhuquy
VxKzoPM+kF48jpa+XJTDoQqXpnBgXRKckPw2kLosTlCrHy+hSb9jqjzqlrkM9g7FEDahIqZaMegz
iHgECTN+GyYtJQGNPqTmfAqSpKWi8TMQFZvCC3Cqwi+bLN+qyDR2fGtkFGBf75JbK62z7ZQSemmH
NL7zINH20MlhPene4ic+Rlwq7K5DdDWjFp/beVrbrD6Y1RnBZz/K0YFyAuKhDN07M7YpBjMddFxq
umsiwnsaBP0GxJF76obwwWxLzW9Srd8mAbkH0sdYcpn0ibgHEmHW8RjT7zCwiebwNie7geglOTNK
RvtBc4lczLKzjjbAzRSh6Fai7dqJBr0HO9OoII8YEV42JNfhtq3zl0AWOjczmvVRE2/QxdHj7m3c
MnNi+mXMT6DBuTVzU/sAlmqSvsBO39Zdkuna4rYfq/c4dtyzN7Q3MFDqDc61N4zR+mHs3rS2aKAm
6yVDSmAnOiMzpo/uWhopJIb0VoWIMVgMWJQLTGwxVkLJVHDd2Kx44DXUmO7wsaOvViNhTZZ8ATX7
UrPb2dS90nwci4s9EDlUEkBzg2PHCL4j7ty0dkOWhj7aI9QaAKyqeHiG8zW/zO6+QXVLHxXgOcSK
3kIfFibd3kQ9u20Lkjbtfu9OcOHEWN8W/ZxtpHcMLcaXeIgvCLS4I9rxMSD7Ry3pUsgcaWcNmJkN
76W3o+fYc7ehBE9peztdWNbKrfqzSmLeahfyzc4Sm6klFZ4SbMQBd9VeBvxUU/LpEJE31C+1y+3F
DrzAr2b+YjUjSMT/Z4B3ORbp9JgW5i3oUi5gFpJV6sbanhBqFHuturCXoccSTPdTDt+wBuxKsN1h
jg3vJOkXj+UyvNPp/TOvpqWX7Yyqiy5BYp9jRLxn5jXrlsz5CoOtP8T1B6ryPDFPBV6dRT/507Mw
di84mShqnqNaHRdrJjP5cAX9GsMehkO/w5yKQCG7GKemQAAHuMG6BLO1N+LOPpDUvHZLPtC4o9E+
B19e+5onkh2pLOm4Dek+ai2YdFl+MLByb7Dd3MnbbuLES436GwQ29khIzIwB4ZbDYobaEEJsm498
+ymYaE44HOCKtUV8Ki5EP9O7t14rIX9hz7IJufXnN0dvv02lyBGBuVBG9OaU5VPD7FCEcOS8b8Zi
mqlRTnHlpk8J4e5sIrlrd2GA5ACr4zHhA3QC0lKcsAl8K2ewomH2ITLu4hhjwt98qtM+2ur5F9nQ
iy1W7sq+OQRD9iGgIvsNk4RVkYbkoQLCQD7WJHtHnw+u8O7hy9Aaz6gEYzG9TvGSy97AgitmNmE6
hBLg3LAJuMKYErUmggmsbkFHvngQualvRlDDvHo8zIOMN0kb0c8tg4OL+X6NmI6aiXyEA1Vgt+rd
w2jxrafTYra1kPr26BW9Pu7OVTOjPJUGAcIERfthQG8P6wmepgounhV9ZHjc1mmpttns3nBfGvHV
WZMf0sLhjOQEzYrgddFmzd1TP/YeE6dBv2TE4EUJUIqCXiTYzzcwk9WmsCVNwwZI61JzpVrsE13D
R500nLXBscG7hIIAdS8zW2Bv54rOxgFdF4lLOjnnc0RlwSh4ZRgMxxIJxJP5JyyOaqMF0a03IJu1
2om3VOsPM6R5CEEPEYq9tZxpPSaw32q+BNUw2jWs16Zrp4ORVNU2KQKUmxbTUmPA80U73B86r99n
rdxhTQKFwZcJhMH2NpMVZgdbYASf3zJql11P48g3R9VfnNn5ZuT1ZxeEtU8Q2SdGs425+IvpeBS7
McV/w8gEP2WImpAtB478/qfRMIkLCzo7jsWiPA2OvRE1seeyFJSblJqBGN/7crBuhp+DVX1Mkb2t
S+uC7StZxRnR20At3mq32HcpLEqB3K7KQEqJ0d1SIiLXL701PYTmyrQesHyZqIPYDHW6T+DWg1OP
o5/lKtlaTnmUzfiU9hUulAqbsWxFsVGji06+wc6tdDQOtpM+QCAnz1JLHonmkeR7tugGUINuczP5
iHX9tqBYWe6GqFoht2Qelkqshuvi4PxwnXCDUMtY9WT0BIPyU3fQD/+PvfNYjlzJsu2/9BxtABxy
0JPQmjJJJiewJPMSWgsH8PW9HFlVvF3Wz569+RskLBTJyAgIP+esvbeTDecy/z1HPsr0gdkDmoYz
lav+jEbAjitghELFKbefrJXeWekRFw+fWeJHiGJrY6c6TODUt1glDEA8mN7g8Agr6JT1OtJosJtO
vR2codyxWwf5gPEnZQuxuNMlnBgPGb1z7QPy+aQMPmdHljslYe7dQmyLJHcI9d5lnYc9U5CVK7FL
oTIBAgWG50jA6Sd1dxacrT0PHqc40ANwsHPKAXhshHkX9TY5uEn36inBWjok7zkSVzfRqquYkebn
tYMkEup70/bynHBhfOin5KpFWM2Nbsfu4cmfei9jhqfzoanEF6KDp6HmVOoYVw9+FCU1E4qkxGQ6
1e/CdqeTJbG3gvZSOBVlTCO8rQTQGKYG34LgqOFFvPdq8RIy3V/VPSEETgY0yDV0pgqjzXN2zLsh
ZC0R6uZJFKOzDhs9xmpi3oS29ilKhossZYuWqVVLEB0j2TbcWUFAo6ndp7H2kUjaRPQCkFqVXOFs
wZqEYsegqx9FOxN3E2vbUcx3U3TyspJ+WM3ch0Ut13MjMhgktw10PB4GLdYtdYHBm0XDn4lI9oUS
/Qa0tEsM3DnLtBoRdBJ5b5mvhh50T76rPepFSdlfAc1j0YVCi6BxrqMQp7uQkr2YqE3qR6uimvdn
gktdJ3A2YcUoTa9+GSnCCydO/Z3TsspKkMolVo91SZk+Y08FYeyjsOqtZ6aAhIY0044OHDYXz0mi
ctVHgI++KXeREZ2R12GKhTxvTRjNyzTBEU4TmtIwtj+01v5RJZghteabb+dQQAnycLWMEsbGxgNr
C58Ub4yqnHZ16mwGzH3SNASEaFG8RTaGLkhcga1/dko1W8b6sDPlu8RV9VxyKogLfLySyHzyxnGd
gZM9W/l+0M2YKGcw8ka/15nTApF3XPOgrtG2bX2w23WZfBZh9Epqi32hz3OdtQnP0HdjNL58rXlH
3HvyOn1nNaCpHp2XldnKrZkzcQqM/sI8a4Le5xiOpMU1JEWgbdIDnUOuKGQnHcP2vkjfJdOSiynR
LM4yubm6/N0XX6b0/U0pkf/rfb8O7BQzcCltyDMGTA6o7RzIYTPD9xcwm/gWJozVypvryOABW79V
5I7NKTUF3pSGhh7cu+oxzkFWom1zzeQI9bzHLGiCAxlsBNhTVXq1Tnk69RKSx9lgaHvpLJjtqKdH
1eLK5nr6sylrtDNifsWorNTSAH6dk0sZGNc078xDx4rHSTAtHqTGdTT0AJG86haodUkYUDcJ1H34
c1j7zpsMzqfEhwz+j0ZwpDndi1N78w7d1acsSa93wG8mq75Ij5VD33YRYT6M2c3wmlf580Bch4x9
uhYDnm5hnjzBqeOiFtGWIUYlfMoI96MWm65dTWuoIy6D3Uk3H4s5fktNuBcjYpSWFPLXbO9li1gY
pdebg43JFbfPp3iOnmeBdNBsOYHFFsbXyxC057v+c3O5n+REgXjYfMUdE2JtBuxhqrFsDMfbOypQ
cbm3sHY1oODes4J7U+8w/nV1QncL/2Rms7YLev1uWNIr8/7Y5pZxXBJ+7SVZermpErU7em8MxGJl
1dwf/uCejeXvspApagTj/RApnzuwgULAuUSG02xDFJP4h7+Qxx5uKm8oDoLyzhgYXHackT+ldu9E
dv8hs+pYZ74KorWLc8stqCp8wRgSABnT+l/lPUoF/GP5PMPm03HHo6PNNCxsyDvPsLd80sXWyD2q
ZjO9U4frKvJx09eedJfZp84EQQTuFbNO1pCoKjYxVmh619MEMvCdCvSDaLvpMWDkweJkO0A8PGp2
/cmpqEDm6VzBAJGtZe+OJIos1OSmxFCqScOb6Z6b2PohhZfu55ihQAnpk1fs2hVa2cjHSk7X32MS
TPlPKF16Rmt/8szHzPfMDUqKn1wezobOMCpheJMn8wx/bF+CSqlENfzLmsrwMT/wbmnn/PQr863y
88e6ArBigfjZj7ieyfIcl4BxFr5Ue0ZME4NzPDNFxmllrnCGZKnHTqvf936DzR0aLQJ2FeCPxWJh
VHBS7c2ddHHAoOxp1rYsyR4GW0v3ZddptFmHtxwHfhcbarwJ8vQkwVeyWM1nxa4p8IJygepXnsqD
DrP0TDvhZgn0aJNW7xY4VPoC7UIf9RvQWTJH/7URCtld0NHlMTsK2rWGeg2wAk4UxpBgG0/7rPKM
udAc3rXsSvvlXlDnP3Bw/2D6jRS5zbAUz4p+tRwcjkLLLUzkOMm0a09ZPZUxXlZEJ6pc2MJXjnSk
PGBC+yZUZqz8Ex+qnhwygjlby+FMpdBjbYSZiGdqv4W0X94qvAcuny7+Zfs4xCNtwIbbmh+ahCX/
wo4vmzwNiXL4vm/wRemJEx2Xt7hspgKV2p+3jI2CRTv9WFIZdSLxd3WIKg4mOvFVbOkwApo1QXMN
W3i5P4HvVJv1sSPyUbHXwqWjZQ7NYcHql9+OQdU/f7v62yKNaZCGXt5jMh+eM63I96yaGey6PXqL
5XNY7heR3+xcc3q0Rf+BbeK5j2ifyJZv1+6bfRAh/OZay4h5nC2WU9RjOqQKbna9mlDjKX2Ucdrt
l0RwFX55Ws4iy92yIXrSU3VTo85qy1tvlH05VysuMUzZfSQJPRqxA/OW7lAEJW4XnH6jnqlhYPYP
XRtYBD0lBOD+oYIXQBij5WJHLsYjk4riNEzWIapK/Llp1XHx9/3qEBHlCWhCGno+anvhtI1EZaOf
dZwdzkbTU5GNkYQpUDB32DFub1xnk4Px4aap4nWXvzOHiHMwOQWLM1Iiq9VgGDHfutRak6mx5ehr
mosTOXusMJbzb6oGzX7R3vAuUF9hRcu/9lmNKjnGAkgvt5bNsseRUfE162O+nf7kb4Y0mJmuHv4c
KsvxojamgxaCdToGjyoqtq8ItFklCrH2+eEV4h13UynkoIwZahZtwUy0R/jnxVsibI7VVEdUGPZf
uZrh5pmNH3rv73SFHywb4Tbl1u445F3FJQhYSvZ5MbrrxG/oGwUtcSAZZxuQ6rhlqU5xVa578hvS
MYkxV6KSRJxh4mzBwbhsKrU/L7ciQgYOXdhhRlCk4GSKG/gWBMxq1/jscZzJcbtgDBxWDKh754eO
Lf1x+R5MFZr75xuhm+OZ2qc22JSCTvxRS3+6UOpBpVkdesQwafahPv8YTdvd2HF+hw2uuOpqU2Mg
0GvmtGvb6EW3KelGb/rHc0QP7+3E8Y7uWNqXTNFDs6ZvPfCITU5H4uJ4dLpwc9wvLyjk2J7RnBBk
xXNGLi+tE3xJi6AHUWt7q5HTXk+HbmVKaCwwsAYSkgNt1VRFfhsscRgyvz20dEONoUFBqAV2dK1t
ehD2iPuBTNX/ipgVuldP9Bbo4DYskkz1pvWGGVelzcM6Z6FxjUbKUm3grmbNH/iGcnkU/aVzrfPQ
Fod0Bj5GQrjh1F9cg+mr7I3o4pgtPSQabkQIT+kR9zOG5o6+SzqqZ0mWE/YarWlcOWWa16Hp3Y3p
MVCw0uwSpfV86GstXZtDtusosdCZaj/r0KWaSuhylvnZCwp8WAkSQqAw2g86mjTMuvN3gOpsY+vZ
W1/PcgvRDZcnvU+cZ+7ztKTr0A7Jvq9ZY+uX2KvmbeTEF0xLqnOvgr5MbKc2jtEmlCcRmSNYoscQ
QyI/f29IOHNWwpuNTRFczMHFIdXzH2jcEo01THV2zo0JPHnuWIOEw7rH5HbtEVlgT1AbHt6yp+WW
lZhbMnKdg65n+VnMXvZn43o0OX1ssNa9+9eItfkGMmIb+yXpcJMyprRwo1xu1erucuv7iaitTIgZ
zHZSJqbr5Qk9slj9VXa++X7d8luWF1tG/NLSX8cgHH3WYJkOPogJjPZy03cN7YD3NRJzW4JPrJdH
vzeNxLd0uVs0wASlnadrYxAs0XA5JXxGRxWjriT0yaFtdO80kga8k7l+aAjDyOKZsw07J1prIOym
+6C5AtY9gLvkcu+TkXquJo4YvyKpQZ74Xjg9hkI76Vw4jxVnVTlx2sw1i3ytDCWfG6bybExoOxI5
btqcxSRWrUdluYJeMy13NmeBFcaYn4TtcHi3rwqPo7uyLp3uTZTIyvCt2vVl+xyn1Lip57/K1FMU
B1pUjirarQT3BdHvrEKkhQAZ305ZMXrD2qQFylA9zBNOnu+GvCaTpI9BJ21wIM00M/sc9breCj4y
3KI+fZeZN86F/iieE/+N1LkQTTHy/c6afnDJRmihPOcmSaerbJ5cj8GX5yR0Tjrq7BympbT2dRQ/
R3qG1Lfz7DXl0XYs89esTfB3NOk8ip6LLGc8G863bSs+BZt2W5Hce210CsjUZMIWPQ/5e4z6mPPa
nZi0cu3pOV4IJNlUefCDIB8O9hI9RbblPFgdjWKkO1SzWMC300hQLjRuUd082tpGA12Oz65ilLuz
ast6fMfIH79crWL45R6cOrmHZbE3psulFNc+rAEbufPMu0wbT8zx78dy3MskeqsnZmx+9twxOGXH
YpzlrBpZPDeuUvzGaQiZzx7AmXJPLALEZTjWaxEkdzO/bKC7WIx4+JXE52AUSscYvy90UtCnoJI0
+1e2aRckG0y3PDUZ7D+3XYxDgzDvZ06AHMEBmlQOYLPulFhKvyKv+9kZtCnjelvW+XH0Rj6f+FfF
JMDNox2irhuuSQjt7zWzOgXMSRw/e0AG3/UZ3hpBgc+rTwCBe4xG//fgFrc6SBgpDIQe+HxxKGcr
MXBFe4CzTtdpK7Y+xtCIN8RZwyIUMS4REWCX/YZuxKb3BvSoOvEY2sryMce1zAuNQAA3T7/KYNj3
kuWn0LdMIS60zy1zvGWkNwyHuOVbtRG1VPPVK7JNKsNza4YvjWM8GQ7pH/bvRtyIT6URZlKQkutI
cZMe69FPzpPmjBvbQbg9D8I4c7Qb5+XWsulFaJ4nj3NpHiXv1WzgDeyyZEutOdoBIbyaNlxV4mQF
nf4oYrIerXJ1CmDmUHOM9xhvtclDXx98j9XbOKHJ0gsOe6dBG75a7rcthhbgyZw3lAdXOvbjWtHN
vbRqajjOvJIk1J8Raw9YUwxpKec2QtWZ9Cr4MvEiaE6N2piRpC0FiMvRiUg/Dt1bj35yoRfhfxs0
nJiJxU6hxEDU4cvGdd2HNp+Jve1oHa+W2Hb48Iqkz/HDmfVkneUUMdjFlqdhqA4eOYl7YrcUTlCu
Mgs3H/zJeHK8S9o8Oy1h6IYqYf4kpOf6gAOZ8jTL6wT0JCbpKOFYKSJzQrhqcDksOIYXq1vNwRXY
ZkBHBB2uFAUSM07B8NIRpCR9sDheyVEvmOiCcYZqk1PynPT3BensZhTDpJAyiFeXvOVFTc7AIHKA
08ykOS0h9BRriPmWm2NSge81WyPNgJC98NWUSjCax+i0aJaq/9Sf1SPDIIsEM+oiV/TnMWSxZ/Y5
rXgl4RMtQsDBKqlnvu8XBiobGXZ7v5NKdfKvP7+E3jPYY9LNuUWJ9PLU8jDBBH/HhxnNnnpsubVs
NLO8lBz6rI9w/2Wp4h5GN9oG2fxTWG1H5Vq82APiOK4FBi045RtfuAzpShGsir5/02GPIY7VsFAp
DHvMbhfHW5SbBFfFNkMgTDNOyyacOWBDbURw4+unZWMjmfUCLTl0y/+wnctik7HkoROQICwINdpY
RhLv4kr8yDROi9sxw0vUcEuyphud83Q/ID1Wa22WuioYBQ1vu8iWv0Fj2flPC4L2/2G9/wusZxq2
TnLx/5nWu8YtU7w2Jszg78DeP37un8Se95+GboHY4YdmYNLkEF4s/2q7//oPzTeA+SxbGCYUXwEN
HP3Xfwj7P3VdFy7eGPx1H2uUf7k8CSyjXNZVvm/C/jmw0P9PqB604P9E9Szftn2M2jzhCOFbuv1v
Mc2xG9dg6DTRsgF/OYb+771F7FIOsG0VDOk8OBOf9f2eBCNcP+LiGMKLrO0uYpVmmjTpaWmvmOem
5B2cia+984OupGNW/crGEkjCIKCQswakxEwJnqesykL5NZQmyqSpustc0sFYmM2YsCQomJP1FOJI
4Db9NtKGm0jedGiC1MSifx6V0WtDHSgjJDWd+GroKVKeE2Yn8+xs3/fhNG/1qn0nyxhjhr52dxN1
6Ib+ctR/hhGL7c6znpxiHBBLWOkGF8qUlMpsJ/WA4N2h2499RXSb3uCLrIbwjlH6d0mKGHvWEPEm
5BH5WpDdUs1O70eiFNfWPLR7EI5KISAT6qPwU2sM/0RMo3juOhEfiN35GYkkvvnlEN1cADa8f0DZ
3TGYLolLKdIMAx27OD9aOQ5324J1+rZhQL1tWdti5Rzqh3RU8RSxy5urccqwRcSlg5ZxPGXd1Uzz
6+R37ZoG+nVqlR9cWu3zIJb3WTQDUhLDYCZp+uTpHwR8HoeoGP5qkgTOLvgpOX2twdtGQnGCfj8l
tbGp5aaO43knEQWukA5ht+IQR4Y99MY0pmejKqa9Dx83RBj2IojANCIYAvCN4exJUmxmly+0EtG0
L0fq/7lGrzhr2cU3mOI1/GLhaWIbl80vwZJlefXURTe7nP3zGD/CElHEWfVJq6AzdX5hkqNu8nQ/
ZQ0dt5tJMVCC1IjD1KSngACOPVg8dqGUP1PmRGfXw05GdjFON3Zy7tSGZNd/bBYnkO+7y7PL65bH
/re7yxOBRVd6tK3Lck/DxnKdD5DfTdKTlfVvf2P5fdXyzHJzBoKlzeY8fv/d5W1YCeUfWXivtWjz
0/e7+H4r+BxMJBfVYvP92Pfrvv/s8thy10oFknAdSdPyE99PLHfDJERStNz82/v780qNYDVWX9h7
oM3+2wv/dnN54fJngDQZxNuoFU0MThTLSIIcm9aAAAQfwDVFTvqF5RbGP0PubwZVjjFgT8mNHZ+L
/OKgr/3bRpus9OKaGY+RzrcOM6tBrsNjo7TQgAV7t5Y/l59ZHu29eaLWNuctOQEnW7avjZ4pxQQO
bxtBSPRhGi6RVl/jsSQY02dXMvRcu6DN0C7LLRHl3nYOdHQVqGnOmTuepC/xF0pMue1qHZSjZPZi
HJx8FhfIaQGCywa1pHmx1kVoioq2Q/Zqu7rYL8+bHVW72w6sk7UJQzLKHp0B9W6opHUJQ4dIUnWr
A6PA6WZ6ROdP5hBfMOqRy2wmNnHw2rAOdD7D78fcqN+KntXMqF4xNcFng1/VJsOtLZbSOVd54Zwj
7J9XRkQda6nPfca9nSzEymsuEQlvPkUfYrVV1eIxNcNwXZZXLRvdyYw/d4FFkn0l0ze8SBmKJ9kv
Se97j86YrHJ/KliPKrLKtykJ+AencciZiXZGKLCYLT5TXEZWok7wVNON6pq76UtRdc6+qWWOJzcq
8KnMza3eE2UlZgg3l/nKBa8vb+/nCKyKabyUajMmJjYIBqgY9sbjxWzu5TALHMhkfpJ2dIvuY2k5
Gy3AmFAfSvuI2/Exoot5SdRmGBNxatNorY9IVDOhMVYmxLdwFXsW4+HBuLe8iuLdEXp2odmsS0ul
fNHqkIU2XzQic6gKG/p6SZ4emWucopmHlsdnGdJdt7xkt9xN1E6/3PqorZPwvfIyZUepeRHu+FRJ
ouYrYAyAwVJamXeFBS1Jd4K5E8F9Rjzgn4Vj6iUgNfYSziwNBwSMdveEcGtF/8y6TONsHIm7pWlP
eu7GJuVoW1SsGYUW2vsKim7ZsRqhjTuAJiJNvSC71laZX+d2wMXKmujgqLsY7La7CStitJBTzgiw
AaxyMVzWGjD8lv4rg5aHLMzvmx4dbul6iGDTAXPosFWUbZVhMjS161FrffxXQ+POtfN9KUT2Gmt4
NqgC23QIKvzTMl0a59/97MUhZgoSCVyAEdksK31bL2VSonreUhUHy60/D37fX34w0UsmDMvz//by
5S66sHnni/5u+dOuCUdRxTGUhPrV3z/wt1/952aRZz/awKRC/34ny99b/vy8eIE0MqjWIcG967+9
ib+9vimIXIX0hjvVUaMxPKSMWjaLr8r33VTVLf/22PJsP1jR3rKijOmnSedv3QS6sysoOUVfY5SG
9JpgeA4456MGNaJTXm904CNHQUiKRuoVl5QqQimZ32yApVGRS5limAguIstKcU1jYu0t0xjor6U0
7EcmdYNZrrVONW/muNoR/zMd88p4paNwdHCBi4GoLEVTLfiZ7VaPg1McIjBe6mQKLsVgQSbfadXW
UGxWqiitqqQRIkg+10JHbp0Q9YHl0V/tjDk50v0Hkg66A1Ot1sVr0DCo8yHCZsWG4Z610a0BhWfH
ry8ByBxFktmh+SYVW6Ypyix3t3mT61fXBFKqu/YZty3Uuq+R4tO4LnfkEcKsUfCPcFveDU50lyqu
Lcq1d8bqA4Ebtr8OR+9QKwquVTxcqcg4TzFyPbCcrqg5rKrh5xBK8bUfNXQAq2JofeK4hnbtK+7O
hm5IFYmnKyYvAM5b8DMzps9s1si/RZhgrOmJY2Qzh7Z0fdwaivTD5ItpnaL/QLjBJlv5Sp4KmpPM
JkBWuA8a30MTQw8GiiNkuofHjI0JkoQ/2hCW+qsCO0zBD/swwvwCtbVdRrtcf0LUir0iwOKkyEUT
hBHCOQA9hWqMwRvTyfdp7eXNEScjHIkVBUkSxXOluMhxTkgBm6FMmYqcI72BnmT3ZC3m3E8Yql9w
XX0vXtyFtwS8lIrAzEExGT+kG390P6Sr0+tE9p92RBxX9PuE384rTzGdpqI7Q3QYruI9PaQVpp5E
G/9KiPd9hfx5GzAqOBoTsR8go4NEHotS0qJB/joDlUbApbhUgHGBm+qKO/UBUPnExBX8blzpZ0MR
qh27Y6eYVano1VlxrCVAa2ZXJ6vUmx9ogiMfCU1XfuFwCQILk3BGgiBl8atUjGwLLNuAT0a0cy8+
GK2ueFpsPfa+ImwFiomuoJ/txwMdwcY/i3igiUwgQG2I93GepgdHtHgXpTjUIfTXPQeC3TfIO1GE
r1fpd402POVoEgfSL+BnWD4rKthWfLCDQyFpTD9IQmOWYo2ocumUQNhm+xi8GG1XQ3wp8w0sNrRN
wUlnk4bjJZUu0DSAcgSojABmZ5jhD6N2X6yk4ZAKwsPQMHPvyfiJFO3sgj3b4M/hVNQbmhONiWdt
aZCHp0hpezi0ipw2FEMNddMfsAg5GOm2F/hh6hkZHUI/DEkw4Y7Y/XBE/GtUZPaoGG0UqALTzVst
8L3SOk4rNvNwpC9RuHEcQg8VDLnVNf/H2IqXJEV1PqBJ3oZNjd5zlToKiZsLotoUPq448kAR5Zha
WNByd45izWtFnccLfw6IPlpkFDdxwmEZvgWKVZdA61LR6zju3SLFs/eA7R6AOyI5EpayLtoYEpjH
GX04eEXEF6DxgWLk84n3TaowISx1TliqLwGAIn1nh+mLneH0byre3lTkPQo9a9cD40+Kyscpkexr
ReoTr23iD9Be1RKHNJu1Y2fZvsA9hZZz65xiB+oKT771qFQAPXKA2d7EiAMapRIwlF6gQzgQKAVB
iZSgUpqCCE+G9TDZRMjTDloVSA80VvKF0iKMv7xQ+b1rnn+wOYdoiYkhSeGjFNVZyhe0nEl09cGc
v8zADQ6xmzebKUSAYSkpRIEmwhi6jCKcjxaxRKFkE9gqF/TklFYJSYWIq9+hfUm6D0/QmyOvMd0U
aDCoWMeVq2QZhRJoeEqqwdIuIBkP+YYFDYix03BFE7M2GdFgfoHKWGt1cTV6Rq6+Mxw7f2aon8rH
CI1IsYhFlGwkV2e8xZUBuunNUOKSDJWJx/ppDpGdFEqAollIUSI0KYFP2J/deFDImvU7ROKO0Omp
5UNfhfc5XtDnACCBbHnrK1KSF1OJXwQ8h0QNw5kKXYz/EyPJY6PkMi66GVNDQAPBRYEccWqu8czh
omR13VcVk1ue80FD65Jbij00xyPanEiJdJjTMoZAtsPi4V4oIU+MogernZgQYayYG8iRGv7vIHHL
KT1vi7LwIfS1o8B93lJCoQnFUKmkQ/2EhD5vUSMZhX5jL7hgmHunozcq0B2F+iM98SsqX6VK0aJw
hdfVuUCrVKJZCtEuSTRMswOY6eP5DC/2ArLq7AsleBqKx4rKs1ZCqMKGGq3IPAyJ/krArdfSDTBz
LZx3K4dbKgf/kChplR99mkpq1SvRFe6X50DJsHQlyBpKhkXos3rnviXspNeI7WwSz8VIzah295VX
iq1XO0+Fpz+kBYefFinxFyqwDDWYVLKwDn2Yo4RilvaXh26sVwKyUUnJZqohZ7T3ojYOuIy/NQkL
C2+6l0qENqJGK3p2Ly2FKM2jkCUyNrrEtZko2PjYBxTWiNpm1G0SlRs6C9AtJXyjX51ivMPLkcQR
UojLashIW8nlfCWc48JY4DbGabdCVdflqEJLBwqsTKKfLsYSooiDlRhpbJmieI5gpyFPq3z+Hc3Y
hZHY3O96dHyzEvSVER4E5nxXlnyvEbGQIWXDOkYF2Ck5YK6EgS3GXOgEY/SCeC18OugHmwRwFzkh
RqET6sKOyffG7oBA8AU5xUlzG7wkPrbRMG9ofONqixr+RtYndmhp+V7QoynQMk5oGrEwSw5xV20m
sGAURA0ZSmH4w0vyab0suUwlj8QNGh0GhDySE2rf2fZr8gu8k4uu0kJfWUj7ijmdToYp0ksfDWat
xJg+qkwfdWarZJq+Emw27fxaFjMSTtRRYtTRDXWVfzd58GKZLc6DSzCNSJ21JX1SdBt/3o9DAISJ
UtRHMTrJL1sJSEclJZVKVOopeSmBzq99T2a21WAL3esvqJkEcSyU8El/NbJSnENxsvHwOL6n6Uzq
sMNgOm4smzXo2Ryxs4bNQOtu1W++EsDmKGG1rvwrNDltBg4hwHhdGOuoLREN52a5y4Jb6Vvybspp
dWh+gBesRfUZeTHW7ker8jzgBbRjgRLnsuDtLs0D2gN9E8fId1Fqzvc9it5OSXtdJfItldy3RvdL
1En5rsxY5kwcNZkQURQSx5ijE8kbVbK7yEuUkDhXkmKukwHr6+BgulZ4JwWQPgZubd44T3FvfZlM
hrDXYHSJB+u44lQM6qwkzKzrShTNEYsm9KHptnIbcvxqF9kzReluFVvjfO1RRdcc/acYnTTjiW00
JQxaUVCnSkqNWRCevHPLelpcDHCOHGzwhFUSNhFKig0bD+QS/iigypj0MLpulHDbRcGND9RTByjF
lRZxt43Km2Y4AG27TrqdlZqfOPhouB7O8bET5oucaqLWJn9jNAJdmX6XGZZBlHPBVbc/+0nPRVEL
r11Y3YYWGzRXa1hYI57YAg1dwEQODJZQIsz+ZhqB0bHW7Fd2ymB8qO8HM3rUfSuH8Ta5XI3dsx5e
HKMYTkQhYU4/ztvcNPj0yQtcuz7j0xAPB4KbPD4Tf1zRKn1tgxYfWKm+CiocInxvbksnUFbJnZPr
Ll3gFozdvrct5Fl5dzUi3g6LqiufE74+wZ0ZWYSHgNJNY2uj3mpfcCjGqMJ6qUXPirfzh02hpY+Z
0UMVVJO9zbZGTBha9I7GbyDtLRs2aVLvS8cPaG3sp1E+xkngHSotuupeTc4YJMwGaVeenFpvP6Xm
DjeZglQ6U+6EQR3jNPaxNobk1vfFLQNh36qzRVVNVHMiEIeWLn+0kwOgeoh5DxaC0bYS5m1EorRa
kjotlI9bXzN/V4j3zhRBBBzR/K8aVsno4SBSj83Ir8PT+KyljA7yAPwZyfXLQO/61Yk6JpqAMiAw
q4LW+m8kDn1NqLMIQwBgL32MzQoBQuN625yLA+L9v/IKN69apQIVYHtJNQJ45jaUFJgZcfXxVmLK
yrdY5Izb48OIC6LmJGhGNdXC6g4efXJU9/gRpqyJrdxC+u343bbHaDloaS7gF33C6z1lQoqFtxXc
ha51TRNv2LEn28dglM9mMtw3XuutAyWEzohscWHo0U+WFNPtscQ6x5/RII/MmZP8AN909koG3oMV
5FxazYuKvoFusjCfbxsEXtKEKLZokYbAMHvKyqPVhV8B0ptDXOBVSWTLShQ93iIuyw1r9k91jw+Y
5XAOHrgWYu2dovr2cWHuy+45aVviViOKHjR+xjkfGgwuY8YUOqPr0NXEqut39ZQ8G4TncQnvHkcX
M4YQ6yBGiw69OAOvL97r4HqYwWBdCmp0GvoWND6eWAQXoP3kyeuGqA6uSXRU6NvT1o0tGEKJk1JT
JfV6soM1aX8m/mcx7A08MuD0Xy5ahDMRvj9jeK8u9bnYWckOOPu9y0rOH9lAiYG8MXbdX1NYZQqm
ZR3sykPfTDeffvM6bBMLZWzCFYuwDT4xShuBjIpkPajV5yYoEO1gl7muOt3cYb2HVx5xBOHIUqXw
XsKg6fmMC7o1PhID0VM864V5SvsKj+w2eqiM+cj6jeGRruO+Ur8LWtZG+9Jk+BuReFhe51ib+Ire
0olITKw70SPaLLJHQd8bfgdFLDm5Oy+v3Ucts1OOFhvLLWKbRD0FtCGsv/w5xDgQC/s8GtFOayaC
CiF/lVWb7yI9eZnrG+qh8Ir0jdS6LMUmi7X5tmheCuQkXE9o5Lga8JsF8JzpXD9G7GDTPPE2Nb6I
+0HmzyIMeqwYWJaaevHaCnrA84iMOJ1/UwrOtqlvC4ZG1ZQ9RHxj9Lhx44rvhWQJ3WE0mo5jtOp9
58Gqk690tO6GfHhuNOluXYeRBzFpQBYZOJIfDlvxqw3GfK+h46WvSkE6C4B6a4qfMyqzI6E4j/3M
CN0d97FnXhuiY/bM/ypW8tSq8QtNo3zHcPKFrmiJfL977NRBSj+SMIBMw3DROhFZHJ+lu0o/5qFR
uxrcjyHR4TCX93dxlq2THud1jD/3ozYfPGGCZ6Mz3fkde6bPSHWvu3InE+tFOiHacrulKovmr1kK
ZGQaNs01obn1Z6BcIyP55A1y1YfjbzzDx300aafGq9+CMey3RUk+eSTwhWoD/yvv3XFX1fb7LHCE
4rJJ7mzWTmiQhjt2i26bqwgmwOQKhILQu1ZdHb1Ju9cZzAJKfRAHcEE/8iwGnbF/gFyyB4Yij/pB
161nmY3sXm2LWWPmvtZmyhDSKiacSLauHlIDzx+GVUIJ1A3uHBgOzTalYthg5xSAdmSWk1ymqF+h
X6XSkeVdxS7CcY1pZibDiO5x9taAYG0jQCIiIQjVMExwZ3os2hrG2T/kfaWTFBycQnc6isZlaa1v
ktD6bWsuThQ9aJZpr8p0/FV4CBgwbq63jli7SddeaU9utLDNDlr+NLQfSR3Jcy3E+3+zdx7bjSNp
t30i1IIP4A7pKUqUy1SaCVZaeO/x9P+OYFZSpa7uuj3vCRYcQRCECXxxzj55V2yrib5X7MOATfUW
S+D0nTZm8ixcCUHuh9OC4aQfGqqAFenk+bgdomSbOg4vbXFP85kq2KrLhlb2iv7A07USUHOwSNAi
r9uWykvxYPp0PEe2Nm8itGHQYzDbeIN39q3SODgJPz8DxJyGfbEzmux7hwj0ENV9sBEOZPu5D+i4
onm5Etw8VwjGUQxxQwPPqlGXDItNsxAeky7hne7OzbFsaB8iKN1XXoguGTRDMvY3PnmURw1nkRfb
MfyAmFOjnt/PSMvXJMmAIWi8YxcjYLGHZOPnNn1QpVfvo549Lp0F0GGBbcTW7lqwlzSv83s7aW/n
guJhI9JyLygd42qg+tJaH8pAuqcKh/4HtznHNF+djO7xXrNROI4PWmyIA1cMVYMuffT7hGfm2DTb
fux6BJHajsxngjcsv9uXhv/QZfon19EHSRjYDUPp31ruewJT4DbjQEOeg+am0PsN96d9Tjwib1Z3
i340F827H2v/PM3knviT9rmrqIUNVAr2s5dbaytrAUtGIakISb2dHXfAfK4byJTOQ/E9nuFsOuPR
bHluthYubQCPPE7sb7Hb5zBgn63sYeyJK2gCjfZsEMK0A82y1Qo7wEgLO0ujyqBpT4h0xtbmPdRA
ouSk+YYiEHVz/QE1YrQvNL/ghCJ6xs+su9h23wnR7B2v6/fNDKayGhZB7lymH3okVP506waUO4ce
iY9VGY+gXE5Oks2rChjzMc6mO9Ori01FnBbKbwKy9Ipq9EATfQLDEBePS2p+oW8K5ebRLCH45Q28
OSONqUKPDlIx/WsT+eET9+afIgooovh09CckEe8yXpS2jXGMofY9kCZxWxrmKu3C4pYguBsiavDV
L2lzMK3hgZ5/QHpJgesrMWg1BC6FnIxC9VCnXIuFDwN6+BDVHLSlSznAOLu2Q4fjs+6iF1oiRH5w
Upu6vo7qDPJzS0l11j4Hot2RMzJ8JBZhr+kDmLQWYa3tdtpu1ssZyEQYwyAQ/b70ouVm1ELKCEPY
73mKU/5spy+CM4EOiUOnRwPnR4vewSaaxzVvHQupXQjevJdCuk6mBODYw9qWj3Q8XqfVWCMXX+ep
j3ihhghOfUZNq7E368T0Yq+J8NG5FNhCYQ6oT/MlyXaaZz6/2szlW/92k15mAX+ZW3NzWUl9D09D
OqGvX375pEiKU1eOCa20kXfKIICp64U0eOVPvO7fZTug9W91DPy7V5ttGrRxNc7dt1tW05cV1S9p
PedLhKZzqzYdKRvK9VuuX6UOnJqMlAaxABitJq9HVHeMYh8j2iRZ/n0wOBQbfGqVcVJ9zgij2ES6
W24Q1+Ds6gdcLJnGm8vAE3MCc4WihoeuaRgb5MIHjzbz49m1XJKRJhOsipXsXd02NmEntfZL/z7j
Dpd05sY2wm+88oerqIRwzCN23CbuzG0eqv/o031vdjgU4PJMc0trvije+0hAZws9i5M8ZcPXIQNX
5SxEYTt9etaBdq3yGW3mDIUBc8qtUcynoU6+yS6MZtZkW6G6q6zlS9piRuqxvYLx2vtoSVY0MYSz
0wrtbOXYADHf8HxKwGy0Q5esKVBgSgsedIsbaiJQCFhOzFlPsJC3oJ/mgkXld++G3CKLAe526Zzq
xL9p6giZvmWT1e3ue/riV0UW3U0xtgnXzenoJmd27PKvS8PhLenisiqSNcD9UTFs33eFCSUzpbtG
cNJinpqOPNgOWgVJvJPWaXf+YlHLm0ftIzodjKLmdIs0B2k1sqQBP8/aiZt9lWLbjSJr57TzJ2Q5
vDl0EL/bEIFXsrOnNthCF6fL3K5e8sz9DoNg2gz1/H0UeccLos2N2ypBQIU8A8mfIxJt+RiF5rsy
o3lbcSfboGhNN+WHXqcKOsEvdo2taepwv7XYOYwpqunCSPyV19CBnsRLhe7I29c6uXJGSsxZbJBV
QGXAtgrA3oSSIMDkdaOHM3eEzuljiuk/1iOBC8JO340B7QqIXWs6ez4tWBAppAFZ0Juv8Cr67OvM
Q22rIfGAAqOhrHbHW9GYm9h2nmtKnPXUhERK0CsPWOjMbQytPeIFp9O0dZLDGHeJTQdm8li1gHmR
wJXbqXVfwKFCcCzcdQFraddh5wl4ICx+s6z8HgbU4r+0Cz63tPuSy9CoWRIxov6TPvXu1jFk+lgn
xE5pntxKtP8QsW1Kwd4r9h79uK7pWBbZkBZNJXR9LH/F3osCG1pUT3Fqnul0yQfNvxEpPQu4Qh8y
HXVHbAfvnKom5zAvTPpnomDnhVSF8x4MrGYdSeHb04eC6SwM+5ORa/6jjaR/IuTtHv/zthTtM7eC
8B923HibYC533NU5HSzPsdC6v9nxJcYkMlOjBXDipUeN3DAuEuJrJ0HPWZ90lAYTjz79LLp3kii+
mS0E06+kmw+Xo/Q61t74m4NH/QPeoJRCerTy/nrwYOMn7hTl8RGxxnxfZeYxNZLoSMvPQC8tNJB7
JAsGvB1oNU2GXr9x75eoqD795/2w0H6+/RORimKbNkyYja77Jnk4LefZblIRHvsqmLEQNfax7+ie
17kJjm3ycVjCcl9m7jvDC+s7LzWIL6TYMlT4XoJWuxv8rr6lQb8CaDTehQhmeF5lPNENXId2yG0a
RahxR/rEKbAd3P1je1dhuVpXgv7wRqNPushwQ5ax8cX1huEwlfU+9UtxqwYYjgQSpuXjf/7Zf3Pu
wrS0bINMVE/3hJB/z6tztyebKuoGQqpcw5SA84r8R+msNkKxqxxzHdlLczvUI++Ww3LAmHXMp4L+
/Wyh2T7dFnk4HHJ9tA+Gkw/HwI5gnYeRj+0Nw0O2RFh0zfEZ8Ie1U3v+P3n0P8ijgexyifx7dfS6
zNBwfi9fS6Mvn/mljDZ08w/dJszWl9e8ZXqgRH8pow3d/0N3dV1wP+CO5ut80y+BtG0ALAWPwydp
FHncMq4CafcP9Mymj6bVcSzBRv4bgTS78dcrkbMQuAgEJOGZFiVb+82VqOdRpQfaop2yBu2vCMFX
jy0hXs7vscu8aqJPNJljJHijGldr/cuyKYCo0swzNnq5lev21KQa0LavbwBoQC4ZeQVLe3vZtiN1
mkF0u0JaUdM24kHVti2VauJEqY8wM5bNSjWoZmkjvqzUQOvHwS2XqbXQF71e9dXmrutct6TGJo2i
TNOPn4Y+oivz99e8+dYR6IaUI/+5F2rszTqXPWs1gdpZ9khe1ymM9oOeEPWhZd2RHoph3wZg+OCB
40ex3VRfkzSLskrNVQPhtn+ZJvsOR4r8ED2IvOo74VF9Ws3KBiLtyCeRi68rqkk1uK55WV1+7asv
+LvFb+aFRentWrJkIsyKPcab43VLaszyxZ3Qawyh0qI8QSBc1mpUDRI58zppTjLDzsZldJnZWzqZ
pH4rLn/l9V9886eqyUL9/ygQiJZxBfxOt3KJP7bBqqMNJ0/ORtsEwRCKGOkt2I3kqVzCxF83RsVL
tVxRzVNjl8+pU9rEfI44wTir83RW89Ti3DAo60DrVlNYLT3K+h2GPPWd1/XM0X5we8pwasH15FeT
l43KHaTneDK082g3eGtikwgQNaoG8WgMxz77QppKfzOHOABwiMHaT+WA5Df8nnLMFsiPkUCVtHsA
6Ysyi5qDGu1mNBghZHTIKOTYegWMOapzFzpA3049dj5c10jh44Pw5q1aqMACakxPgz2YS32veAn0
afwJTbhOWw1d3ZlbfDIl8EANXIdjqsYU+QBAx69J+A8flrnythd0Q0iByicRbFLKSeLZuKRIbRxQ
HomDAgoo5ECoXvFejVrx4+RgbG1nntwpyWJgBJIgv8nVqMrQG+tpODr5A+8mzq529Dv1c3hb4SvU
qKcC9bI8H0GlEuZRmMLM7zVBH06SuIfEngl8vu6+MBJs2TUBCFe7vSJBqEk1UHQINYZb8A5PqbdT
5ntAJIj/zAU/N8R0jlGeE729zO2jOgrXkET1bXqvzRBSQQEYDRHffoxtayl4WSzmejuN4k8+BJnC
jDpQjTZVCtU3S02BBoRAyyquNPKEW+zxl/0yFgxpxAC4YMMohKqdUv+JrTV0kkJXULPUH3b9r4Ld
Ug3FTRYs3OTTLH+psCXSPSwnyRgmtzFBVNUEkm2lm6s8DsJjKM8+LJMvyPwwJNjLManLYc97THuj
lqkxmoFbkzyogwrk035HzV1S5pRAtI40+h2t/jttNQxwKpHPIoj0V0aemi6W5NnwUvRWCiYy8BaF
ksvGbSp9dWrMa/OYkylElIR7TWUYUkeaODDSnqc4KGhIypU7YtxzUFPpWtTekOoLfP73QE16C65S
fJs/1Xy65D959MCQ0dVzSihUhQegGKU/ncu/6RURYMM9uNQDZqIPFV042+uPfZuzN4FyWpmTVoEq
JBVQ/cLLz1SOQ1faBKvOMI96fnvlW6hfeeVbVDJa0B6G3eQ1AQI63PdoHeK1+uXq5wpEHvxUNVQz
yhrOmkAnp/gW/SS4n2Oe2b46X9XZUaatj3ddKgJb+fC/wlf8XtvnkWVcsj3VfJuA3jriyuPN6V8S
Pen/j9fCoRql/hWqvyOG++Hhqlq+CKCVklmpoNW0YyBZLxcCWSgU8sTvVdlMDnSPPjxCamXlEPAV
eXn+pjKRflCUBzklEzJQ5pe85g7jGibEdKPmBcX8WZQEDZo9fhk1cLMUDFKpk+sR5fbGWpxupSJH
J2mAVWNYbWC4oQydjo14pk/Gw4LquWvs8sRa5PnE6aDXsFbkYJgo80hmCNUNqZRWgmh1gl+m7bqD
H+JHXN6hsXGrhmtL/f2N/CPVYFHJkDUoyRX6X9gmi0ylVUQfRS3pNJ26UYnmiToTTzxE5erkVmPX
yQ4/85bYj37rIcgR82LcqEEYGh8IfR2o3XCx60b+ayBi7qfXeWqyXArKk2pUragWXyfVPIpH0d6c
3ZOasnlCY2yXm76MqrmvtnMZJXx4TUViPrgzobBNi7JB2pyVwdkEo33U28fSdNFk9CSD2AZFWyKr
wnXp+Ajp0BNtzIrzLJNNSazlNIxQz6HZkzMvo2o5N5V70sXo/ssaF7gfFddRUmsaVU1Vo2qmGlRy
sRrTaDXz0FBF1N+fUZPDo9U78WUjalU1V21oRvLAh8xlwIKCi+EyHcuNXLcUBRQAzdgpcN3KC08t
5mWYs1uNRqp5KT+TyDE1SfAvf8J1Wq14nbwszlW7Wa2pPpSpK+a6TbX+dfKy+M23JdfPOAj+9l1f
XfZAfe7VXl5WvGxD1HhuwsCT0k4e+uUkH3rtyENPTQemDdU7AB2j5qlBL5deJxcPXo1aWY1dP6sm
+6WObjJnpSbsUPBgVaO64y54zuWmNFs+btXoZe51O9ev4olIZngGsUItVd+nPvJ3K7/a4nXxm11U
H361ffkr1Lwp5k7hxQdTgoWUs10Nrkb3N5PWnPtrAFB0g0obvCkfaLWE+1wHtpM328CZv6tZMBh5
vPuyaXZd5c2kWvBv55UlXZNxn+ortZ6l2gtvtnX5lr9d3oN/XtduDQ1R7fHvH6r2Xc1r1U1KjV7X
UYsbS4bZXmbKn3pdxyFdnl6cg1+N9GthRlFHUA3UwRu1jr9cGDittNR9rqoCUGhGgDiuShp5+TDc
RSFIQ6WodeQLh1BNvmvumRq7zGwKA+1cXZs8mGTQ8nUlasqkSqtNqo2oabX4MlNN6zOOFaNYQHVh
y4w8bVxXo46hdWz8my4jg0vXnG5bN5jpPVSTW9sB1rWtK1AstkX36iDv2zZhwuOzMbUbIdN4B5vY
gt5o6I6WDWgVANWrtuSiWtpRxO/3GskPNvRSugnsG5TFdO3LsajOncuYHQ8obUgJuGIELliBBHzq
2rfMBqx0SD+RdqIOVZAEKJt4k4yuIpiWJpdCQIQyqlvNdLVWWw9ma68A3T2ZkmiW6eGE7DAinmnq
5j1ZqQ7Z4Ax6u6yOcQcyMqy6m0S+q6ixHD8HOFFj3/zOUUKDu9y0DV7OsHS+IkLuwSLwSnQdqHnE
G3Yby8BDOHp0j2hLPW7LFgyO2UJgySikEoWafFwalMa5ehx78kmsBu3iDMey/KBzC+Y/lu0sOgf4
mdKnpMbUQC3IKngn3UDQrEJBXAZmFoGRoiSq7o2qNypRFLNR3p8vo2oufTLn2QY1N6Nh+xWrRbem
sQ+b+fB2ZUPerdXH1BI1RkG+svgzVKDWdZA3kCivk2pMzYtrysaI9pyNCu7CvAiLAekE/y9OoGui
l1qgJid5qPwJVUYqW/Pq/1Vj1wH2oF//uZqnJuHicnZcpy9jS/8YLeh/0TP9uVQtUCeM+pzkiXQu
xtZFPnKv/XDXSU09Mi/9eSAIipvakA/e66pRjLQk0GfkKOqNUK2UWfE+jrst+ZnB3keI3x5UzptK
fPMB69A4MuiaTl2M1FOF/XAUosTJUvW3akAIjYwE8SCXTy0PBQOAhhr0cIxpRGD+GPS+utzAa4Un
vN7DcjQv24ogjVVPB/lNBuWcHpNfKXGG5PhdJ5HFQvS7TqsxtY4CkKjJKoBG979iLZHF3fwPxVo6
g/5j8NTmB27eL82P18Xay2d+FWsFXAqb9Cg6JBxdFmSpz/8q1rJI0KHreK5v2Cx4BbPw/6ATCtwd
hX1pg5Z9Lm3ZK86F94cNFcPR2Z6JIosy7n+RO0UA1l9rtQgriJ/FkqQbHlFW1I7/2n2QJiiEjMWv
6WhHjenRWECYUu8816NFGgU3ZNu22xBd2gpshaQAagSr8yAtDsYAEAzJXrcK2zpZ4QcM14kGOzVB
I4qbsdzMqaiRe/TZagflFcFJ24WnoYi2ukeXaIWPcjOWZndCj72GoX/btzIXOfzsuRV5s04HU9x1
+xPGIJw0WqdvjDr6ogMz37fCPY/OnB/jil46NEwn2M9FpNtSSB1i2it/oMRf9nbrJDuPn7hOqZMO
RfsRc9i5rPhZsqOnzz5TvUCobPf7aao7XFaU4fxIvMyWHm7TKDh7FknjvHqgJTEBqAdNBIw50IEH
OfsAN8tzmWQnHW8uJGWHeLkgWk7uHEKvAe8LKOSuMRzSTj06cHOacL2+cIvo6p3dpg9mGH52g8x4
9mJgCKl3GyR5cwPRkpT1+V1PzC2RCEC2uqipMe0v9dpOeNYjW0sgRdN/q7crrwBdv5jO8zia1ZaW
cvochOITBrImu7MatzqOHT3sjW38WAox0gFfnUkwoWuOOyD3uBblyqwjnYs/9yW8Js3cJil9+mWO
pnuOu26LayT36UjjOaiv3G7HOfQzHUt6yivEtU3SPZPmadFtzX+/083uJTdDqLYT4BFnwRHpEmXu
hSjf0mhVBDnuqsh8bAbz0Ul7zGd+io2wj4ZVjC9rd4+39Azhc9zoYfqTh98mE+RR6iQhGnix+zhZ
5YiOgoAYajTk9bpt5pNTQcdAFfXdKB0oZGDOQG/QKnGS/CHii0A3w20X3V0npfa9aT4WdMXOlrgN
BvwPAQ77aCqeh7iL1zFMPVI4iXBFnU49jIjXOcQ26oWPppfflnN+6yA6qvIH4P83E69VvKngiEkS
/pR0Dj/7bnCcK/dcabwNg4ixrMd0Tj/XzgDypSyfe/TUyISzl3QI1ngO8g4yuxURlZzqElypHXp9
RrEOpKpCTN3X95OFy1PAaksDfvnQEyXmgLFr+x4NhGHscvzIVC6wjfQ6FqsZS3mItzifeH/qAeAP
HVbOnGt8VQ0TybGjvXNrceirxkdJO07HQQfCnZeg5yar2FMBq9a8ghWrSieuNAnfuYbUrHUE1Ed6
/jPxnvwuOrVYj7cYru4DW7vpQiyOfSPcu9l77pt2vHeb/DbXYW8u1bOrzdCag2znE4NWGE30YlWY
p8f4J6CcIM+LYzY6h8BbPApCXX3fondK5mdI8O02m4wOHqr3DjupyGBWk+qyBkYV77sMjRDpxCV+
jgSdWYr6w+L1I0FVx/7X/salddmm3GrSZoiP1deGvLkH52xlEcBXSzsLbjq7St7bNADCEFPDhHT3
D/M4lbtQH57yWGhQNIH7CmBe/Wx6q+4GkuraEE1DtDWwT1sb2+3o1o81jfdb0qTQJQMJX9XdHG4j
q2i2RVzZ+7wMpcqTu9OQPXm1bx9ymsq4DNGHpRZBB3237OxIJzVz8XdSMFP35TqIo+cyqpctVMFn
MOfoP7r8J9FsBDMtYQFR3/gm4hstpw4zPgc4nweg9zrtG8DuoW88iNrIoIGM52F+NC2YLgBFV5YV
ueuKpG4v0L+RXhtvctN5WcziGYMenb/EJCIJCtwTLHlxSqbBOBbEgg9eHu7gvPYrGEX9CfVWvhvZ
AavumlPcm83JHKn4ddryfUinTUQfvDVPL4nheNwbMEQOjre3wq4DIh8/iqkFMmiQP1AGHs8N0bgn
06T/qerDjSDbWN74sZX0lIAmkhMy3stgp3aHpYxPNjXJdRokPkilOr3FJor1a46OGfy+Mh0xeHvj
xE2H+yil72UD869ZFxIQm1vtT1O0+aoK6J6k1a6d4qx1IESbD1rhOKdiiHENIWVaR1mdn6IMzg94
Z0QerkgOxbicu8QoDloDCGOadfI3csCLS74ZMX+sotoHxlJYH/x+SfaoFfzTPNQVWbTuXZkAIkuK
GZtQA4Qj7jDMqr1o5K6osXr5GYlE4DplTt6N04ET7bKXRZROp7SX6EVcCgtMUsioWLIuo3VMnlD3
4vjlchO61rtSt8yN1keH2XBNOo7Mx0m+BmTjxYfiitYCm5NadP4Y1g1aX0JpEzyyFEZ/5g5F93JG
um+imciYG7gZzrWe7jDThls42w9hYafb2V/uFAwwpIR4NBAlUljD/6Qtd/WESP1/DdD/nwaoRI39
R7XAlyz+WTZF/OV1E/TyqT/1Aob9h2F5hkB2aFuEi9IG/FMvYNp/oNrRffhqhk2Dk676P/UCiAwM
z0QYoPN+oxqav9ug5h+opTz6A3XausLzjf+mDWrye14Ld9DsI00xXNQHlm7Zpi3lBK8ULN1ilVXd
99O5GC1/a5T6ruommD9ogfdhFQ3vS3vCiGXHeDVix9toJNYRvhdX+zjon4egzN/levaNJxgIGz+C
01qcMYtv4GeTGV3c57qv3SDx+hxrHpnhTTYcycQ6wAl7P3redF8k83Tvd557Ebh8m/5f+KP8G2WU
IyNbX8nK5A+zdd4OhbAh25iujHx99cOwHFSpH/XDGeZRvh99zNyd/W2xG+cQSSFyKQSOerL19kVD
OEnft95tM07GuYrsHx1+2JM/DfelWyGTNjLCGXqtg+s6uHdNWm31sekfRBzZa5yW6cGYyA5REJvA
C7gFj/EBLeRTKXrjncjLZm2Y7bANkmqgQU3YhKsXP7sSb0HjeibWzg4peD0eQ+KoTlYP9ivtILVN
ohV7VHHhliyR4EQZ4CHQNA8zxGC9J9qAzBNhRyfgajSpjsXsac/uUlmHArXROgzx9r86uf/mmLpv
3lfUMXUR6UH4480IGcubYxqLiPepuTuHy9ztkFfgoR2IOAo7Eb4bQiSt1TLfaIvNzsZavC+q5DOK
4u+eHYKc82vz1NKWzWhs3Q9Dbx26EsFjQe7cqk72zdQ4z6BU0ycjbFYcaPO9TybNqgmcj2HWDWQP
uNxD6dE8UaritchbitWIhbWI9fEdCWB0wbjgXXleQ88lCXGfYRFZ0Sdcnu3JiPY1yX4bLjri2Esv
u6fmudF7RLKb2qByP5uj8c4SHEt/efAiN3+ZQ4IPRT7yNlRFdymoCWzuN6KKUylq6CjGOU+I4ZdD
EnX5i9mda6evb0ELPb+qN0lI6SC7gOc5+RVI/W/PceNfL16BoEhwlrtcw5b5JrZYEJc2alXWngvn
awqu8OQBNeTQEQ7ZRH1AJiH+tcF23LtpwMqQNtHWDQqAY9Gp4z2G+Evn3Hc28HDsLVYEEKLbUELV
X/7hvHlzKQqljxOWb3KPYSBPq1eXoqMT4V21YXHWTa29SVLnrsCduHUiIgv72fX/4etIf/7rpS+/
z9d5I7Q9ZJlCSrRefx/ZIPNSN1F53rSaAerH+FF3MCU0bD9bozHs89ylQGStxX+uuaBWOhZiFy3s
ydd5n+5t/Uk8WbMfvnSWnh/10eJ2JvAC0frqYu0FqhNhC2QV7EvpWGr9WdyVSw5B1xQLPemBe/cP
x0/u8Ot7GepCUzcd0wZAgujs7Q8SwoqjsMjjs2Nbn3kpBRcYcfJPntFwuwprUE8pUc0Cc2U7VBrM
BXiEzdKbu8Stn+LYDCmARVtwRrRAZ+6GbWU8qEFq+z9IvxFHK+YShCEGr1DnxXFaig5xeEPPasOd
3eDXEQ6MHa0nJTqoxxsQYTl11cG4WTQYhnpc27sW1OVZF0EtsSTiA3y0aA0UeTYC4n+SXkCNzrx+
g+o99JeWW0DV0qilW5QcpYn4GVqSHZINkmInehEqa621/c+u1aOz1pDMExhEV9NVYtx6Hm6Tak6X
Q+hm7Sko6X6r7K44/+fjDpv0X467kI9Hy4VeyoNEXn+vTlzd7eEQOwHZp966CyZTqrRGNB/NxxFw
xikaIOCOjQcpKJq/p4aX/LByYwNwYvxSp8KgB8127yMNGFM6asO+w+v1lMzatIrlukCZJkubv/dY
AHCxHCcC8z4nJbwB2ArRfRrN80Od5WRlOhl3IjJ+v9hGIOgoerJrz9lAXfe36EoFUO/5IalIVcAu
2W9QBWrHsDCeR1MmW5u1fYgWj/7hWqfx7Oj1rqCfArOuu9W0YjwA0qq3ME6yc0hnOSiGT7xDADq1
qubFFo8N/bcfvNbp7nRj+58PMNqUfzm1LdvijuCiWMRW6QiEka8PMSj5GHZpZ9110D/XvDIZJ1DZ
xklvJx2rbmwgg3UxHMkFajB5QaCtNblOo2lzvbt+xgjIwlkq0HG/N/NqFUckwDzVxq9bG3h9XQ9i
rjaX7arFAW95GnlofMVlzcVFYl/EwEQ5U+AOyM1rY5MfoeAj1JA7dF378pVqB6NcD/CJ2i+XeaRF
sgfXL5/9lD8jEL0OD4O0j7/7Tde1f23X+I6EcqayLvfh9y5ev14tuOyTGr18aV/l98AdjGaAoN95
+qn8fUADu/FwTspptUQNZnX41ajNJZvW54hn/N4YjGVLtsmtZgWnGFXrAQpQ2fZ3g8Gtb/Ana5to
VbDrSG9cj7RjMc/jWM26dDd372dNcnSJ0OqBMiT28pOuJlLjsN12KUGeE0pT3rS+VjmJw0k/ENsN
VH89TaRZ6NX7oBfnpDVTrHxuuF+a4oMZ01zFcXgHVmMbQ8bCqZKfeOBTjDEywosLbWuZAVF0JCeu
qo6qSljTTMBdcDZNgrnn6XHUeJyHlI9i6ccY3V7yWuP10lFTSQVRJJ5N9nDQ0OunT89jwW0Ujycd
/Z7AMZf8oHW2rEkYszD9o5DAUUOO4Qfw1mc3/l4nw3lIRXIXW9qRv63bpW7zYAzmPRGbKPUSzDt6
V+Aqcbt5I6QKh8tgU/hevDet8imyeh5ImA25fD/b2WcvB7XlzEQixgOsCaslMcGmJprYvOGX9AMR
ApKwMW9daQ0sxrS6LdPa3bYxmnK0+x/xuGhYe28gtp1D7OMnCrv5CpAMcj6/PzSUeNqiwd5W43ch
TfBjGuirqAUwYGTT98Spnk069Dalaz4lYXOHG9/DSZI/LaF8oW6rfY2yZ08gjlYE7wh+DzYY2bHf
jtuiH74JgjybrEj3nQGrEYW+dW/Zn9OuWpOdbEF4oWwXWQDHCFakb6vYe6FrnEqCnE2D5Ls5PjbV
AdP2qaGuecMTm5dyjeSAKIt3ideQTmFwHAT/XjJ9i+vsKReFhsmRu2RJ2EWF7zk0NP04ixqq08QJ
VnjkHAXdLVYSycoDzQOMB2YB/JWwOxiJw+M9qm+xaO4RtgTHnhgy7uoFR5qE7RXoOnOF6xMDeZ/Q
usHNY6YCihlRjgt4xRVJm3k2kXVgtv1WLKXg4GNWpwCL9EhDcgdhjgLy9FOM6U02vdhO8t0t+x01
tgEMYvJUoFq69RxxU1KvWpdj7e1qFEB4LL9aIrolxyRba/FTx3N+NaTGbVGnz6CZPWhg+IYKsEHj
bK5sKdQzTl3mvEwo6+7HyibouSfWuR0emtptNh1veotePkcWNf2+dPHoN9VZc8x+W1KmAqtIAogI
/d1Q2+GNHxjbISlwgFd7nYSXTVtWDQVQu9x0cUbQHYbeFTb2ZJ0s2ffFHlA+Vd2Iv3+9VDoREIVw
aHUP5z7v0pU96rchLPqq0bK9PrtnDKXNDio5no/IXPmUf29G4p6LRHxFNETNs4Gp1aYvc08I2+hX
86EwrZs5mIutk+o3OWSctS0yLlI3fCRzeOLSovITfMldjZ5nGhs7UIo73taJPJuJWHTD+Ty8E0l2
b410kHBDxJpWBOtlQQHUetj7nAn0SGub67wHcgrZ8F1N1PXOWIxbTZD3MAku5amoDgvty5Xrl+9p
bO2SxH+PeT9BBV8C8MU/2pn1J84hehTIvjxYaU6QWk6adT0SmrXUzifN4/hNzoBNuAKDYpcAm6Dp
EECf3npu2WxFRgg32Z7PJi1UqBpFcRjAVKxNrSaO3Pd+jC0oYvYQZlksTrwOfXWyfF3KIx2jsdna
nvaixQiNZzf8MAh7z6sYVfBFAtSXvRMnd1PtkdoZCp0bZLZJyOzb6Ph7Tk7BfTLjrWhJ7OQxA2Iy
mHP70CJySKThh4Rx/gCr2VP/R9Mqad9B5/s7gOMriXbAIZd+Bs6KYZsKuutCr+o+RKDcJyy9eMNt
GRSeglDuu/PsPJS1Zh6noCW2unIp9C6TsYncx24xva0189LY5f6pmSsoX2hiZx1n84Q9fm8b0ANq
qot4dgfPPOVU1P3OeY4BIobcD9dRQ9oKeBMCopr8mWxlWqAdfBPeiw5BFhR7w/lMvPKt2UtbQmG9
ozPwVgT8w0sXHenR8tZzANm7jZdns4ZsN3VktZilMe0G6wsXGN6dPn6fcuNcz02L89nEHk+rekll
x8KIpXRKw30Opmvy9WIzN4BzmoTJRlQvdao/rapy+VQQ8IWCEtyMn0ijm/uxqadzxK0TYte+J+5t
JwQB4dCd1n1OpReKJ2lE5JWv7FjbT8RxQGme5oeSmsNWj/3jaBm0oC3r2dCyiAJOyR3A1KLNDIcF
/plG20SrN7kGht7v/FMXVM6ewsSDSKbnBAMTMqM7fQh+9EX6w+hbepPo03CWJV8bxvRRlwVuQ9oJ
YnusV3FFSE8y9Xc1qZQbe6SXLaSO2TnFB7chAhIlh6xLE4eME7GNnPoY5bctUhRuMIRJ2N/IET2g
pDM+IuOHGqPb42mAOncmixqlilxDDdRkisD6Xnej6RRQ5t+qj8nPQ+xzvnkh3z0si/bUEa5yqIho
3gPASt7Fnf5TbaMd5zsS+ICa8zzd2TmZwqMvNMLQsmK9yG0U3uNAjPJXWI/xpnSM6Dx1ZXv7f+yd
SZejzLqd/8pZnuNF3ww8Ud+kpOy7CSuzqg49AUTQ/vr7QNU53+dre9me3wmpBiGkFBDxvns/O4cv
ubGCRvvoUHQt2/Kmgkx4ruEPpjYIoubzYt8WhFCmcamvJi//8rSq+WkWxhlBg3rXbFhRvqmJO8ou
/UXT42ET6G3xqbnRblmVrx7TL4ympzTuRmZvPRGi09Q8NMhqkS7PW+vIZ5L5D9NDuJQT1nDTS1+d
fCIJdgallpewCt6deU0SyS9d6MXvY6vL7aBH8V3fKucSZVwyYAGMn1OUAyZy65+DBwx6bOv2iSHP
eWDWvB1DyHpdZxgPehvaq2U13X6z7Mr+HtGIAV0sm9sYDQZqHDqtvd4kr57pvy5rOmDF0iI239rI
H7aJN9jnQpPRNSZrnexcI+i0z5JUelE7zU8/SgCHulb6FDSkzZnjaB485WoQXkzIC/NnsfH3ID+S
3wPAs3Uz+fGt9URwctFf7jq9Uczg/eflCzLy+p7LVf2WOwQRcRzA9cjq5up4fboRutl8CTEA52Kr
lZvAQxLCeawyHLvQ07pD2Sb1Y26RI76sAvUIbqQffmlOAtXH0GwQHW521rRc29a+cF7DIH5aVo3a
6JGUZMoGte4DG3LEueB3d22sglgUt7W/VE7Laf6+dVRnK5iU3aMRThJIW1wdYH7qj6Hout9v3HfF
umppaLcR23AkGV2tMVZ3Uq8hto3DuKZLKH709puGwfiLjri+qQGp3uF7U1eT6uDvFUrt3Fh2/p0m
cDQ0rQnvOk2LryP7CCjKKn9Aos2b3vguXOigtt2Ly2j31qUTRoynnrco4Cfwg9NpL21yX02XkM7G
BZpisanT0fv2+7lhya40LdVV5QUXH8LuxajoehfC55osLRji3WFZiyGfs1a811UMmnW3rKAHqf81
ao/L/rghyp5yTPRrlttQbqVjbfppkl8dea2/dyjGnC5wglzHykjv9NoLNqVy/E+Pf9ayBnWIZu1D
Orpx8nTO8WimWyVG9SkH+ftTO0FfrJl0Grec6fRZBR6cGc54HzG/ymUbJKwma76g+D7yneJczKem
eXL/4SaCVfnAk+LfA8hF3meR5Z8I2TC3o53HHyXqquWzhBgIV6ZwD0mqJcwN6unUJSXWAicZ39PB
3i/bgdlirGrPzR6csUHdxTV357oafaGIYPr5fxQPlBLitBkepKlFpxGRwg6nsfnG8OC0rJFFqqX5
LoKHqcZqC3Jv2KWkyLemJ14FOaPOMA1fiZ8FxAyOybl2hPno1PqPXgOPw8GjUw9wwxsk3Oaix5Q0
vPkFupnfUZd0XnLTCg+6y8QmhCb6acjz8kLTSYetoq5x4nqeby0dhLHrly/Lk5Xw4TPMXfoedMmV
lE1sivNWMf499r3ePqeNdI9OndtbuIzjl9szuHGjLzU0xQ6yqTgGuV6/ALW9Lruvu6on27CwLmUU
DjcjT5zVssGug1XpeNlTKy3rlAg/3S6Pl3HFJFL1H9UoGJ0Qm3noB8d8nTz7sOwiMO6IpuJoAI9N
rHsnguuyvNLN/ISxXu4/4Ls2z93Iufr3E4AgzbyN3/1BAaPVmmmPViZ71xN7s2yyG+Jx408Jk3a9
CR/UCPIB0mOz0nwZ3FelQdta1sY9onXrbiLwAQYin32o4iNlnulVlA7zM2MgU34Ipo8KEYwBMuOe
Ngd0PBsRxFA1JoBNu3hqyZf8vVfgBcmWEz0EVse++Bp9geUJGU/XLPLKlw7U51EFGXPcoc2+SDhc
9radoPLUMnGOcS7wbJghNWJTPP7+dmRbrtGASs7loXd1YhLZl602RvvSUxh9QtKbnwYrR9c5f4hc
O5tc6D+xfrc7yyr5yQzCffEbiL/z85qhGcTe8hNroz68LT87Isjg2aZ73Yx/DB2X7sjIhlNgm83W
YkigQkCtosrBd4CaJP/C/SSFqjoUllNfRBwxNCmtbu/awrtUmevsfA9ucd11XFXbR3RZ4ph6llr1
OpNVwzb2vT5jd4IWjEPQ+bdUTY+jauyLCCSKqSrYl8xgucR845/R7s0Ej6vVI7/sZG9DDHLHDe2X
T8+vaM8YQLKL3hcvwg/QcIDgLcLaOg0wRpqSOSBqGKyVFrPqyAYUFCQ03iaze9Jy+5MyxiFPfee1
NcENmSZW9tZV5i72OEalU5H12yGphYRTn8Paq34vIoLtsIQE2fxPK0+kbiK7XG4OzqzVJKa4Gep4
78+ekL8e/8/rLSsvC2u2kfy+2wL6j8rpvLxs2cDyOFQz3mO5+deDnMaDtfAce9Uu7lpJmO4p65Bj
28BGOg1Z0uTL8cK2gFIA4N4CrH0tPXjBpPcAMUURDo1HvSbxO6nmGOG9It80Lso42drI6OdF1uqM
dauOMX9JHLERSjSaCipRo8Pl9AFQ+XxFu9z98hQiGhKtZsFtrlYTUuZt1+YtF4Eh3frdzbOBsi8r
dCPcvIxEbyyILJZb2VmnOHUAFfOU5f3akZjKlP5LaBof6C/v64i4B+xsvKIbY+6CHiVrW4zbpO7e
ExmJs5cwAQhRK3vgTGynvhWededFjdwvXw9HmdyaGdRlkWG9QJttrtK6e1k+HNXRCrch8otqLjki
MVD2NwY4cUbSE+5KL3kxYJHjrQYNmsbDWs6mDRx3fFeGrk8wS427xEDatzy2PFtKhuguQTBxO0LE
HijSe2jcSuCNDBRQeVvrZceIgAo2omIWJ/KCTzylGgAsFzde8wyEabaRafdxAcZHmN3VTtGytEwt
0VUipMf84/t4Bit0RCcRceEVJVyu0G3DU5jhVqB6RTbc/Pv4vXUHF99puV8kRrBOB6ddxbY6GiGY
YVqGh8loy23EqYoWC4CYia71xnUoOaRJTgwwsAt8YxDVO9U8tHbZ7pfgHwSQw96UHgk9I/mZSQZu
jS40DZEq0HZT079COdt5ovYPIiJpgMmirXAEwTVsTga5WqemA3o4dCRzOP5goHCio1fNSXZGao5b
I7ZcYtDDH72UP1MvLNZ+22S016yr3ZXVvhHuLZ+IK4fk+7oYYBdXrJwtQcutZpFIQyosd9Alu63K
3OlQNtbrlCBcCXOSlFvvXhN1fJ5MRCRlWvnHlpdeZA+rK5eBvWtqjXk6yQPb1EsIfARStw+95iBb
F9BPaLprs8vGvWOgw7Q6o70iuUqPZCa8Kqedziq18nMp7epxGmFuAeZwLw6JFLvUAj00trGzpgnp
7UIRIl1pUa2Eg1oFI3KkZAiZGnNpQNKoWXvUBOXNb51dWVMgjkDr6FUN2Xl8juw+vM9EkOLIJfPI
IeT1USMkc8X74BZqqdlmcZqcjJEOR+rU0yrvDdjZc7R9bAeXUVXebrHFZZ4D+bStRb6XVnZePIfL
gnjc+0Di/BuFebdYiBdL8V+LTDMgMwuyR3VP+xFlyYse4LpmABaeNNG+ujF+j2yg2UBBZLEALlZR
r/t0IJbsxsG8jy08FJ50mIL76SEmFsrY1oz8Oa67hLALZD2daTR7pOB3xRzW+ddCuGgEJlzXK/gE
32FcBKtSgH6LUfsu+48tAp99l6OSROT+O558ySin5ER4ovdKHNtwlLMNQ6n0lpS5s8tNDOTLQ4uV
fLnVkUJKVwFZ2WzazYcBn/Vi3V3s5OZoaVvdG96jjJ441Zr7wkh0jkQo5HmLCJah0RzJs/zOvbU1
2xW02YuAl564R2h50G6QfRZEOKQiWOlmyOAIxO+pzoP292K5q6NhwdU0P6NTPndFL46LI35ZFHhm
NiE2Bi4hKJ2neYFfI98WJZJlQ48t6PziKjr9eQmdR9LWnZaFr3t/boX/vsXGwE/X9PKzVPUnNQda
Lrfs2Tr6193lll55myJ1q8NfmerWLK7O6uIlsk0Ar7OBYFkUNeexxeP812N+BkkQEIG9XmygoYWZ
NCYnANMQ7AJOBy9tRLRGOGFwWZJzFstoTMLA2ilqkg5sbzhOpKt4RlWdjcDPqxVE+GJD143SqM+5
3SQ5tMJSVZlkDolXu5so1Nj6Q6hIkodLLM69MUuTR84X0dyD1RTiNIAfNEq5Ii4Ll9H6SugJSXjz
V9LOOapGHlClnH8Vy8fJGo6hkOm6rh1Ky293Q5J96bOV1umiTT0acGzn89Ry2oKlQeGDmiGNkPCe
8hoZTBBEt1HcDyfHtocTQpeQbkAPBXJOD03TIjpmkoy/xapceBxqZqkXf+7DckS82+ZHlIslkSPY
OggTJCQ2qE5tAwjUCrkWxyY/9tYEI5t7iC7jsH1eLMd/2WKXW//pscjlhwhRiI4rv4tWiWBboTa4
pFORoucEGZaJrLyjVxhADyWaRItJb5iwQO29Qld0d5mMmcJ+zkpgtvqQ+rcBLV/LNPeLHgwg3ACZ
fZCBMC5CArn7Wrur6UlfWtwylIAjHreig+tN2Z2FigdUq9wlQ1x/BoV5SWixPhdOM5z9ziKu+Cl2
guGxlFNwLdEYCEvrTmlAQ9CK6S3ZtMRhdxpyPybRCIWwGmenbbkJfdekQBi49VaaPW2avIupxZoO
CfBiX2RufF/0WeEzei/UJi4iSsrpPF3xnCuKl/7BpMK7HfxaB1rW9w/gaZhGGXpIXu64A4lZ3heE
OYyua92HgCIhENO6aQjp8yi+vEOkAkRWz2frFLEzQY7ZnYFODKUtQWyuSSgeXGGyQmLf3HRFFDzn
XfoTlG51We5Ri2cIKDip5CCT1jJw7LehhJWsecZna2vu1rIN1BdmkbwNNtDN+XGv6ugiEO10dK2s
eW2KZi9E6jwGvfhoxojkz8yiplQr92BCQwXZ4DxXxMG/2fT5jxVIsU0blfJNGMSXDFFJU2h+1gfX
Ujs52T/ALHayiEDY50asHXXBGNcjfuDNc8MTw/mAxDSD/wfWv6wQ2R5VbEwpZ5cU/fCorkTByNuy
sGSVIJ4YwAjWpFlhQTS+lNYgHiic56gNWyYGDDykk4/38LCp/wavtdL8VwtkIFrX7EIjBRqciM37
aL41JlOxjUkGPDR2yaEDNoK8OHt8iPOGXBfHHdfjNIJuGzvFVy3r9ZCn46pLdWRu1RSevIkzUN6O
zVGPHZO4nPxX0bQ6tqeqeg26jN4G+U1PgT2hu7YQnfm+3e0YN6gVdoDku4uegqw7YDfQXwc/OcmB
tLrUjepnzxzyIxGlzRoFF/Vk/Sql5rAThLqD9BzQyMkJ2d+gLuSFDVuXuOVVnmZcCskAfWjqAm6k
IcJfsKuLrZS+xwhStse+qavXhgYHWJn8Zk8poq/BurpB+UhnynxOYks9uwmnBhjGyahSCO6tvJV8
Ctcbi4OyVHm3HOmJ61vnBCL4SKtr5DX817jUlY95mbcX/JOX5Z7hIdrT9JrOjVevNMJWSWCf4ttB
G3L7zRvy/QzQ/e4D6mxhl0bXLh8+6qEa72iLUvt2LO/o+Q7uinkB4vfOSamjFzoa+nnWtzZrfmRB
mqt7tE/rFmkF6SpNT5KOOz5YzlQRUEq3LbQIeRWIRcqRhrYZMvYMu9J6NylW4pbQIXYb8bcPeVkj
GY++dvuB7srdDFLiGA0i8RwElC3c2v+M5lICpcrqjgZRu/aKwN1VmaPT+hjHH37ubv0pnj6CoEMR
lcfFJvKtdlPpQu40e1RPqphdG/WU/BiIgfUrz/2lpfWQ7bSuj/YMz/yTqNSWE1n8gQAy2hV+TOBh
qwcP7YhTxhnejCCyXmpHT2ggMno3Y918ccL6z93lWTqcNEkdhooCgvuTO3ByHkb73bbktK/JjtuV
8926Gd67xkBxZ/b/lI4+XWGvraIuyG8jYoCznwYMcG0qwI5bZDeqlsXabSJ6pclI3YTyru7+CAra
90g84mc7pBFAl2Q8RAACHidDn9swBMTa1tQ/l3vHIXpHV923oJn8VpZjt0G8U9zyaI4XD2A0Fk1C
H2fM0vc+aXZoE9MXOxk+yCZIVxwf/pcp/YfaN+tfvStozYRhDEvhQPGHEBuZeSuncjgti5wSqZOF
s4dFnkbPxWpCZiNmILJNNA9+euRpxtYauv6G/P4jTyKo+5NUFxteteGm1SvZAl6R2i+d6/ZPBcd8
CbzzlsDPXWujbxz5ERFxTwzXttFnrrBs1Wm0XedcdepJ1PmzUVtqm1oT2FRB/CZ0MfckVfIoNQnk
kgzvQzRV3Ruvec8ae1ipmgMDiwsYXuLf16OivjUG8PQj/JZvxEj5K5tgCWm57xYdfnwmoGGNG6jr
fR4RTlXbAN9jPT5YlJIOlJlIp3Mh4ZVdqc/XV7HVVOZsY5O6jBXm8kZXmAljZw5rG7LWVoD7eWpG
GJtSlO6JZFF6eo7wTgDIoiPVo2lv5c4lzfT4I46wQEy59h0bJE526cDcNRrJ9eKM/EMOP+2hpwfb
W9UFTKpYl01nXGXavg6aSZKZKAiRauVn0xjNUx5V4Gnm+qbrN86X/zGIKtpL5RjPvWHm50AVxmPJ
xROcjswZ+ZbWyzR5X2llECAk1Mp1XbD2oQnPySSXXqZpupcThTlf1OrYOZa/SpuA2Zny8z1tES5i
ejTeIZWhrpAIb0/3S1zsNphWDoztFJH2ln5x9Vg1VrPzlTDXf/6DyswJpzCf4bUOGz/I5JdM0h1q
ZG3v9HF+9MX8rejWU50l1lHP8gonBH1cw5Abq3MGwq0G7Wqobr/cc9wupMGayossFRKQCRcYza2N
4yUgySfxs3EMstf4728jCQknl95XjyR2WmUMxdZeGddXpWhk1PX0IgeEFwaE8Y+geynjdLxze5/w
5RAWpKXbxXkc5Swl0vEnTv9aNLDDtfYXnYz7Pg0RFmo4LWAiD2dNjHd5bKQvZB14yKLA7MdlSnhP
1gY3jsoR8bch5ArN1q+BCIJ1CpnxQJsqfcqLY9NI/wTH1TtFuvYkrYhfoZRUSF1zuooyu5T4KLne
lbAmQhXv8EVPOzOuzdUymZYkTp3D3Dz2vQyeckNDAJMk922B7GFwA3nlFOUJ/5r3TKsW2iX6J+1S
hwywsL6n/Uuhj+2F4oV/lcormFd0zmsTx/siGKfVEBrVkaZxtZlqiUuw5LXKAfXK5l4yvX9LmB6+
mgOBOGFfbgGxVR9z5/ErieHR2mnvbkdJRKFT0EDg0+QXu+q7laK+cNL6Ue2dqvxBhfem8sR86LPI
32WUxzaVJD0aAkAE2txNgbLJU2nX8tXVqaVHRbwu5sOkkyWRDUk9YLRzvvWqcOcpfP+AxL4g5Twt
12FsJJtIyL3qKPBmVvgSWQPqInSsP8J5RKkNB0xuJuxOm3SxB8uqvVXTdd23z4XFbYMYL2iWIw8y
oNN2c/8+1Da6CY9ZI/OrkCLhUkecozMJrKqc/3ZxmaV3jrSebI8ui5to083UknzTI8I+RFBzdzm9
D1r48qvoaQK1TfFPajR01QyvuOuhKp1MN3msfTi/ZEaIg+PDHSotTtiT6+RnuxDjqrUi76gR4HyQ
vjHnorTIxSatJw7EHKyDHRMBA8btzSl1SiyzaVVlXPNdFXzrXCx00BZPlZfeGk/qG7tzg1tiWgrf
atydR5FE58KI3L2BfepmtvSy3O6jEHVE85bo+IF4CBkormFJ9O5EXs8Oh6i+tQ1WeXlJUoBuOo6T
VW11xAqkTrtmF+g/GUyF+NjslPUSqYmE3zJ6qNLM2LLr+ZYClvFY1Kn+yAHc4LlXdEZtm4mf3dwt
UnFA3M1WS2S2cafO4LwSh/u40rs91w9kUbMXbXGlVQlXedGMxwgB/p4RR0h0nplv9TJv1hnPnBt/
aM7Mla+aiyaLkOuXAdtsnbXWkbFJuSltkzJfGhO9lc9XN/kRqzq9H1qnPuuZdsljM7v6Wa64wtkY
FBOuyhnE4LuM6ELS7OXZSELCZArtPowmYzVgJL7kVMPemoweZdm+qoggjqS4Kt/Kr5g4gTY7JGXN
DxWZgZy2MNdmlY/Xysye4Wt4z52uDOSlwRuZzO5DUr91w36gdPKYJoICsFubexLW5bbCo+UL6iSe
cVAxwWcR+SOd1ZT7SGOoUzh7k3bFp+XS8U2F8+m4bf2YVpztZVG433ptrC3yFp+y0TPXlsJGEyWf
adsFkPDIs1WRGt7UjB0vh2ANjS4/apotnzKHHyztj4MfRBJYnBNR+issvMth+cS3QVGqwT6KEgZ4
/Te5AUx3SQCNCBVNB4Dv/RQMpyTJ7saOcY4gmxCfJMBUhawYo2qJxM4zz208YPnt+CZSsjffMJ5M
qxQ9BQ0mb3hjzIKQMmweWxsyfxVlD8whyk1fkmTtCrc5OBQw5tpBdFkWCb7XjVMa3SaIFDBHRUjH
vMgo7RKDt+qTYnjrC8RQdRpBg7ZivC2kBOu9pp/CuM0vMuRybJcoYIxBZQeiMvVTRk7RpijIbKVS
da+s8F1ztANz8Y6hFaeCtGX66rd+fi0/zZHTXdpGCXIqX+wk7RwEKbmGbKvL99B8Uv6zY/asJho1
ATOBrtZWXKWMa1hpBRV7m7l6UjxrQSbOOtXaNEK6rZjQBJk2npKW5BYfMtiZnBImKpGOhry3raNC
tAdH37iMkmmmyL2asYkGf5/ZKb9J5m0DGNXWtdUl7YK7yCXiymwFIrOChrOGqMXz0Garqi5OxNV1
geRAyzpMhVnC6NqnRwU4JXj0icIO8uhTWl7w2gqvOuUMR9CIivB1Gpxy98okv8Tdkpc3BCbbjtit
u3gPkia6RXGdvTgxpHRD7y+1OXcDC2ncmsj2jrVfvuMoNm7oWM4Y7uqj1brlC3FFp3KoUxoy9cwD
IF039NPkexhPKt33vhk+1/1INNVEqGWT/aSPpS7wT+UDM+CC/h6pskOoUV4ohMDsk9YXr6fxqsve
QpvV0oLQlbcupUc+iRibFSeP/KBU0DDAYOGSo75S1nDGGYRjPGvSA2Mg4zwMA+UzgU3d63XnOVbq
hpmy+ApgPSD+QpDSRE9Q9nMyMzLxUVYRDRzP+UVM+cotg4qBqMMo3gn2demnp8IRxoUylX6BIaJf
kOOpU99od6okVYmy1IfXIawlpCI5iyh8U9SED3TwKPcxfafmfJ802Jhqq3gOldk+WJq/coqSLj3j
0EJv9K9W89HbEYFybg0dcRtd0yMQcEpGdWG96r5F/M6oUf7PaF6bLnKBYfTyp74wKNX78mcy5S+k
FNsr6CYT01dZ7WhqkzDZ00k2Q/KfOv+p8KpLPMeMRRPEH0GRbARwkzic6VYUPRi96ZG1M6nq3IZO
J7xDyTdXCvu2PBTH0idfqKsOJHJSM+SqmSd6uOWymq1V1VPVRGZ5N5rOD5uS1lq02ltRTwNco5pA
Djsa7g2H+KkACyCdmxYREd3k1PHR/Q96/sqMjyDCpiYzp8VmF5BXpxBeHui+W1Q+IvcuNeubhwRC
+WZ06bFrPSrqGTgatReM3btJOvYOa1q6szTLu7htckbgXD26DgdTqYmNqZG0aAbE/2ojxcmSourB
N+Jgj7cRH28uXswp5+CbivsaZ8rWtskOzX3jxU2S+hBFGQMGQ8xAjOpAVwwxYpOEZJ8TspPbwZ9F
EkCRysqpKDhPVV9FobnnZaHhLJ/DKjpKLkFOUI9OGUHUT4j9jQevFdlBJypqVUW5W6wa5qEIIBJG
7YNvP4wpvYNGPaTzoi5WtWajQPJqd6PmGFAQt3GvZx9GibRxHI1uC63eOClGK5S6rRQVJ/FCym2j
lVWk5YFetLHN/dpZN0Nl3pLGIs/MDdSh0ygbEtXQ76G1etuGSioGntI/lT2AVCOpn1rX88+UtP1z
EMUp2PuJCHh3TuPMpLhLtHJ6kumzPZ93IyPx913RN89IQ5jIS2AKmpI/CxeZiT3G06bqB9IIcsQa
LvDPAyr1E9wzVDAlqV1FdBm7RQw6trc+4cAM9Rera9UlzJBeZbWpHTUjehwnzbtilXefR8XxnmAU
+z2v7mDkwSPhLDahgVPNZ1B30wfBi/yCQyvdLXcRiNy5YkIjTolgpYsyhoVr2LfKGmvkpZO9JoD2
3ZLKuu/7n31vtPeTjLAyCNRALSXYC3PJXUboMXaqMWd2GtQbH3WJY8fhW2oP3S7rdXKHkvaeA41O
vkkARdiiF3Wb0Nsb8081FuTB4ok49V0tt2E3N7CT0D4Py2K4UvWBlUhrdU7y9cQBve3JzUz9Sm6j
2jR9CQukJzKu9K0Pt54OxWS5D7WLcUAIEFqW+9OOInTFbTo89l59x+ggOPQJWJNUZOkL7cDgmsxy
cigsJ6dhbO2DG38sASRUDTW9zIpPBeWohrRvwnfRQlpVuy9HsifhGfxM6ogpTyKvedrbK34X5KpR
UDl5hFJZthk8optO10YW24flLmKvbgOoJrqffONuqEo0a11jrTOfY8XS9AtqZrGlUgrRZMz1i9A7
/ZL3Jmf0lEuiYUXyaWg/CtLpHqEMyCfQZnstMj9KV9dfyNLAJaeVf24tj2kdwWZTYe09pSGfxHRF
TlNwoYzSfUwjJa5q7BA2GeALhiYgC1JwyjDQIGFGbWkhRuMnhdEnq2+Gp6SWPWX0DAOAi2C57Yvm
5kiC8kD9W+tJds6L7SPWHIWr3vlINMaSVHy1yn9pough4VAnCH2ivqir+3bCfkKbhWm7CiFhO/Hg
f88uWTP1UGjHUX7MdTRPOvS3I9W48NmWaKdNYqG9OB+ulo7ZLE7k7BwQ+RGTbXMydSM8Zbvcsvu7
NO/KDalR4ZdyUrTxlfvepY63E8olOoXKr9HmKF9MBFh1rmuPlJCrtT6V2QfCxbeI5uS5nNhEz2z8
6CrkCSLQogfOn8jtM2x8OXIjapS0CvJ6iJ+WhTYK7DdT4J3Mvqg3kxdMmx5Iz92yICBN7uvY+loq
uDE6SwM86KZq218mp8hjHd0rzl6HTBvaQ0r9lX56529DlzazpQEJotOGvNrABZmQ/1lNRrFHiYXb
Kixo6naqo5+VgUkBQbv1laf2ekpcfWxrzt6l93VwKPuSskkbD+otUyA6kwf/Gw9a8KAocK1l7hd7
2gFyyynNWguHgrJhnZ25PFzbvflfxIVf/y/EhcCwMJX/n/MZNowkm+SH+of45z/IamiL7/+ZvfD7
9f/CfxGtgMou8PEBz0kNM+TrD3vB8/67YQBPgO+FZc+AAPZv9oLlE8hgYy0PSFahR+3ylPw3/8vX
wSnypOt4pslT/x/8r/nt/27rBf8F/cG2DAfsguVa8yf/u/eRjGBa8OOgH7TAXGHqKqJ/OhMz4miH
VWRlFBB2YDClPows4xfqI6qfT+gf4b3/NCkw4jTeJky2ojmZvb/vK8YKN1W/G3aN8ej+b1/z/f+a
NIMy8H+zt1RPDMvi68ElP5tl/2aGFQ6uDt+P2NtBPxmxDwG2qO51z6TXbb9T+r3DJ0Y0ND1J76AV
mKgxz1TTdfS7Q62pb5Njq7NNJi+MensUE3l4QZO56y33ONpoyXuK6kyiW+qKwc2zfslqXGVDgXuP
DMhrDYSG+vk6Kqv7eXOjW6zD+THWyJp+Z9fix7wOmWUrVaWb+e2gCx8I6+bcpbFpYpUiqE3WnT+f
vnloXmXeZF0Z+3kP/KrfzZvqHeRmfrvVqx82W//XTtVI1Od9mndw2WGo10J3ti4lu3mdhM1F9Ugl
yN2EFesKbRUGDdUx3C7crrkt+xC/mc1bZztJRzbx9du8Tly4DKw4A/JSnrZJw4tgwNfzqgwsQozG
I9U8X93sbDiabbGuUYLXTbudX23jdNCL8NOVdb6dt5GIEgIHhWpQWzWvrWlXR+O+Zq/6IqDZRV0j
PbedPNgWgejczZL+oWZtoQiVn9+2xxthcoEke2dt2VzMzjZTY16B++0S8h7LfvHm9JJ3//qo8/tJ
BmVeACUJGG3ZHeanbAvoJn8xi+jfFNbpg7Xb5QOwHRsBawgsYv565s8+v/n8GWxCvesy282356+Q
WuFufk4yrkSdnmbPFLRmKfarrcNdb0jG5Yrl8X3pe7rvKBA5NGgxutzuxH1qPpMsuNETfg7qlBDh
DsgLV0y4nleWBrGd0ieyHs8BV+cay5RNfGWbFuu2Lc/z4yEqjK4LN+n0yRx+P29XZt0uob2bsbl5
E+Q1rwPlEfecrOe9ck0oSH9e6ptqXadEk/fpNqEZE3J7fq6eN0vBaMZlMS60E4U9XD0hTN0VvHze
g/llfb5zgw8D8U7mksxXj7uO4IVV2omvIjXQEltr2yVNrCalmGYf1D4dbsEXdRxAZNnjoIXPQcSc
mlHaZyaLbU7WYjDS2i/y175yUY3NEhofHJP0wB55l7rBkQbSTKUZodjmom3YlDiOVwyCewUL3fR9
FBLvpsS5pCUh188U8/qo9z9KOyIsmDY142rAC0Z8nxsWl+GI31mLcFY9wMNdz66uVkx8g9aNk1i0
Xk5Z/5Vx9H/BZhoGhKm/nd03X+rrH7+vvtev4tf/+G87Mo6Sn19/Zxb9ec2fC+d/UHZm3U1rXRb9
Raqh5hzp6NWWLTt2OtIBLxpAiPq+16+vKfNVXcilYNSLh+NAbMnSafZeay6l/5fO5EclXxqEnP0z
bSrnv5hJbbBIUBGYCR1+9R9kkUXEkU4uEqoT3dalsIEl/GfahHMkaRe6SunQY0ybzKL/z7T5juwj
uJThXAh2C6C7LP2SifbTRBSOk76oquwPktqvV9ODvdWSMjm1VX3bQUzzbAgZfpxrKXsanTvIxBBZ
ImxMqjtRLRFBAWz2uxR+Y0UXypFNcZZsQ2v6kkTiFe2xM4brViIJxVxU+240KO+n8/2b2fQduEXq
plAsSAA7KTLbzAvB5KdDqGsWwsMysQrlqwImGO9TLSfbDj3UpkD0jbrV3PSu8+qUKDv//N7Guqz4
iSby481dJUmqohmHO+PXibyxEvxbuez8po7gc5Z+neG+beZoB5py3PRBeFvZTD4pmp+A6OIft+X/
Ta353fvztWGIcrjGhMX66ueFxGJMacX82fm5au/YjxCqPBIf0ILtyZ2QQJL0WMcwKJlPsaXjk/jL
8b+7fi7Hb3H0gsvbtKR6d/wTZaY0k5x8/L/UmprhQ9gwpVszBTRcAApIXwcHT8XfmkFlW5pGAu6l
ryCTgLBDI4Te5s8f6fefCCTdenMZ5Ar+eka6ibBVq+o6Xyvx0RvJRConq7jzn9/FeLeC48DpkRsA
xZSgPKacd2/TIu1ohzoAt7oY1Nbp/+6ayU6eq2DcpnYXXulhEdwsbblV5mAceko+d07DXp/KtHmu
LIwA2WTbpyQWyv/zZ3tHWrl8NFbbuglul0tSrGfopxtC1oNpRQYNibZ+dQJambYWfROWu8HJ+RgL
sn1t6Fl/uRL+fdpRCZmuKYXC4sGo9eubBhEABmWVvQ8dUMIodLNtpbvl7s+H9ruzbrJgdpWjIwu8
RCf+dGi6as3ESFMODdM59gcOA1F4y0Rs1H+5jn53Fn9+q3dfsC10cqJkRoLxHNPMzEhq6JNXunvV
xnIISp9ZEcTR/Bc80YXf9OuAggHaYUtkUQ/kAmby+fnLm6PUVuPIDW06OqJ9rSsObq6futjJ99AS
qT+7t7T4++uqGh87zB67uR4ODA1UkjQnpW4ird2YaL422iaJ4w7YCNhFA7UqT/XDCE8ghcEwYUbD
nLNjsfjWAAzwtcC8DuZpQLARvrUGuvk5vWsU0c5hKhOEiGZ8VhjWu3uj1z6LWsaHP3+1l6Hq3ZHT
53F0A5C0Y/7rsiWK1jbLjhs3M0GcGFN8j+QM3kjIUWnRcN+t67tx0HbO4D62mSBxT8x3YzE43oRo
Y2cXDxjRapacUMl6BLuVKkfPIvrJC2OWYwMXizkAdGgbAMSZLG+UsxwIot9A6fIwDVlnNpc49ttv
cQ43M1Sjfgg+EkmbUCzqz5qZvPz5kI330LH1VrXI+ITZY6EqtN5DxxI3s9NFZgSu106+6/EPjHXy
fSqJSGjHp4XiIY5piDKEqEwHBGzWRpNvMzIIvYv3FUXnc1i+0qDXzrr+ySRbyWsq41MULAZILlRA
rjT2di9BHHf2PrQy59Htg4Orf000FT3lUzdsRod5EjkbuxhGs27IZxqcOikLHY5MtyXxR+N3Isnv
KRLdu2X11PVnI03YVxFkCFXx2ux0yKpgIqZTsoTu1ooc4qBHshL74R4m1ZMaTumEU6DMyQ4uxQNb
+Scls4cmkfLg2hqRS0W/6wYFEBe4Z4o2pBHaGpNbWV5pjsyjIn4mSFgZ1UZ1EwiX8MlKkIU4wy1k
6E0WwyRW8/htrsxqq1XFvDPCOufcIY1Ir0x15xA5k2uHoeofwUh221GjXzXGp7QV+X6qnuoYYyvO
UmtTDtmV0Otuk+AL28yyMTfZoH0wShgapfstauS30mnupHi0S1w3eS0/w5OjIC8+OjkKOlIHjjkQ
9U3gWPamU/wRQEFPdkhJNpHgfgnbszaMV7AImu42i+a/XFX/HriUlKxaGYpZ3v0rR3VqQ9lL9hQ+
Xdl9lU++GlJta8TTYzCBCEcvtg2yovjL+P/bd5XMuhIpxDoR/DpuuQ1Xh7ukTLv6c2uN932ZvfWN
fQMk56kR6Uvq2h//cvf8e+2DlJGZwHANF0Dle4JiG6Kz1LKetZcYOjKocsa2hG5P1+6aL9IZFjgH
J71jB1rJ5e7Pb/7vRSfJXea6PHfdtez1bo4NeyjY41ByuE75EbMo3Xu6JWJJNZif5hV8X0d71Wih
/eU0Gxbn8ddRkjemdc4617IsTvWv5xkIlgZQl/MsQDi53GE7K8+xLoXzdEyBq+bsGbZy6Nic4ktt
GTzBo2Rf7OEZ3Yrxt0/z71mfT4MiR5kSUCBLol8/TYoayLAR/gOdZxUEKgF5c5XuEEwA61Ezd+bY
Iv9z9GETivKWApFHfCVCo2h8BHyELDTTvT9/M+8prIypSrIeNuhrSsugHPnrZ6pheCxkvLRQn0y1
zehkVWvQBqlez1U4v2EyRZFQl0hobBNFaJC95Fb5YXaw5bboQdMJAcehFd1VhMeXaA8YNA5B4xu+
V6/Tw0esatcd+pUbliKDP40UWoL8GgXnWySCCWgLf/rPh/Q+EfrHIUEmZEdouezV3q1FQqFpWhBZ
rQ/WBfesR+3txkBetCNmnknZIM1tSMgEGiyBSjybMPi1FC4zud74Obu1Vre/oBCoNjbRAQhJ6RZU
nYeezt3RtPGcMcv2OjomLw0DC0KtetTNEgy5TQ9xEqTcNe7ZnZzuIEsOOBTH0GJanQgtDDlHZUw6
7p8PWbxj2f04ZNegQupYguFs/f1PKz06RW4+q7H1h7TddlF0iDBAOZE2H5baOA+IIEMZiWM04qrr
i4KKU/QGGcKjvxPhSxXageU55ZJgstH6mcBOUbFu6KtCGUzKj/mEO4R2d8nftvdd9lVT41MTocDO
SKPd9eO6/rEtL0cJujFXuoo04T3YQ3pFOG+4Q3oICAG/9dLma9qkIPghaNHo6O3DWNqvfz4bl1Xf
+7ueOsH/no1399nYZaMIy7n1Q+IUAePPzdZcjGZTrkjVKlX5jnGh2o4wdmwDFpdrEucNw/JpSLrb
P3+W9yDH/3wzikmaUchw3g99ah7EOMu+9d3cGfxRqPkkzPSlD5Ak1cZ8Ru6wpm7iGKEbt6Y1Gbf5
VKa3jlsdXehZCx/8HMDgQrDtAsYsEHa5OSEWi4bVZ13jJAWGC5F+lUCDNnFdfumMfji6gE83QW0r
j5PxyJ99bBSJ6IsTZNtooCFG+mWxy1X8liE82AaOiQpTBnuZ2x/zSjYb5dIKs5Zg8lNMjwRjHCOT
IUpZKvekrtz95PZUqHUILMEX+s1Pdp8wt1fuzunql75rt1Ydxee4pjrYhK/KSLKrv5xbLup3XzMN
VEMI1sA2IdfvvuZ1Z7DS4FtfifQLwXClpy30KMqFNf2f3+k385fN4pNAFwExxtHX6fyn26vNUrto
SvqEVVi8JVW9RbpyYOi8U0Q9biLkOUUOCkkU4vHPb/ybJS+1MDhxpiuooervN84YEPrKCSTDcyF3
PSbjTa8mcUy79ptpOeRIqMBzTFh9dpHaGxnq8S5HKI82QXO3aVYiBFWvQvaxv1STvZ3pmaN23Qe2
Ef1l2P3NksbWhQnNm6Y5Vbh356gL49oMEr31iwg561ifyjb5MujZ3aRJ/D3xW4sS+W+z128WNVT8
iDBHsW5J+/2M6uLrn2JUbr4x9De6hZpV0zzHib3Fds6hCvC92GiPNNc6UGX4YAbqaLbF4I0ulger
FHcTLlMvirphD1XXQuYwP8YG+BXtb0ugddL518UqmTodvhcBIvjXSyjuu0GicGsRoZWdhxF0JUU7
0cbWkebKKHn784Xz2yuWLRKQdsptVPp+fTvbRRUJxqAl1uN67MxrIXhXs4BwN6TWJuP63boLiDXt
bxfsSlR+f5wGVVIuV74QocSvb5y0Rlgaomr9fOlexlncGw67wwCIxDaamlu2K4Q2sP9MpwjXfIja
IJGtFw0a+/AgxMNOJvXW0oe9rtKrBUbIX6bK35SiUNw4bB51bmYl348a49zLBfIbd5QmvjCqEPQi
yHFNKxBCUn7HBAWJVih8hOzXnPmhoqEQiKXaOQ39RkaxN2vmFP7567rwfN+fNlbIfFPsbpV4fyF3
4RCYVqE3/twD7dNzYi0Ipjhm7ZJ4xPU4yPNd0AR0f/YhWjiPheOxMiki9onK7wArF6aMH6xp+t4n
0fjQG+F9BL/uJixOrmaB0FDRzcJIc67dGnhBIAsfgaF+UzAvwHi77hQEtdiN3OulYpooBpZwMUTE
XWS7w0tbXxcVO4R4osJzbLsOZKr8uPRZedSsxHk26/B1qeNdOmDsHotous4MpjWrWcCAVl5bswb4
8wn7zfWtXNu2GYwd1tLGu+s70lQ8y8Ku/SGUW2uJUdIL6Gtj0UfbspcY9Pp7W2vekvGvRezfrLVc
Zh04346hKxKxfr3C48Sg3N84tW9PmXNI9F4cYi0g6hzvHFYa3J5j01wNKM3Iv6a+iatAEn5q/f/3
VOylJPqBtRvxr5mhKuAmVkrUPhyb20bkuFtSHRjtWJQ0zYwvkyqMG5Qv4G7x+v357P+mkE9omEU1
l02MQy3/3V1uLmTmgHrC5uzMEiJY5Juq/JpUYXjOw1XPqrkFacNEeA/hvorq6C938W9GGVen5Cds
gwALnMa/fgeslIrOjWQN7XABS+YerWCbKORPKPFNr9H/esRshX6zl2RNqUN0BOxuMY7/+p4KVXiP
mJ/3HHL3a2k6UIKrzr6bKNrs4w6DVjFkCKdr91GTSucyDF4hpUJMxxjjh1Pg3iXalwJJ0w5IC6av
OMYNPlrhXW92KGJrkL+IVLedg+Y5cyztSQXttpobiF16m57hYjnPLSUm1BfQcKPspZ2Heeu0TQKg
yt1j383u2wzthmWVkDJtnW1vMcVPBWpYAIF5eMixh7ykQnwd7EjuRnPC6sCe6Do01j8E4vtL6mh+
MhAaoesfqOZoOBVZRjqjfI7dNDlS/gqugxjAaVkK7U7qQ3O/rISZfrTuaWzUT92bVaqVzjHYL8p6
7hdjxY2X2wahUtPHjw47iPtylNr12ATDtsoL9twqCtwPiePOmzCcT1GP22aZjee2MBByzZb7kZAj
Eqqw1Gw6U4jbws2eWcn00JfC5WYydbLAegSmnfuZTVB6XYHHPSv4ZxtmyOJ5mpNHvQnhv+My2APl
mT9FrNvyuZu+iFJmjB1m6nWLBi5HB7czz335kMTONzOqlm96atwXKvvU5TG6fFPE17PTxzSlu9dq
Rl8f9WMGky8v+11OIhn7PbgTyCDYgXXZ0nhx2syYkXMS3+MBJ2gGlmYpK1b1ffbSaUmP04afLi8B
11c4vUTuWboDdH996MoSwyRlkstLhqrkFYpjPyti9HTrQ6mL4cezy2sBMUztsEa4Q5pNUkueKT2i
Vl6f/fMw5iGt/5GanJJVvp/xCJMBVcbXwTjH17idqXWGc70LA5wFGH+1cuNqXXmqnebzZIM1gIiC
mCEckX6uzxAYZ7ssM/UNEtflViub5RZQj1kG9e3lFTp/MxbSBI3zkh7KxkatHsi7fx7qot/GrFVu
8NtEngSHsko600M7F3hwzEo8TQg/D9jU0ADg7cPpgWklZUt1RcDY88w3sI8cJ0RfIIMHgZ3CmAvj
BetjeWoj9jIay2S9qmBxVob2AQj0PTjOjoSmQrszGmrHbtz5ARBAT4YyeAyjlHTXtgVVt/6Ys8S/
nhds/C3p7YOWIypx0vGOZUKD0lbbdAmaWsxJjk4gPBmv91BJsI1i4D5Cfwy2Ro0RN9HtBDDwkNxT
YBp2E956b5ltyu822kZLj4cTKaiIo1fDRDYnmV+VlbPrCjN4xuEPC150OWsr5bf2tDzPgAo2STgA
IteC5RkRCBHWhnuPiL95zj9n64sCQ8lx6iGAWpXj12xfnkKSXB/srgByZdRPNZA/r02BXFSLhfa5
XDMc2RLf2m1sYW/mGUvXkb3GxiE2FxF/xxopma3m7NSLs3fq9LOVEdjrqM4GnIHqeClREnVBeYMI
JNzSXmtAAEXQFyvnaa1RIleBohbJcEWlW8aDngOM1oY7LCbtzl04bHcI3KeBQBVPn5TjWylvTBZs
5k3GWF1rs7mcJkIcWvNkNDgH6Z4H91g8+8/hJD4O/XgicaK4tVHp3pQt10lpAn7UmrwDXlTitqmi
V5JW5o0pQkkNAhp+Gcp8N7To35Kiyx+WvL+f1WR/yhMYtu1QTUdt0tqPcnqW0smfrVjsrEqjcFwk
A5mQtfrUR1e1Oduf6f9O+6lZukOrhelHadNoX1+3MQLssqpbtsPEsGqpsn2yBRxuszHnQx/FyJuX
5BnW5GcGkuxzQQJgVqUPiVk2d8pI7ecIM0EY589TP2LbUPF1ND9XojYeVeOWt0RNPoV9EzzJeElv
kg7S0PpTJvDkFG2GMXg1FowwAn1J7fWeSWbjhHbw4K4PcyewAkWLOGW0QL0qMZuDVfSdt1BcOlSY
Lp7cwBZeDGuWfls584exkGeO/nUa0frUZdI+9FNkXLsi/tAg2Hro1gdjon4wlcS6Y1nAhzFIys6F
O16NBR4rDKfJQ9J3yUNcVJ496oBKGix9anIOo+1+xKKVsl+zuRfNlGtEOAdjZUK03/miRxwCY8/k
o8QdEFD24xLMeytvaMvlmwIbvK/qjjbF2NQ7Bjz7LMmC2skujrxpZZqEqp5vL89Q5xNfmmZbuWgJ
wCWLft5EWOeUV9GtnT27NeLIfJAupbHQBM9mGYThUbFx0Oh6tmabV/aqm3Rrdzm4c+6sOUReWkU3
zuxgJTLS6iTIFwAykbj+iIOiT/E/0aJt782YJEZrEs6pNlV1ylfbVesg771MdqXgt1EystEP4A5c
HtAMPxupq/t624Rn4dY7FRrmUQTBlyXuTnYEzSKp4cUN3+wAdGZGnY0DOLlEZ/dgaPbsqCGsOaBw
BeGsho7iGSNcAhcqvzLn5dCwjdhIEe+0wfUtq3qN0/RDmgYQGbJ5Hy7xd21u/KaawOGOYle0gk/B
um+Y2l3pqMNiLjRfg+TcRu0L3klQYM1rMpwF8zgbmO3UiU+AzT7o2pzBm+rvWc4DhEOS4qQmc/4g
sfSwhtRycVZ992LO3d0yrl1l4kGccJ116SwFAiUJKAMnfcHadRCL/GaakS/a2J/MK4DBDGvaG+F+
N4Q4vi7dRJ6lVW61MGDR6oAab4j4m3QgAbRCiXAMy2Hn9AtACIK92QwlV0a5PBMUdId7YfEMeI9p
sxytObsfio3o2TKRRnmcyMrGxWjsrWLx21jbzYPpp4gnZUbL0Zm/s+O8r4h29manEdu8ElQg89ni
tLFklRxWVbBW1tMTavHxbFdPaVpjyAAvkwhIen0r9I2B+9az8A7tglwHAK6+KcjCwAuJViXm4r5w
gw/YbGqsIzMO3YSViabna5HR2ZIFy+2pbrOkV7tlGbsthO9j1xZXuWUP9Ca123iCxrrYe1kuhqc3
MwdkGZ+LSr+hVAIiQPmFbnoOpCLPbZdXICIkZw7mkZRzA1IQTRWiKLJN0zRqP2v1tZnCZkcRUqJx
te70RrM2EGdIPDESKAEfzV7d4A2n+Cy5VNM8qwARJi0S0voGcX8B+sho9rSqQJIAccLFbd5IjX1E
AcAbMahJxKLNkCCc71o3VF6prDetsPQtvgNrkwI0SoflXm9ddsiooDcBuQLChPuTFl14gOIAu2WC
vYPJEI1mjCB/dmha2Ms1Juj+aooiMOFW6NdjeTaN+KlbMCwTyXNFJfCtoJSMyXzT9vl3lSRvVguT
b1wgivWsLDbO0OzTnO9YDHjWB+tzbVQIDCCuyg8CMAbN6NAFPj4SpDzpaE9jE1CKqgAp4RTdVklH
EM2+TNvK00dMpgNsk8W0v6DiwN9ay3Tf2Hjj635g2jVsz0gIMqrn7mwlAnupPn2Uhqb5zjjeNtVg
kcaA3MGox1NfMi9BrzzmZtz4QZHBotCXY1v33womwKSa4/tubm6HBMRXH0eOV9QV+ZPjjKFxfdbG
uteEbn+Ey3VNOUf44xLCbpis8hQ7bHOpM8qVLZYpoSEFiU5uAci71p1mB2u0AMpHzVhB3QLE1JxU
HzaoDNoQejKWle3lxT6x6lPVheCrRuXTu6lPhtZQUaz02tPdtD6Z7G+QrI+V6fd6f32BmdVirk6O
DZWUAGPJXao2JFlQGC+F2l4+e5RPxZ5Imm+0BuJTQjrIyWbvToZbi8OYXAyGq1D3Mj1tTxLZK/K+
VfbRTMtuiNVNmaYHMyQUGicYQCJoIyBl6k0+EN7VrychTWguoIuVdFG0/hRJZz6Us/SJatqQyTse
c0XOLDQf/gGbwCvV2ERi2a2Gkb0/zBWykXEMwJg7Znu6PNAX3Dut6eKtl7upzQkh6aRAopaDhs9g
gKPCVsUpltpLowXjvl1/urzEFvwcF06yW5r8FJd1cVrQxJ7UtHxWksWS1SMsoxBV7XobJzCWwa7c
JOtZrtu2XKFNxYmPVxyhhXhOl1vHhASiONKzE0T97JSuz4wx8oHndciy+48Kz+Ken/7D08Pi1u1F
YTwXGXg5vZHgC9ZfJpnLUHl5OkqYyJbpHOpiDk9zmkanyzM3Wg4a2KElILC4FThGAa76TlMLSPpN
/RJV7bT/8aMWuRkhLQT+CAhGKCnY5SkkEVqcnC4PM1zr01S+QBLOf7ysOqE2hZ00ILyrDPAlnB/2
GgECwL7Xrpo6/WqwMQX+kKgrq8eEnYbDjZViTo+AjNexr4pG0UPTRzqezGuGw+WTdZZ2MPjGN1Ue
YxZlB7czRwJ1l0zzENoriAEaD1OVbhIShfa1Vpnc5CmCjdZp9mH0HetZQEahuyYdN+CsimNi1/pe
BpLNNTDvWXOX7ZgCixP0HkjcYABLoWX3UPeNjoF11t3X2ewIhYqmXQrkZxw7YMmuEWEhWll6Kqfq
zX6Ep0ssyvZ0gevZl1fRZ2OZGOblf5B767+StQEzM6BUoc1AGnSIOf36uhUVZDFd/rdu94oc48vL
l4fLn788I7xObOGrqR+//fE+Px4v/7VckZhgW5vtjxcv/6m6fNx//lzVOEjwx4Qs5v/9bNPlw1/+
zY9PImdQF+bi/PhI//zDCK/AbprEC5DYmDX3yidONYkTemKaDoFZ/kOuvNAs//nx8ux3hEukHNke
Wf7T5f9fHsawMVft7P/gMJ2wlXvMZ7eXl3CeLrsG7GbbFWyVVUAmN9mZ3uXHfx6WhI10uYCCA3bL
U8b0/kq4k/RUZl2VBmvxqG7l1h3rwGvKmphUTVyjobS9apHtPu0SbGe5EXjVBHtDX3uBUzKLLeK4
tykxCDYPDUlsnv2NiYg4XwbnNZXxSEDw4jlhb+FyM1oSMovpGu4r2Dia3HlOcQYIuOGLCtX9iMDK
TMfvmT7p/hKRD2ev/AVJ5jDd3lj/qti63EaUOthnY+/+xIot8hoG8k2dExbX5laCzpWxBw7b93bq
bhpgZQhWkH1OOHQDLKolFXuYB4u21xfns+vcSYOkran+GkxhBloe+4ZjGuz+g+4pwx2s9Q0ci8GO
/byMj1Gz2ODP5UPRIS4qlvrA1upumcHkucO8acls30AB8C2jO2eAmbeK1PUt2G3i1QICw6FLWSNN
4Lh0vWYgPhqQHMyMrP4aP2CGvY9FgF/KghDqhndWOcE3Kd86IXdYqsMN8+f3YTCgknRsPJTVeUMr
rrAks6tI6CJMKCzY2FEsosZCRaxhhUT4WoN11yhLdc6t6tPU3/Z68SFI69FvQgxYFCPdO/z8X0lo
hUej6tcq7B+1rp7x+47VNi6mU5hEWDH2Wt6Q6qVWWWIvPHwpzS6vIW2UhXsKG7QJMWsjoxjJmje/
20VgHKLhKUK+9SEEm7yp4uCsoU85GfNxHkrUSJZ+xh5f7VKXBNG4L2NPr/PiRxKiNd0k1WuJj37X
sgXeGzIk3wzX5xbUvL0Z9MHx3bAhv5tw9mwOy63REi7dNillLSO9IfohPLTB8h2NY3rjiKq8Eo06
5QNZ6rMcxnsL4VmcVy9aVrUnRwDG7ZOe1Q52q+ssxjQ9COAtaYytK3/W+AgnSekDzNFAGzAg5WMR
mdiXThIcWrP6wu4Wl29jln7omMNtbG/0niVfodGWr/ouxGrrNKSuWvTWZ1BhRu6wIYQasqUEtkIK
iN1u5viRDc3sxysrL6EvewqGe3RMLisT1gZIDU52Yz8NJh41cj8JcUHiokP4yLXjgqB+GwOaPOZ2
UZ0JiGcmyivWwSkl2wB990IlEVVU9MlJ4HNh3409K2maM+zYTbs6d0Wumm0FrmKnRvVxMirSqL6m
Zd/c1oGfBE1CtI15Q0AHQ/6kgajQyxvdQP0xSPLJ2ghKdzIP+d6WLZSBTLqk3onPYwYeuxU2NO6Y
9T4mM3J0WP4a8YsF1WQfFz2peCUbJ4zhOjqFAp9tne2JHGmpfsSVRw7VSBmrAKNV4Ss3s2YX8Ueg
BifHvm83Qsej3MeZ2s0wm/qMjLrMpC2cgif0QhuYfVAyMGf6l1UDVmnkXGmcHfZ1VPSz5Q2u4het
jD9pZfXWj5O46g1MdKzkbT+3kWsRh74PpZtzG/H/oT2aO5w/36I42JMHBhGgiwnRiF2s7WOENZjI
URxiyDkxl68xcvEZnZPyKgTbTJ0i2Itmmg9NWS4+MQwQEc3xNY7L+Z4RECHMAGuhqSfIyGlS7+cR
nH6z5PZRYzdnoPg+5ezdQ7suT8bAAszSzWeh5cGeRGrrWBq9ZAmkkTA0BKe6T0YvBJv80E3WayCv
ywr+G30cDR7bWglO7pbScLHkA6hdJGuzJufWXu+i0SK3uZ6MW4DubOLcIadH6fi2NSPLZKF8Xa8P
4wocozRH0uoVUSjC1+qGrKMqvf7xYDI2dpb7FtQRCyyaEDvdHWn9EafEH3Pq6FwWyFQI59o6tAMd
WoAUB+uCbWvan1qE8yc2lJNnKvoXebjGFVpFTHGdkWpdTZq+bMIjIOVsa8ZEmVRagUsyJJbPcQ72
XGj7BnhLF/QNIWZfhEHeVGVVMW3yyPSeW7JH9xkiLEpbgAojFe2JpQuRuTJaa3NCYcgdD0Lvv8zF
Eh2dYOBvgTELyE5gXjF3vLqDpVXtqt4EI9C6Mfb5LjvFVlpuClKk7Thsv4358M0kHS9OWewUcC9I
AysM1onz99K0jrNt+XM629RC4ao1GoiGFlYOK9g7w4RfxF5m0yPd3Jg95ArmoI/k3op9EhcvS5dc
RwFNjXDMSbltpMblhtGD2L9DSNVrj/KqmR/bgFE2izro3iL8RLFRblncot0xi402QWFcbLc5gSxz
G9MvOtADDYlme5e/aTE83tacvjW41Z3GfdWvkH3HJo4RDsS+TZ4oeWM+cvd9Yd26i3JR1oJyccw4
wyo/3owg0lgxuGo35useS2XzlZtpMCv76S5qT91MsoLZqVuAhocwAyXbWNW3OHW56MSQXk9p+zGt
k9ifKb7sy37YS6pmO9bJIXZQhHEkpREemBrXkWAXUhJjM5ZjCqAqoWXAoO2FoVj2Y0PQdjQRWUOl
HmZcH9/CQ9q1FqFES4h+LqkjplhWDwM43d38CUtH/mGggYQjE3yvUxQFgAlip0qBgI1kmPOERvw4
hOnraITV1jJsseGeoMGTWV+zzDV9MTaMsdS6DkazBLvOAVpPQ+1IXWY+yhWn3zakR3RVcNRycq82
avqqoac8Afx2z5PrhvDcKM40i0mzbXLhIqH7u6EUoMMCq7cGWPO7WrCHDWbz1nBXNiX0pOTuXo8n
ADe0Vw+hTCBQgwAFq2hP5gHnVnNnBR9AUIBpIy8gS0LzDo1C8YA2Pt2T4t55Rv+JdKPqUSZJfz1F
8Sdut/qxUz3LehkVGzd4I4w7/xj3A8iySpu2+vojyrjc62wzvbKGciJihRpD7YT7cRqNNzh1JwX4
rnEnb6il8zGf23AVAVIlcdb45nK6VXjysDd07AkoJckgSQ6mWY8euSvLrcVp3shE5McMtyYBdO7k
u1q2n+vos5yGI+kiw31lR+ENPdObbqryxzjrD5SgDORo2Vsnu2Fr9U24JwftLe1uE0T853r8SkGi
vU4TbFokVp3dqHCvEuIQt7K3zF0ST0cdaC93l459Q+uHU0Iza0QB40Mst+htsewkXwryxTDSJGHz
QlwP6RqwXbyAZYrkwr3SzW8xzms5DxYqvNDYiThggxt0n8lDvQF4TeYPSbXbIO+mo4QqDGEQbDlm
pXRe9loV2XegLHwxYyqnaXsYuvGDFJI8waTRmUGMYV+VJGKGObNrIJ0j2r3It3TdPWc1a9ix+NiY
EUZeipeoKt1DXplfnU63jm5iXU8WZQSLkFt77BuiKvsBkhZhYVYbsYlX4pxP4XesdRREHWck33Wx
d1kx+ple2kc4UMWeIPseib8NiTeEOxQEc0Y9YYKBUu4d0ro29FGS24FRlxAZeR/HUm70IHc2eZWI
vVlQEdFogSE0mXd2LKytPrYrcTwLiC5ldRNlJnAi8MoWI8XY2HuLUpUniWE4NqmcN3YwP0e1IU8W
joVNbiJljqbc3ROEmm2nNq4ejAwEs01JuUTd4lc2iBcaVfEmRO946/43e+exHSnSpuFbmRugD95s
k7SkkSmppKoNR+XwEEBgr34eUHWr/x53/v1s4pCkkTIDIj7zGsrjG71uMaul8Yaj5YkVaQT6gUdt
2/Txo4taqwqsurXwFTfD/tQbVIZbAzvQKSHoG1Kx1cmyfWEmRAsu26hamMpON7urhljavuhqdbPk
n+eZLBe4a0iTwEq+6pRYT6brfcUhqL82GLnHKR5cI2SRvHOJk2y1ILhAgtEQZHdktM1RBaxtjHV5
GaYA4DSJX9oi5x1bzcFIkgMgTBDn9ngKswb2Z+tM+6HE1nHI7tO0dm5NbfuAT8ZntNXCtFFeNPzq
cqd5SKc63CvG+H0iVryUCKUsxbWLm4aoggPHOTAx4bExX8LKCtFKDJWv9vAjdEr7RUu/i6kId541
ThfT7d1TU6LcAoSZTT2Lr3EJA0Yzy+eiHNtrKDPtsR+ecAKFAAEs4RqnbnYrJCsJpfxDBuDkoYg7
ykN5Yl/7/GYtwtORC2raLaKWyLaVD/iYhr+mvHGw/UBXpbcAr9oGqFEXofkcrzTKv8hIOwgEXaxl
wAtC7htndjaEjd7NUx9oe12KST1GDYpUzTw/iVimF1oU02ODW64yK+QaK1PdQqW5nRE9XgbKdkdk
vn+KyqB5p+YOIFTseYndIQNF09OMcN+V/aB/NHs1iPX460CZmKp1T4cmBpXmKF57nTtcVcoRp1/Q
QPysRvlQGRmOmE43UBru6LHPOZIsOdhnJBzcExGDoCoXNvc6+vPW3gO7iO6WMe0cWy33XVykFyNu
sVpx53NJoXiX6KqBvho1z0U6R20t2s21hQTeImWagRsZaFLW6ehe4I6OgRcB3k7E8DOph5qe0YxQ
jiixQSBhrZKk3fZxDa22iDTk7/Voj9v7ZtDOGeLBn0oLm3PQUpCWLhOCsIuX3L6xBDq/iUX8Hsae
L5UwumDaeZ/FRoI2Mt6+hMI+nj2vNN9ZRcwy2Y8YLGxRMp/uDDzsfPoj6V7PEVUuu7Tx44lmkGZ9
A4uqnKxYuIdRSwLwBs15HZRm8Hwx8sOIKikeiqnaoZOiPfXc8UHatx0sArUPpsT9UobRTwXy5n1u
GEAlS3ECTIUxZGgMhIyl2M1ZUSAQhm541eh0jms7OhUywue4qKODM3f10RJDQvmfyt00jdRe46XH
n9B7tvYyDdGGHYgO68R9ndv5miMKsJmNoTmPTiJoipSvEGMll4SX7GJF+zaZKvHvlA+BJCc+pJpb
b1O7eEATtrkVfTLehWGFhLCmb7GFw42GVeiApj5OByjZgh6KX6ZW0Vgk83ZnKAD40CckFEqxeBVU
JO6sCFHAX7XTGy9eNYDrs/MvlQI/dDTH9At1dSyrucQG0z6RWNus3hD+hhihTWmgwhwXw1OhpQ1O
ZOSCRXLobGlvXNbRExQYqgOHTPbJEY79Uxnjrxh6uoHZOdKxlnRt9BBkd0qzGuiKp9a37qwWzk+3
Q1EvrkNrq1vTk2kXGO5i7odKFGAFHRAykkXMqJTkHS44gQ7AG1AbifgZ5nm0a+cftgkKt6I5TvaI
BKfeIuRQKWhuCpSdG8ggMqrEPkzzBsKCA2SdrCiTGaAcQHjUtWad2Q/xLm66cpsl2lsd7lpNJ9JX
aPtJTNJygeBG6CFGZmJFUFRx5wtwpoc8nI+4IYntKAC9Z2I7uGj+ueKAQZv5a1BP8EdQclE3VpgY
94qm9VhmKMdKzXdZTuFKH6n/2GF3bQrly1iM3yOdWkjRIU9RItWFzIypnSplupt7x7sKJWsuWoU3
OWiqgoYmTdRa0/aloSc79vvl1i19hGOavTG+ppVOmOIEtSxY702kBu26Zqt3cFf2sJQzCKeSCSu7
oRyxFIAhb4c6kEtKMsQS4OvE4MuKbm5Rpe4mS+PXukOsfabGT5IKnkdMpHIjYmjNPAUY9x2yEJHq
yNprGgr+s4JTs1NS/NItxPYUL8HYuCoNjFnCgm5IjnmZJX9QD1cPrlEjcmLEw26gyZZn1RttMvsw
RQZlLZQzS6KgXaQj357YKt6UqI2ORhc+1hSXppF+bQd74az0MibNk491FqMygEvlLu8U85Ms3xzd
zANgsMhDF5O2SMhYx27J6xUKaz1eiMcJei+O47AWLErhcG5Tyug1kWPhvMSK51JeFOWhXkxsa4G+
ZxFiWchqeGayRngNDbmJivF7j0Yo9DvMvEx1IJYFJN5AktpAhDJ9VCWNiwkq51QMxb3nyOpSlqj7
Nm3T3ByHmNOW44VFeFHHzry7PKEOklBbS9La2oytfCKCarhYEVN34vZkuHq6RX/Np/kZ7SLZeIdZ
LYBT4DVfV85WKerm1jnzk0anbKlIOQFa7sXW7CqExlx+uEFMpP82zj8y1J7qbJYBK1xgTnYG6WZ4
6wZd89O0UvzWoLwX70wMYHd6TfgWVdo3TJtzuhzlj5ak/YC4Xegr1c8ya+MLEDt37+D7PlhLqUuP
8mMK5d5yB7QpYRHuTTf8puvlXZiudVsK2ZNOn6yNIf92XNUepgYnrcSka/TovxRV3vqRFMq5tVIC
WaiFyLiUJuts8ZM+L0kWri37cE7Zt3uKRa6CVnYixqshv1LD8FMCkRdnOE2ycYJMk5qv4WLhN25N
VzQu6h0E/sCbjbfGSdV9osZZgCifBMiv7fSk7051mXYk6CwlxJEPZfhLc5rqQTWtCTSE2+xKgeQ9
jjYF+zlSQegMklADUPWgjUTGsrEW3gnDvS8yb5JzJKcH/OL9CDOQSw6zAM+Rig7hTD6MsC0wNHRr
oop4IMkpBk2Z+T3EAGdrZpJZHqxj5aB2bltjvsl6zwgsV/mWQyRW4bTuKTmyHyzClaPB1zNH14Y/
Usttgcn8NqLleOdNWBQ4QLqo0EZbsw7RC6TZkiG2FxVYBw2ThsmzYueHlLLfvje/qJPinutR4reU
DMnJMW8VRRZDYcVRlIdIs9CUwB/WV3T8AIe8eTHwFg8g9lUHMau2X9F+Gk2bhr5RC1AkgnXfxEZk
HfLB+iGorVH7QwyU4kVyoieDQY8wL3FjfCOmVL/njflghWp8i6cahc44uTo9qkN10ms7SkL9vkRI
k4DNZILbMCfXtBed0eQl9arbPHTjJqcIloqlPSajJwmclYApTwO9LE51hq9BpEbNqRytB6N08Ner
WbRmVGkDvto2izE6y8F5fJeEa13jvoQ5nknxYGSHMTMzv/CUkTjAeE6d8lh07ZtetdmToCR0oF0G
wqM36lvRNU8EVdNpVBH4msv8c0mMNMXSOPVegzbwKHehk5GmibhlRRpMv0f22J9cCPZ1OG1iqccB
CsR07saQ3LC2IJi3GanADAtDi9KgRtDgAmRuvwDZd+UYuQ9tXPW+Mgp1P03eVwfgmq/aEcTxEe4B
1K3Ox33giAyygR92hAcUuZhMKb9lyCJQaBi0Pb7KW3Wu1KuHXqGgT3jA3GvcoD6IRSeJ7tX2Mkwc
PFId+OXMcfh4y8Pc3qdeh7wsyqybVuhUaOIyvGLYe1RH0wtyYulTn8Myt0UL3knPb3Gfo2gd7fk/
yMuV9HGqnBK8zRTfPCiDcQp/Qo+0/FDQp6QFNbanWZikyrhGVK3ho02Xbg0N0xlZymHvQvHa4u21
gQ7SU9K0X3PuFdzhpoZQIT6VIKjuCqHciqnpT52dtTcvipA+EHF+HbgvY2PE9RvJZr8eQ4QQwMLF
2S2WyM+2uZVcshDX96mX+qHBus4fSxX9z2Xhd3uySUfBxrKSun5i77glE6GiWov7KkrvDJ2i72z2
21xJ+zOTicwV1+UuEkI9iqxDd5wqT1M39if8Je1t3OifqpIYJRwAH/UZnaE+0b7hnFjeJ06766va
/OJSaEFJtOVfgt+xK1dJ5f4o+59SSPOpNhDidFP5VKIuDhgIiyscRvLPVh7/rGy7/1mhhG1bk4el
H3hYSyEVTubp0iu2cWr1Mbu6unlATl18YRsswSDiM5DZVRx0Bj6UXjc5tzgDUxJGmNSMfYcybo2K
O630MNGf2sR7jIuZi0glO5/wSPQhSE9AFgvjhuEPKnKptO56ged1jBBBRSnvrl4GRIxz2LLNeI+r
iU59QDWfZ1Djm3j4DE/OW3JcZDWG/H4SxnhsR/GrEJgquFgeoRivAigyp/F+8LTo1qgoIscVmq9k
vpRunLNFnXPrQmagfB+nvq6W8U6JOmdLam2d6rZJIAHAbZsFcX8DljYlqAUHh6e7KUnq9EGBxxtl
XzVLu4OdrBzQTUHVvAHkxnL/1dFmi4i8kqekGqKtTJpsN+uZDYMqRqwOrtOnrJh/Ca7vxO3LJ9Pr
jGNNHr3JuJdntVfvhpHlJ3UyMKvzAP8xyapr0SzAFhOLOyLR8Fw0gi7LnFwgNGY3XbtEDc3tShoF
ABLvQeZRdYdhT4N1LVcdjKH27NrofPdm2d6QOzupdfXJsBapdpg5J7dpCGgkMtIOEddqaDRO3iPF
fhn0yLibUARQfo3CT2CEP5uDi7BjVmfn2g7zB73lhq8wINw6RkKFjGre1Usrin86BN0x1osLPVpy
LNEfC0+b9l0q9YdqXEnB1rbucvuCfHF761T1qrFmbNuu0nf5sosoOaVbO0pA3oFtGmhgWflcURfs
5GOkVOqDFwetfYBslX/PKE/59qi2921/X8k8v+SQC0g8M+0VYCIEbq0BYE6b4YV8sR+uoTDdL0Yq
8Zqz2RQ1yj9Ehw7dJbTnqFl2b+WYAl20hRkUWvuVjEA96w17gpcYOxU6uDNM1VmCJ2dWWJyyxcBu
GI2nyiXWM5HGvKyDS4MKyY3uIWX/vocG8aAZycZGIyQw0xYUUaol537yHF/W8I1aC5PUMBq4ahki
zFypTwzDMe+6Q99n2qn2rPQxBBhnq/XOYV1EAbCfzzYFjCP+hgMlGRysFGiBwjOiz01C2TUq2vDC
rJcwGGsK0GZWfs1DAhHEOpIHPCv1Q0t39DO9bWB6D1T2bDO70wsAd4UMhOuIz0W3ZM+oCzT9UYE2
dDUj9TmkofmrMmq2QMe6tzsqfX2r8qmha9zoCj1k6DWeXBlOuwmVqG3VFbdq7hPiJ1L0KhPqVaXW
v6g0fpIAlPldy+Qlrinv1C58sWFq9uai3W5Fmm8RhPZFL3DEzpttASqTPpTHIpxa4X1T2G9uZCND
bPeYuEV3TQzgtsvK8RDaLUlbyJ9pzPzBmlz3TJ++ohM8pNRJ8vBY5gj/9FjPPQywSwZ4B692Q+Ez
y5IHDbYhjRLd3nBPwvIIT7D/9nar2z9wn0PMcIfDhHNbh9TSnJsZmeoVNaZttFXoB73mZt2c7ZwL
XstKFc1u5Dv7InbPxgC8r2tj55ArfXHFKxXstmV1zzEXN8Xe7DNgqvRA+ZCUasatRbQRSomDJ75N
tIimRFMvcYr0gXA9K9CNGbHDCo1Io6VVbxTGdxeo0HNLCYdowMLCyEEPU0Wf/HGabByYZfhzpBz0
mITpvBclQAVvrVeVYExLgYPpWr6ym7a4uNMvx1HGcWsYIDsRlcHfw9S6Qy0X1kGSGs/WPKAEr+Pe
0Ia98Vxjgfr+0Bbsd6jFTfsm77ujWgELz8uxOE3DBFmgiL5OnZE85+LRE171udfD6HEwBjAXafrg
DbFyh/DBQcThE1Wd6dIaXgw8z3MesjKMP2trL6IbRdCHpe/B+3yK8/kiPcuhnJJNT1lFpQ2S2bnJ
AWGQ5hjnwYESFXlN/TqHtLAgF4gAbmZ/aBpqDh5oNoQFOg+fJFJoCxB2ucDLZ6sZD20xuPBL8vJm
TfAgsdTpNhNQ812PsOCe7i6ISqutbnpV/KLU4B5qXQXBoA/GiYicW4JgYzMWNPjDCTdqqpqmr0rs
SLAJoqqvWdPVJuD3RTVgSGsp2hHxX3nXz6S8Iov0zxO9B9m53SP/2K+pabztDDxk12XxcCyBoW0a
mYUXYN9yR1eTBmvY2Hco9x9c/Az6Ljz3EQFv0Xa/mE4KhBEGp1PSGfuyyJatWDPuyXTNe9LKDsqP
dS4Ua9zJsULw9mWyiuypjpTmifgt2iA0GuO+RHw0lOTYwyznmzVSKJOT89IZavcMxJYU1ymmB1o7
2m0Oq22XOekVCodFB3L62thSu66D0ms0e+BAUr/gHG2yY1N7/cFN5jNzlQeg9bTH0MKOpMseRBsa
5xAPX5xmSGtsx3iatU/SU/QX7Xvedjd39KLPsaJHdyiKvIy2hzuw5VTw2+Lhrmva4a5w5wsM2NAL
kLxBoHSmbrAvJ0LUGeIrbeJS3bd1066KBhj2zOzKBk4kFs5A952Zv6Ue2MsxFcYLOKkYkN0n2ZOR
pLYW7Sujb65xW945Zq/ckTAAAop7ajxz2py1SAlawcwjmvJiz1p3NHsHCUWn/0JmoZ0gjhlnSnbR
cRy1Yu+NcGaafC53HjhQCieZaY+kqrGz06Ow3lZw52CbNZ9jquI+ze633NTj57m7t2VcYIlkDbu5
7X72Qj5OQnO3o4lNBkoVQV8ZFuJx0XPk1eq5K6S5sSZl3rJPuIdBN/t3wuX/K5r+H4qmBvJ8EHz/
Z1nwT4s+939s37JK/ous6e83/pY19ew/ELxctNo8TEcQJOIzf+uBa6r5h2qbLrotnomS20LV/y1s
alp/IPuAUKe3SIc4SLv8JWxq6n+YNFRo4yNxQ6zIu/4NYVMk1P6hpKB6fAakTk2z8cJS2ez+ld3q
qW0pQyqf55Su0ZY1mwa+SxOX3bOlPZed2igONyBcXl0rnHx1Asw7tq/4Ad3nGKf7aQ2QLh1QhO5t
Z6/3Mw1F6lNAorA1pI51D/2SgGWGS484NFok+P+RVMOY2ComUEOso3axltIs8GgWsqZuRFU8tnb3
aswIuRBQs5OXt3ikxFe79zTCq42K1MfJaOjJ2l3o55r3RW2cT55XPafzfCO8+u6KMtrkZreHcXtG
gi1ww/HoYcBsZVq3KWLnmqFE7Kt69ljJ5JuBIps/H0tBU6lW28fMQueMEoMDfCQ2fYk0HOE6YqWj
ddH6jWgTjEkLbKd7pfwV4/2louqWVHvI8st9e9/BEEcauj31o9vgq/priHkx5Q6xkab53A3mduiI
FRxkJ0t2R9Z8B0Zj+4CfXEUbhDagF+nfZ83cTXKo0UXVH+scUR3b+iQHFbCikPUm7byt2yhfpdU/
ibp8A3bYy2LbTumJTgDaNwZCN1k175SxeUaMEvmJAbarlmygIKa+nVCdjeyr4tA118bPatpfyVMx
2R6Kq7WwOjN+hRadOLCD/b3IYVEInS0blwUQZic8QB8lBWp3Bt6oddllTq2RmB9WMI4Yb/UUL1Ad
iLGzm/2o8vsssogJu09mF+1tPoPNWsCcSBIw2bq61Q2kByJAG2DAlFuYLRbG1vitKbKLEqM9X+d5
svdmzH4ehf1dHe3rIJZ2DD/CJCoCpLE8AnJDVuubmyVnRTSqL7rwCdDvPSx8dPvoBg9Jf7JU+GTu
WDsnzVx6ehmapNrkbOM8fu6MwT3GjbxmQoff4PRkBma7i0ErkCZm+96BQGK18A+ZTOJm1ESmVHsp
8tHY2gY4Rxqh+LjUwCIB7Jkj1Z0yPyKkfzN6VPkou9mo8JSvhUtfLQYpWKqfTVhMIhOk0KR+G93R
Pmdl+X3qr6pXXnVU292MonVt0gvRbIfgBS6HrD5Vg/04F+6pinHAnsQQNLAYWrtAOz0K70H63fTy
5ihY6GqJ9Tg71QgV6GiRmG8s2ik7FStxo8rIhgYiQ2lkVGP/HFoa/duq5CtCXsDuNKP4Tu9revUW
rr2m7UJX/sRYEbc+F7zUTGUQsfjiWcDR8fTe3kkSMkxrvtQGYCEZ9/SFnbjcgrxHYdJ4wM7EPEY0
PgGcGT/qHkDsYnXrgUsOLVnuEUFWAyPRcaJxwvn96OPcUvxHkR2JNDD/y9CZWfV+1C5Hy2JMOdN9
/f1kqmSLunpEWc78OFZmQbeqozLy/tzfPo64amMKVW6FbsIJGqR25MJ8f5Q1/Ew7LUmnLUUiSZ8o
tJmdgh5baVGAhXXbB26XfHdUtnwwWXVzbCPMOwlTjjgZ+k4SekdyAA1YCtYsARG0DCKUmd+PBkPc
T1OmwbX789T6irTRb8mYOBSt/3x9srxifdnEXrKl7VdslMquAt1NRICrGHxhh9JXolNqWM+pyxPr
S9YBNIx1Qlf+48zHqxIn411gH0sWNy1Y3/n+SXL9vPVEn6SPUJowgW24uq2++tR2aEmhsGc+DYVC
P/Qghix9A9Pp5HrLcuMaX4bqOSRegzGZEGxXTn2v4cC8GcCkgALuDx0YqzOqgU/IIDfXTo/1o62V
N9jmVdBJaFuNKJNT2vrl4k8TR/PbGPePoDU9sgfSMUXsjaLeWGOd3maq6pdx6p/g8FfowCEkEDqL
2/iMhlnj6ODEo+oZjC2i3ICeFSFQ2EwhXucoi8hYQvEBbktQ7k5tGITzawNMuLOUL7PhqjTSmhlN
v1TCEqKYoKtVIOb2rW415wgprT3S4/5mjpQOcE9Fm63t3WdsAOgrOtlR0iTdCcUtToobfamn7mcZ
d+2jrYbVvb6IqLhwEhXZPc1I+0OsLu87Om4be5TViz1mO6RiHos0BhbS2s0OGFK6Q9jllU7bDHel
doPMY8NttW4b/+jE2Nz0+KHh6tqT3s+baqrbQCtBUk6YOm3DSEJgTzbcxgIMXVREJ3Os44Oth2dz
ucVSBPuCuGnr8rg+dns/NXrvBFdLLY4rxWId8Iu663tnoDkWFsGYqBAJpGyHeeeanbER4D64RVru
SMchuKbAb49egT+Wa0BP6RK4k6MHDFMfq2AdQsEFnVJN/H1yfTwJVQe8PR3isdJnn16twC6LQbIA
9yLgCm0Cm2ZzMOJhYitKeRKmqIMoi+ug+etoPffx0JnFZwXUx051+AyjLEUwlezum6lER4NY4agh
FExzm7r7+izY9ZSM2aCcQ6Ny9m2t3dA/SE55l9fBOlia4c7+eohGpAhcw3qhlkvJKsFLyyIqIGYv
T2REVLqWIdGQifh4qMUDpiOR0/uFa/ckokrXBu+HseY1wfoYJm6PczfeIdHc5nzfdJPye3JF8jPA
7MB9OJ+gpQ2ITMjYqYNqgjnopb3lr/MKkJ7FMV6mGE0I+1Db9ACXWY9TyAOVLo4f5Jp1llcSzgfl
Zz2XT9lPMuxq5xVjEVSD9ntYL4SPh+vRXHcTXn0jOijLvCtV/3tIlofrOVE4RC+kwrCv7fp5vRbw
QVsgusu1oRE34CgKLx9HFmvnOMDNVNjhC7snVEMTiUYQ5+svOi8/2TpIx8h2HTUI7tw/z62/d4R8
1cEa5TFU1AYLkz8HBXT/3x6uT6znZvtLXaWSMtnQgJlYftP1cluPsqIBWhC6LqLQXG8fw8c1+HEh
OrlJ+6FBwRHWLt8oB25b4lCBI3AVrEMe6cwLZNh8sz4GtwJmOMHgvZXVor/B3L3fo2pFqWI9TErJ
0pZN24+JQ+d+oXotZKh/zKHRoTCFwstxnZt+vWff79z3YysV350UmM06MR9TtE7bP845pQcjOC9B
xi/TtN6tdgLHw17nbn28PqMrcQjrFzo7vhy/b17KVvlmfdymDvcd+qRASolCkhLewWa9ZdZbKTb0
3/fXxzkt0g6wJs3DCFKcihZs4K70LexKDy1QBkgmCsvB8tz7C5ZzVSQBPFg0E0C9tIGqxG3g/HX0
j3NKQ9lCIXbfmC4aM+yNEHpBwUWbMZ6bs5fMqCMsC0dPprMelV4MKsNrvq5TqC0LyseMFiawl/cZ
FUlpH9tUeb8F11uygrSBaVGksVJamUu1qI+w0ET58H0KZ1Rt6/R9JnE9QOlgTsN3vp/dgojU2jze
rbfp36h3wkDRJgWDsk50Wdt2RjuRu3UdQpc9H34DnMisy8hAlrvSQxwR9YX18ONx69rK1sRzjaVx
UXl4n+FlmkHjVIG6nix6qYA6QtXsr+XZ8og/1ofr0Tqs6/Z6DuziJixrj7o5y+e6XNI7oUf3t0M+
/wscLBpBaFLvvWWTKZalBrPcqji661cYjXH5YutzUHfn3fqKUSM+Oq6H61PEYb/fuz6MqPohyGEr
33oh4vgbQMjiEC1fqdf4SuvRx/DfnStBrHADL295H4rlp1kP//HykVxlB1fk13o+X98HB/mM4Fdy
oHP759v+u/f+41wWzyi3tgaX419/mK7ZG8pNw259bUXnHvdUAYNkwfQs2xGmonVgwrB+H/qWn/vj
HKxLbjZdhYnX6M4BQ2Aqil1xMOxlLta3RRM0wc36lvXN68l/fMz68G/v8SZnZ6UGFUq+PLiBFy3W
Xaib/O33j3t/bS/Gihnn10CiLzusz6+Dvfy/78/2aEyo2A4dFRO24qYd2PkFhrgzuxvcGDAgOAp3
2Jgfey2Tga04bZDELmFBWR7m5R7VlmFcN3dhpKw6stKQHfxULbGBkrJq12uUENv8M1FYvDYqLd1w
uQPAA4R7QJ+Xuo+WBU4HJFQkYXmZFCCtLDJlIP8a1ofuuvKuJ1OvwDI3ThO8j9ht34d12V4PhaTh
S6wpH0xXlfvB6H4Upmh2/N/cN8vgLNvC+tBcd4S0fHYdWi8TCd7WXFYeVAJLfrYwWL/Lemr9QusQ
pZqNFyrW9sCBcY9dNq54iRKSZWt0F8NhwD1NEC2xhcLGQKq37IFqmmd+N5aTH1PdJVZYopRp2UTX
I0AxdJm5EJcFFLHqL9YAQLWrLRbiZViPNKvfmpDuj3JZesflpetRY5t+owHX65bFOVmW9mzQuQS1
ZcVeHw9mTlEJRLIpLbU6IgdUB84SThW6ZbJKhq+ynwfQRUuwOC/LzfuRivtnrGyGghbILl2+p0vD
OFiPar7YPp27awrsVt/h67Dss+sXXwe7i7stSlX4ty1BRVGqfG8AOYDjyOVVv44R4nUBCm/TljSO
rsc+pgJ4mPMhUnfAmyp+oOi+tqoRb+RlKdUKuNUzeG/Q5hxiwcyGbIZIM0bzabYsLLWpZ03gNzns
lo261NXpALj2iMxSGQwLFXo9Yo7YFz5Oqn2sbLsGWjoNhyr4GAp67Ie5dfYfp6zlCpJRGfmyRXZA
mFazX1BC66f1S0ixHn0M0XKlSq196YrI3a0flK9713poj4irYXyQ+UbTW0dpkoxBjoy6I9hUGPbE
4OtQr5eaFcNszAGYZAoTvD6hVAbJgazfwmVq1qvN9QrcFtbHFlbCXG7S6Jhc4w0Y2rksoolgYLn4
1iGhRqj6RRn9otgHVowyJx+tA5Mo6+S0oqQ9HJwCFdIhyf6Cml4fI1g4HDOB1WGTDUGayiEAxoo+
HGBdiGzr2SRJ+Oes8jvmnABEvakPopBhffhfzgGCVjwAAGCXer2s7uq+GG5d2OCzpu+IaygU9cnG
yyAazljm+tJW8Lqd0wD/aiCLOl0s16vKg1OC1xdzAcdQnZNdo7rzvVY8TmrpHM2lLSLqTwK0+zkd
q6cZ8Z9jmyAMIg37i65N8WVAL6WpZvW+67TqQlNChO6VcDu9dpMKjAiTUi11uCGieDdA6tklmunn
rnHvUc397CZoTWT9YifYO4/pWC9VGDC+veoEQ0ahckx7uAbh/ACqNDnCYpBnMfSXHir1caiXaGGw
9iiWjrDXlGvnkH5MbVofbSeOfAUcKUzN1jiZbX6Di6zs6GCW8Ge4ou3a7k6y644eYld+BJbxFjnz
BcKLQil4ehkMb0UtT37pDFCalbHa6xa+GlIf7qhs0TJcVETWoy6rf7ZGASmtbgVYsjXILXD3pYmG
rEwNKUZokw+DDto0YN2gjBzYd2EIvQjlrFueFxQ+ycb3BfTaHCkVhGWrIxIp0bEEFAru947lbHgy
ugTpG8CbvuZ4i+GHOhwiepx38IN8QKFLGQQam5WqIIaccT8ZUXfR3VL1e9H1W1SVcY+tIKoqrns1
yqZEWA11t5jajIlmDqXCB0soT7lnyIPrJDtNUkgtjO67lVRng0bljlLroctn+LYdQ0gLCYYA/IOw
/1HBZqwmzXfnAcZXaDxZZTECpEhSoC3T86jq8a5G9wxTZoTcBDKEu7TrvlbmCLWx1HK/obI+peo3
HO5/VGUPCT2kfTyrVPi94zyir2DYHSpjptx4xqCDRVOpBOfpY21rkF7qGD/j1hAUx0b1ARsRRPPK
fDurpb6FZlbvXXYKP6vHTS8jID4ewCmK4P5YI6FiKaDTFL3bOlYkAApBWc2Kar5EU9RtbEJ/eoPF
cBKzPvnwoDbzkPzocwBVQEMJYS8oev1UNSzWOsI+X9VKBwyr2LROUV0NAyxNV/OHhWUoENW1+DYq
WAfaiQPgHTHLLWKDALfd+qdEpxksViw3GQnmxmWr7cA7kYnS3B+litr0WBwSQ8pjVGqHEDO7rVHB
iwrhKwKg9rYwkwe/bN27UC0Q5rWzS+3Ko5qL4oTk0zdBf8+vNIQD1pbU/3fv/o/una6jEfu/de9u
P781b232L52732/6s3Nn/UErzzTJbyykxldzwb937oBG24bjoijtLl56f3bujMWSEDgy7Tl6e6bB
U+27ky8OG/9Op053/iF9rLompjGaaSwOwvYitP2vnbrc6BS6b3F/KXtTjlPs12ED3IbkJ1xSmfXo
Y/j3z0Upn+KtGdT//jGNSaxDo6przK1moD+x/q1qTSfXd/YmADP64+bE9d2AOAvzoTrnHmgXR4dA
BaYlo3DyBD6wciv9VM4DIi4GSZuraYuf+onPEgiM5B07bfMCEtpxkKnCbsh86zql3MHWAWNjo6PU
9QfQm3B3/pO999ptXFm7ta+IH5jDqbIsyXJOJ4TddjOnIlkMV7+fYk/MXt8CfvzY5xtrQZA83e62
xFA1xnifIec9MZun0I/f6j5lI0tFU6dZzx1k6ALU1Z1T+4xPV360HkQ13YSlvOSpfIHrg8YgXCJw
wmD8JeUyOHhH0xIs6KiLwI/Ut4YItZU+4bBExYsXuJ/D0Fis3cZw04NsqCfXu3EIPq4zU3sviNuS
wQqMI3bSiqjMt8EsTkEmvOTvYUzGzHb2qJVrPaougeYDJyOquAp9r7/qVSh3XTLrK3emWGBKy3Vq
tM4GIlSKK5tmNk3LdflipkA0XKc/sg34PdixvYmG8hH2mmSCLug3YZYXO6dbxf5YAi7JXyI+qK2H
KgzJZFMpm2ss4asZMJe4AmpMLA3lLSDjgJvzuC0Z94fC+h3GQ7CTLEpWNowxQE/RmXX3SxAVjIa7
frOV4ql03e8uClic63p3mRLm6QfsPgH9ed93rHRQT4UVvMrUeJzdytnZdk10rbifa/8dw7Fd21rG
pjRi+FL0clwFgiCcBrFwzLSLn1pHq8mCFbf+XzKBfjKMHAesWD5QhZnjHaCm5u4L2KFqV5W6C3SC
rHbvEWqJodClUM3xWfGdjNtQqPIaKvFSeybhXTNOMqkKWRQcuF5gEz6la/DL18SvQsrFRN2FG0P/
VUmq51Pnk4AepBy9qDeJG6wmkTUUO6uhDU7IlZGJEsRFxqdX1VcGClyqa9F0fCNutolrX+exdG8K
pz+xX4OTQKq8T4Z6JSkGoEKmeikrAE+9WTe7XkrG+XPt6BZU2DYA5Roa5s3ZeQDx56+iuFqbeczc
qTNxCozipm5EsXa9gb69nptnD3wXk0FPt9zeb4toZgaT4LbhEibnnxpvjMb7IiD/FcOEr+xGEqRj
pdflPzpcxnXsHPuydrdkjdlI2Z+lx87HY4m5leZ0Dgbn2E4zUMcx3FrsVKVlrmlD3YxZ7t8bME0Y
KPnA3Nzqxvg15/I9HvHAnGyuVjUDP34NA7Mlt6JZ1rNfh866H/isNLNxtimjQsEXfJNHdX1lI2wH
fGiM+MvyEjQDw1A9S+TQxFgebH1fQlM9dWHy282KBy6PaG1RuofWXYFDD9aa61JhFptMTGwxH57M
sn4SRNAOmg6C5F+lGfR1tCpsMqZTv0lJCqXCvc86DVxCGDdrRr5ZB/ZMoLgmrBUtufMyuR+gXmLH
6qc5Cfq1iOybseKc8NIx2wg6jVclG0sre+qK/lfK2WVrgA4kn5jxoFWMb1OnTdUyEWdtC8X+1ZmB
kswdbTlpM5ATbPNTXpCYTPD3zH7nWAND2ekwndN52PO7fM+RtC9WMd6ORAHXJkZW39gM4Yx3dMom
0F1b7+AVVgJW83nC1lpFqiUuCZxL5PlfXqMPZ+EcRj9LD3rYeqvU9R+qxM8ZF0fQGBq0mn7G6rau
AAt8psrceRtl/rTVHPRBe26n+0QOjAgxWKqMUp3mVtdM3+1A3tDcxuJdmyZEmnaVdpPDNAm2UuGH
u9ZXAZH5py6cA/HXYd+OXrk1bfujDsd1y7idGtkR1qa2mdmrJ9VaUzh3WNy9AZEhQShYm/R54Uk7
xa0lkgeDyfZm8i2QTgIK7Kx9UcyUrFjcm2sTIijBVtIapqRUj9DlHWnlUGrRTV5BdSB+HTMONLKT
UJUHzBuuJfuVVazvTPJ4G6tn3n1Kw506tcaZ0evccSem7L/NQseqtm/EbMbMpJWSk077oXjxjQsS
X6XIO+iNcxVX3wQDr9wMzlCdKGOMuejGZFoDPe+2UXUOUsYWxfA7MRVMrBA/scsWtKM/wDO731M4
9TdtFj+lXYsLg1NXMVa569zudzp245otw6bzPZs6ofqtZNwk85gx6LSErgfX4Chns73VQv/3DMwP
7omzGhCSaXKQh5RGpkKDfko7LO9u7lx1T3NviTEVa4K/FdAO42sYzQcxTWfALf0xllAZZLjD3G9X
8NBejA5nuMwsue/KgEttMt35Yfnc6CU19GnAuZPiw84uYdawmFdujU41hJeOUd7WrzmRKZ7MyCpW
3ehBN/0JkrLdZA0RcI/ZNn22T0HGuVz64ztlbjrziRYqAQZiz8+OvP53HZBehsx+rjp3Ps9tcj8V
Lz6r8htuQLSAEaAF6bAF4fLbyZkK9C32LtKUEMeAD3SO98CP3DfMMK7jQU/vEoYLVqBdztnQaGfZ
xye9xvxtijg42Bk7jAr0ZDYRBW+a6eR3D0PNKqNq4UfVhMGLnHldnfMJRqfD1qGStz01lJvaMH4a
GWwDm97Fwa3fCopB6SIrfwfSWLeDTp8CSzqEH0gnjJngp8I7aAs5nCbmiwg3NStbSMHqQhC10YpN
1hr5Bi0LWCwXtqhITklUaYzx4kY5ydbkH7y2MkkMhA5W2LEJhEqFQudyvG2T4QBC4ZNCNoYR4RDu
pDX8RDeawdBYW8K0qmbt3UwZcx5bryfz7Cv+hl1zs2djU6ttSqM2LDk7F9C4LPHYy4RqU4OFRf2P
f4VaP4BRLYJNjxbmuRpT6YUdbOxgZnS06A4W+6VJbZxatYWivEwF3MGeTrSPMubB/VttuVL2XpBc
4hXgTyZr1caMa9m0YlA0vmWUigNFbeBstZUDD19dOnZ3htrm9UTn1vqYxlCbix9vsrLzCDUjZc/F
HpG5q1WjNo222j56aiM55EFHKCiczoMnrJ2vNpxsPzmN2INOajM6qG1pHSGbwBdY5fy9gdq6lmoT
q6vtbKs2th073EptdTW16bXV9leojbBM44eyFhkg6trcQSZnKcu+mWOANUh+bNSGulm21uyxPfba
M3tuGDSPYTzSEay24xn78kZt0Ce1VRdq006gOd467OM1taF31dZesMcP1Ga/Utv+mvkLVAAINbCw
kAW4qLcrqaQCyrf33MMGmB7VqURNMJWsEKAvFEpooI37qVikBxxulAhfSRK2EieiwL80Sq5IDW7k
EFCRMJSYATW3P7foG64SOlCFxIZYkHbKlQqi5BBHCSMOfCIuAjThiZk1fTRr8kkbnWuFopIpacVQ
Iouu5JZSDfsgv8RxWirsX3KbVkjFc2U6xNxjA10f+rCuRJxYyTlZzMrGcgnBp2XNJCSm1FmHkb+T
KEHgf5pTq8Sh5VmPXkRht3E0lYREfBsWA7MhrBagb0XV8KpNhbYfMuZBnN65jT1ObCfpDhOdwseB
2yYGe14SxJXalkX67Vhk1tHz1bLdCwhpWCzlzIoOUZDTl8nox00K22kHOWpFHW944EZxFko4y5WE
Bg3vflKi2qjktQGdDZgQ/qWS3jo0uFyJcYGS5UIl0BUodSmK3aiku0yJeCZq3oSqJ5W8R9gjvTQo
fhR/SCUAtkoKJM0BCAlxsEcl7JRcqCvhMENBVOCMU4Gm6KAtosx4B5MEphIdZyU/NkqI9JUkScKS
+iAlU6ZKsByUdNmjYepKzAyVrAlym9wjQickNqmET6Ek0EGJoeVwjkLEUZrLGgpskVML9cAMwj8P
//U1P8t/JRErjpA4BvMsSpmNaIon46T02uWr1Gkx8s/1rFaqrjsy1KrjPYOS+/e1pILs6KIGo5Sh
C8PAaLYlWnG6qMZ/cwDVoipb6MtRY30mSnB2F+1ZU7J0sCjSi/X/5zV6dUTCaru4/mBkULNtJWwn
KNzi3zjA8l8TdHBNCeL9oo1zIXcODnq5tyjnizX8xwtensJCxu1FbV/iGIuZ//dhcfyXlxOKfaOk
+16J+L2S85eA1PIzlgedCzsbECZVlCXw9wGWLvRaZRiMyk9YfhrBBtTX5enfL0LzP1TKgFjiAroy
JVhrqQyweiqUaREZZ4a/ORviRTtYDI3laagMjiZLUDuZBumUU8bGQ5u3XTu6+xH9IFOmCeUNBW8X
Rkq9eCpL7qVcnJZGmS6Vsl88ZcQsYZflQVO/jnvOFtcmw78RyshZoi6B+qiWZ8wsqnJnDR1wjP4E
iZh3Y2Gm7OladySWxei99cqmslQAgQR3fQPEcK4OEw4pMwb6YckWLFGD7G/+AD0XG9Iz5wOlDsBV
sazgHf0TKrBF1h8cr9/0yuJaYgfLs1x09rbDupbqW0N90ynDbImeLEfg8ixZnDWpTDYAaRkUd4y3
iLWOQUCap0v6JFAWXarMuiXjtORN+sXLG3D1YmXv/c2bQMrEGFVG5oAfOChjcPnSrMzCQNmGWfn8
J1my5JmWcMISU1helsp6HPEgHWVGBriSzeJPLgGFdHEt/zxVBtGkTM1M2ZtL6uAPWPhvROhvYmhW
NqlDEUR5hvOgmEBEfvS5P7OJAxKgDhyNLcM2xnWNF//1b0Jr+V3Gh16Ztc3i2/4JaC1piyW1lSqL
l4ncm6aZyXIo51ckAXgR3065lJgPjj0YBEEnfOGUHnX2ATxknCjQdVPE8sV2Uw+c0xhw6tnkdhzi
f18vXyROzRcDmQ3bYGKP/O+fo9hPZ7hXve56sxBvy9O/fxqzvji2+s+4GN2NzXH356ndBDlXcSaY
li8ChwtXhUi4zv/9zsUJH5VnvjxbvlFSc7RGvQHXpuNwmmm/rR23IF/LK/L/HETqWWAJMCEddbXq
lciQ2hjd00uSIwRhwTMmsD5JVFosZ//8CUc9+6+XJDH3gctVZSARiR/674+3LIjmmQ3oenlvl7eV
xpf2Znm5PAzqTf/78r++JSbUr4gt3sZR5+Ji7wJ4CEFiRsI9eAiebLPt4lrFXDxHoxnQzyKiEq26
unhOj3O+PG0m85JAUmUK5w4Quzz6yn3947Yuxqu/XKeQcZvNrOhwXXWvLZ/m4rn+x9PFiPUFO+kk
lhDt1EWSWziPFcD3Q4Y9A3yruQFk5xPl1F+59dU3f//5y8vFrF6eLQ9x3YBH7i18Sq5Hi00tuWQR
uPj3NU1MgFewvP78OurXW56VXD9HaSYHZGIBu4UByOXry4PD/DXzZqLcUN/EDm9C+1MmPQGGWByW
p6MGyhVNG5KDuvhSCsY5oJ4tL8cFZ10kaX/T5Z/xYMijtEXPdZsHstiknJeng6ERJQV58r8PQvVy
iWgsxySRqmFnDPbdfxzfy9MuQQrNBtdfLy9rK872uWGc/uP7liNb74xbw9EsWudVHmT5z8vD37+D
dgV9DUg3pk6yJygQR3wjMN+EbhP/n3/g8kfIg7jzeqQkAHbRMOPXx0QLU3X3S9RJHqtn//Vy+Q/M
mnj/b57qp+RDm/5/HBlVHIdh8f89T7X/gd+a/C9D5p8/848h4+v/49u6wayUjjD2x1r5x5Dxnf9x
dTbPVEK6hN0Ag/1ryKiS8H8MGEv/H5rgMXI4AT16z83/Gz/G9JTL85+NpzZ9gC7/c3QXn8ikhPZ/
+zGBychdWPn5Af7QT5U2BRznlT43vzGUiLeYbGKD7DkpmrNOocikmkV84Ek3+WxcpoUKyGY88kFt
FiONJLnqJvFNPToMWlqvixBJRCiRsaXLpB2Me64It7TcKfQME4WYGb/FpNf4x97PTCWK7mrBKbVk
sstjuKJVaoPaRmxqbdhKxkiryqj6VZDlqTWgcQV9sd4OqoUFMS/eWhSzFObbQE1L51Ar0KYMWKLW
39Uacz90FjG8brUXjbrxnVCNL/xJicCT0hROGTrdiMQXM/MbQku0SWeLBp5DrDNiJDLztqzsD0NM
JT+QWWQYlTss5U87j+/CHKBv21JIEzBePNNQk6UARuvKB2/QAuZ1PYiI5dafBhQxzzEgHQLMSuP4
UUIibMIqprG6oouNYpyAghxTNeXoqjOnawG0suCa+VdSqKOadZz6uVdNO3N2qlTzjk0FT9Ey0jKr
Vp5c9fPA3bIZvuqHDUBu7gvTj02ZT0qpT+JY+6yIQGLOVOwZu0G1/8Q5PUAWhUD8nxGP+8yFLDY3
dHUYMwa3f8es2ouvGoVA2N+4qmOIoly5Fap3aNBpIGpgi/YCQrfnxrhEXKKpJxxXMOO/SYvcCoqM
TBluOu2m0qH+UnPkzM6vgNqjvCxfywg/oGLR1zu/Mg9slNbVV8jUm3AWdx4FSiFFSmhY66QLGbpV
HUv0ZQp4KS7cwP5+Vj1MaeE/DJ39rvWYOKLaW/bZ7PrvGkw6XLhXWLZneteoTKHgyW0tAHZUPhUt
1U/I8HAIAbBNYs+s109HSZTvYU3E1EYx0fVNF9PehrQh0dAgyc6HqipuutJOV+MI4nYyzeg0BNPW
9+ml6rhV7XyMH6k6q9y8fXRUyZA+/bKcn6nHuBpjPVCC+cqIbB1kN+96nqkYrtFdWlaHRxwDSn+G
/FL7FXDCPjR2RQkkqXVwbPxqekjjtNglbRhfej092tnUP+bwRbqsOXBhKe4psGah3p26ZHwaJWgs
LZ3WrG269UQb4NEJwre5A5LsT7QLjdhBDcBzfB775JvjRUqLsgUEOidtI0rXGRq0IvRlEI04QbEJ
7JEt7IoPs6Eaed/i1W31nsN3Ctun1u/jYxw306bshw9jPYVRuc26xmfIEmoVa+FLm+kfpRYFR0iD
z+mInJl4LpkLyELDTFBGQwqtOHZHMGl7Q87vsYSOHktxLjt72rVo7K6GztHZ9rXKgMp7w8AqduwP
YUh/VchVatd77b30E/1gfGsTFasdg3s0Oo04lwlWUUVuO5gy91R26peuxzu/TLnZTxINPGkOEayv
g+b6e7g1wX4wDG2j962/NuMhWttZU6+ZWJ+fgDtxGMVfCaOlUCGbx3Hys6ur62CUgpzZHKdmAl02
/DeaWtDcToAFtRXshGbnem+ZFhi3Ts1sKQxKtnYOdkb0q+2wZui6exlE4hJn542NyXismojCH84K
RFEbQqPfDv6uAJ04FRU1JbIZVl3k42CZ9Xvee8qtsftTDjtQVOZ6Hn9hFyYMEmab2aBH3R1kAYoW
rIg9us3WISSwbgvvPGjCwrbV+H0iCu+07KR5J9nQslnMsFiF2DaGK7e1DC4psg5/2qQfTbEPB50M
jAS/IDL3hWoaVA0uNFJxE1vM4rGLxUMVGccI0PdWr3Pk98HNEbu8ExM5OdG4uLm6wmDSrHwGDRzu
YJPsLXesTtXUHu04+eAGio84hw/JUKyYOh7vdaBj8WwFMIJGcR5sXKB5xlPX5rJ46UrQfPp4SUd7
uBqILyTTwl9FqvH3i2yDaR6DfvnSUhjtsoVU5TrCWbOneDbb9KWg9mvXlskJLgEk7wS0caAP+bbQ
66vPYWC6zLyQ2l0zNW0cnEROG6YizW3L6B6Tcj2NRRF1K2HY7bRGr1dJ/K75pnk3Uc4TTzrBb8mc
KhwfItrt+B57fXVreNGLnAhiBom3gho70WTox2vH8JNNZ2oPztymUCh1aNzNAzVm/Tpw2+HNNtv5
Fkbsg6yc8mbs+KcaMREnyxvwSX3V+tYm83Ol6Xc+zVCnMfOpLhibYo99vKnSOQYZJMe3uDYu3NDa
gyms5Gaq7xjiYDuXQb/SmrA9odPvWpOkQjYDHwUk1F7j6sg4LZNcbRbsS0ozczzm3uwTKqOgllid
IEdLtwOIB31jTXx+5TSc+6iNr5Dlb82oRk9x4Di1TvXFvcZ9nT37eTKfGK8cT5Dsym1pBo+yZGTa
9MVrNue/pAU9gX4Eb8OxdJj9eefSXgUfGeOhcPZC977bCiPbdt23NEY2M+r0dgjY1sCL62a5jy3a
eicc+3PU2uuqnuYTM3PWoMmHUir6Xx5c/ViJwsGY7gMDQpvPzTgv+uwWitMFnF9ww6WapFg83eqK
DAU5WXvSOaFBInTvqecRj8BD2kP+ZWTZnyzeWHoKafkD9UHt5Daa6ZD3MouIGsmLrVOXwaZwBRHk
NKZ/oztOKUzfUQx7t9L2IUfVUczcA6WWJ7dunh+YOEVyD1hmcDsxfc89YaOyOnlf+KFZVb/rQd7f
muph0ptPH9qKQacEnaxAkjKaJDlpa0Dda9cWMTWeGm5D2FLGBEd9J6qCdyYwMXRqRJncSD8yTXIh
YS/GfYnK2NHHx8YxyrZWFpNHpqSOxlaulrqu7/kd4tdIvPTx77b7mIKu2uhBC+rEa54izwww6k9B
bCHNCK/YVxULCTM2oq3I5nZNI213qN0ou9o4LK4HmriMWMiNuBEhSxFdB9skaXouplG7AW5+Mex6
JpfYiRO7nc84IiNgxOozzvL61FDPKfJTGNHlYpuAq01MzC3DVsbWrfMflkMBWeIG/Fzm08kreDPm
1OCmOZuvwizltrMcbFRN63ddx6liU9ItOpPZL+dI5vFGRwL+bdrlholJ2Zbxm12Mxt4tEhufbmaN
VblAfDFsWX3Jccu6MjwkNutsE5t1R1hCbLKy/cW0W3SwagfRHfgy5ORDAlcXE2645MMtfIbpBNLc
v1eHDCQi536UDzh8Bdp2Jjbs+M2tS2nQFjj6TcDBhsOYuDeBKbgxy/wBybyj2CTjmI2iy+ix1Gfs
dz/Ubk7LIM3ZDJ+QNvEZzp3K8k6U6Sbz23vd69q7whTVVUlFQEOcA6zrJ9/qnzLqJ7BgauRwo2nW
duyNDBdagMuDlOHMvAu2Bj4UTq6LF+NSAtL2rschUH9BzM1O0FFINSR8m2OZ+tYmbVGXpnkN3I8i
7rwNYwk5/j+mfNyObzB2z1NhvjsKntANMZkimUlOlGLt65FP6yU3adnPxETD0t7WNbcCGIg3hj9e
K4LvTJF5H+Cu1kZdZPt5Tq9Rl2+kgVrkiN5aB+VxZOmikTAqochlpfx0q/bIhBdtp1N4ASHwA3P9
0DQvjRF8eQKaYNnve8h72eB/hUP1E3c0iibvgd9fp2Q6zJLtxosIHBoCP2XiHDWwf2NkHRMnuLA2
vWq6fQwZppdhdx3H4SBiolkeiOGOzJDFIqK3SOeTQxBTiwY97LsEyUFr99osdp3W7TGMX5yxJayc
mhvdojqBBviNMc8H23IeLDWR7HveF4bZxo+689jW1PFuaPKR8Q42wL1fuE/caUki0f3EwpsEaftK
0nUn+rijpTQ8qSYnWPUe7zjVe2VvXAg0OM2L+iYTypPvBIdxIlqfDg8NYwB+4SSb0jYeK0OcGGTD
QMaaXyUNd1orwEdz76uJIZbB+907AVMPCf4+QFHFJ2Lqdy31ntBQgrNpM49dP3ZV9DqI+ygAjNcU
T110RwR5B1abJtDo1Fj2j2vftZaFmsVf2DCubBC+GgMKlvnvjgTCSObrpbFp7ebvZUO9yoz2Mnjc
47WJLhb7UWDHrqVR7gaNEQpKkwFNY4mvPAtkiB8yeEWNEp0Y6gQBQlko4vSG4O7Jw5SpKnCqcVQy
cpwccIw3bD2O0Fg7EBwQoGY72DuIRbOZXAq77X5RLZ34KlmTBS+SupCuNN5HuCSDaCn82KEIflII
8KxRm5o9eKFh3qpR8MkZf2nBdJz9D0KEr2GMqkr/BDPVD8BwP1p7vNVYXSfFfI5FvceiOdRt9WVN
+p00zYsrWLBQsuK7cQqbYXosR/+J+hprjw/xRhXkxZ2sQ2r0x0I+Fp3q5qqvLOi3PoVmq8GasGC9
rVPmTw7J5PhaC26ucwjeuLAmKsDo4mQ4mR1ZTmJGze1WKKg0RHE2pCSnxZ1mFndtyJFSEzQRes3m
wXOaVTsG1+LGYU3pVT2nU9+d7MgI1rBcnUFbaQ+yViekedf0JrOXOqExRl+rjOLoeVujgDPJ8gAa
izejGx8Lf3ry5+JMyOvGzfodvL+d8j2HslOYratOWzKzYAUoUo3sQHPbkEhgoJOwdIJD7pyRBl4l
ZY/UIa/iwaFFwbZuijZ57zP9HvvWmxR7F6kxdewHV+vf2oy2DvqTpGx/yNWfbI2El5us03m85Tc9
g4Y5jGQodKP4mDzrVpv8W8dufrLxSRjFXQOhtW1N0lHPnd7uBSAz1ndqMJOAOnx8y7gL3OgZ+f+I
FLwJiuCmYhp0ksaKtdsuLULeAe6peVHcidE/RBBUozLz16E9vcs4XS6ZJTVibd6+t5r+4PrxJzkn
NywOqdP/ostmSwb4saja0zRUXzrId4ZRNkK2T9TMxVl+DeCN64yL2y3braI4+nZyX5WZ2jBCXmt/
U1Z/j532oTerwB8/vK55ibjAzZlLHsZ9EjmpyphGn9n0n2VhP+tG+x102lfUTTcl/k2FjVQFwTml
+8IdwJMXe52s1UodLJGTvldp/dn5LN5i+5awIYnD+I06+7KlEczSxV5I+zg20cWuAJ3IQVuPA5W0
s8NpPxUtfQd+tDKm3+bAKUde7LUc0adI67ACps3JM966zn8uMmfbasHtyGKirJ23Aa+Ta9qaVMAt
fJBtnb/3WvpJthPifPbYV/E2DfTzZFf0+wblvtfGlaazR3f6Ry4YERPdxkarx21QYwO5452bgWEv
4n1rNQe9m/YpGwsLnwaa8WOaxsfUNvaROV16h0Mb4IbT340kdqAL1cBrvJQtkampy+LBk802BqSz
GbX2pNkf3i1C49U3WY0gjlEJlgz0TycvSQOtos57wv59/C3oUmgk7b3Ug7Ftt6l2Hp0VoOpTk8uD
4VNNY/fZQ8PVtaD5Yu0E5nrSxu8iT1/qWKT7yA8MEO20N9DrMJVEU5tMexLcNldhUV8mYd40urWr
DO9lrjmqiUzvy0Tfkc84VoZ72wX3ddrcZw6guLYu34F9EwUWbNqw522bIg8fILT+MASITlazS1zx
GozVfWPRgusQH24Lm+BPTvcjePOU4ORwiLQDitzMjpgLB+oEqWFJBHbo9qC7P4zKJca5ngnMlkl+
Lbri6Gr63uiGa6nIaCofZlCzlbE1Ghnxyp7toXou3fo0eZJ4AUgJYGxpW74F0/yUFsajXRMhbKZL
PWtkC6kRWVnURq2KlC1R5YCZ7HHxWeg14byv2Aba7oFs1spNw40JHhI5h6aotWV656bo3mIL5gao
7NF+cKzhTnjlW1xctaQ8pTZ3XHZ/Oq2t00BtCLTj3noz8p5lsn1qOUYs3d01DgyrWLzpMn2qVzFt
xhHXCDl6F6THWxADnPZV+9KxPBdJ++G7EbOBGSutIQPnvimle++IsNuqn1Xq0zlGpSgnd1yD9Lg3
3U3hVd8i6reptRz4dEsdWDjxqRDoHBybkC1xzLD/3ZoeBqO1IRmLGzS9ZsZwL/ntem4URnkaTbn1
9eYnylxyvaYBGXB+FU1JUcC8zeeQJY68c12oHbTKMrcyFlS+RcQKxrP6vJq+epeufAnM7qNg1AqX
es+07L6vaDiqH8w6pZFZR1NzoawQ9c7t6HdCbr7T88/QM0hQCkr6Aqunk5KtsD3j74YtuS7WiBjU
1iYu+e6JXZRr96zorfAaad5jOYT3htnd0I9NqpQECyus6rETj3MIDXQyVow7cyMFlWyOLRYaeCQj
2bUo2as2Ihvk4MnD0UKeFJSQ8IWIdtQdgorqMOkvoTHo26AcnA0b9MfU/oC9emXnyoIpr1ixTff5
fPSC8hG+N5crCbFFWrRzVfUet3DruOVV1wjAmDR3j53cTFbxnbXTzdj/kD9XF/CXXLr2xso1k0M2
3zNyxrlhoJs2/ZxvtJQZsxBdoVfgI8GunhJVgm0u9Yu0jxmdrO6qVl4qjuWb3GGDTooH5o/0b2wo
sVqR6BdUZ1Z1FUn2Bl9zRt2u6LipmA0G+uL/zrtyQYkf2mCWzPCH+nnm+kkyXTWRtzvbioO7ztbR
7QIude3MsGLDFn6XMZu1ChyaSvuJPAjxoCM7gJW/kV0A4SDvfMyE9hGgh9jShkFyrI0OvQsOo42j
J3YEX3NsZ7umTcWxl0jmER03noByafkA3c14ylRR4FPqBneh0ZiEoK07d7CvrcB5CyztBQfb4WOM
nmYNGHRYvoSOB0a6y1oG0nptE3eNfUjrbNznVDOvctNg3VwGqyRVhcrUFxCV89eA0KDA5nRrAqU0
q5AS13I8Cu5bwnbfMAVZ/rDVo6YrZkozIoHVPDiaTgybCvWN2UsBPJdyjEhnfK1lP+WTP1oVtQBA
7wdg5FreoWTaIbN3t6uw9oJNEDcMqkjrucp/YTJ8iuGWWbo1uPpnUfcJZeH+ofT4CElB6Sbkcbj9
7JD3VuK458AjQOsqDwcoI99L1yCiAQGfGLJvVKWfcU0Oeir6o2NQctt5tQ15mHRuWjRHK298ysv0
bRdWxLunXs2o9dUqaGE2h2n44QwsT5nkhyncCmrFPfacI4eSlYHErlwJhF7CbXDINELeKk5OlT0C
UPhJ5Xyo86DdBS7/PAid3NTcu1iMvwvf53b3CjadHUAFncZ61lL7pYoZsKZU/LFVR7IQ2CKdn3BP
NCiIzCvf3PY+c4IRGTzmLOaVYGQ142ATVB6sQm5PRR8zWbImRq06Bmi0sp5Go3qJKQix78RMT3td
XuuSGWKDQ9aRdB634fDOSMP3bO9dvzi4edysKk3NQNv0puY/vY7CO6eEvwPeQUfB8cbypR6Ir2nO
dOxNm8r45otb3EWnrX5t6OxwbUFaO2rpwjHoWbF+GdBc7bvZr78Ks930vtZsEJY5LBgWyML2gf01
FJAO9DAR01VU0zIcxLCADetbdVXx/sQKK2VtycMntJX6IBILb6PH2t4G4NfxERScwEVgHkdMB1sj
OTh6T9Dc3sOWQc4EEE2dHW3XOdJB8RwmLnqcZhy5ZYPzb5LbwQeHhWF4MKljD4fxm20V1lVPw2lG
7U3FeMSQk7/Us/LdCAg0zMNm0I2HIU2+dfhA0dQ8Rqn1ZYrpktIgvKHM+Zc+OofMH16shE2J521R
h571gbtPIH5p1SuUkvgYcudtO0CPNmcykrS26hDsdhyNMSlkftmVQVEyK5aUqX6KLUPLpR9N+/Ii
/aZN6wdiPGtEkFUsx1tMrlcXtXA1u+NPHIv7BNVv8B/wUDaNHu50TYALmcVjNOZPZtFfDTqZ9TS+
r/r85HRhfR46/YjCLNkl0tOKXs1gQNStgTLeUEGIFeKKI+L0t9up3GJEJnAkFMzQUDB0nAnmpZH5
Z8T6fm2Hzv2QDftRUlihD/ww4zi6FFi72bsTdm+67lw7DQheXOSP1FJmbvo9lT9RiqDBtMvK7pDT
PefkFcZFC9zt/2HvPXZbV6NtzVcp3D4PmEOjOkzKsoJt2e4Qjsw58+nrk/Y5te89QBVu9Qsb0NbS
WrZlkfz5zznH+IasoCRTFnxCc39sJAvzzzKvCUj4JARystvZIDcVzX0FJ8FBDHJtY8xbRvWpTJRa
lriwj8k46RbEys14CEeyFQHE74BzQvatql+iZLYzM0XsBEe1jM5xZ7xbg/UCW261aBl2shJ2pDiy
GWlaj+CdkymoDfKg7jWsGSkmw6p+gRzylBiD6cDRW+sLZIx+Kn+zot5IU3EieAWfd8dUViXrEj8/
nzCRDAIJFnR728h9KCofD6S2/qfA8vHHh97yv7323/74377sX4VmELerdFYYPeX3oB79GielRMQ3
H2FTQzl76L0epJmCWQEj5uVSoCX8R4so36kHD1Xivw//G69NDE/AB9AWwQSWbh7qw/nOSUEWAFXi
/8bw/Ct3s0BgbozlpRH7odsRu4lg8qFvMycjdLUol4lErLKFBADEag8ajjpBI/YeT/9BVT2eLp30
FKgmxIeHj/JfuM6DgvX4o9AGnKwBCV5IzldiVW/Mh3bp8Tb/efrwJj3+XCHjoWFHLB3acedfoeFD
Vfh4eLz2ePbQIhpmCCXs379+aBCNjBRe7hejU6pmiVz0rk7ERKhOQ8dEEx3SQxzZqTI3Nox0sN0h
oDzEdv+KCf99DdeIsLH6L7MaToEw/mSonjZ6Q9JyAP3SDGnHGUr8tTC+OZJjM7MBgG0djxD9EU1Z
M6UozbcM5vxgAvEx5fE37cyRKpUHk7ona8t6h657di2LcO2FZVLRMO7kE1TTNJWCTWgWT0NczdtG
nddSI7K4zsMxbSaikDVjcghCeJ80mDchN0GqZbuctJs4zNl2oAggNqc8grhGYN4Os7eUxKOExDhn
6Z8IEEWZTBVp6jiDpF4uZjKmW1kNul1Uhltxrr8a+DDroQiIYmaajuz/2NZVf+wQ8LGi6jumDKVN
c94rEZ8Z9RDA0ZX4MTI5JULKwSxzTLMhk0v2pAa3KlNoj+VMtF4Ot13NZHEjjOJZGaX2OGjNQSpR
jSzkeVYyUQrsw+0XYhyyg0jqRFh0ynGQFeU4dyFXvzKhE9WfFqX6M/I09viS/kgsl5sX6qGJY/2e
DHqKu8ncGJIS7FM5YAdEmJcwfUig2x2zkn9bucsP2BHtZGH40kdsWfh/gj2CbsHMp5patH8jwAmj
1X6OU0PWoFIWTwJWuacl/it7TbOHZiHIgu5iMuBt6HSOitYGbHEBj3rQXWH6GkZ+FIVnpkvTQVvC
xo2qjJEK7bZikSZ/kIhHpT43DkSAGAd6pJswLi5yiDuNFtu819eWKf4ptAgWRmyYciw8TvISEsdS
de7MjYmtar5gKaKUoA9ATnhFuRnl85FgTdhV1ryP7++E2ZPAdI7tjSQaBYhIs19N94SLsp86x6py
EDyhlR3TQX7jfieuadM9swHxxPtBZKKE0oSBSs5Mjn8VgVUEaaAr3uO1f/768TeQ6ckW7Us+GIyD
8IbhNpE3dlMs86fHwVSSCmaHSXklh5wWWnMMyHxKhOBlwhsnTJ96rfyKffI85+EhBQBJHb0bJ+k5
7pDFY8Z6JaWytgWr+sBnTftmoStbL5dxGfpdnimuKoh7rWOnKOnjvmQAsxYMp64zYKHxvi3Y5yW4
TwHh2rHSkM9JDFEsQgksjeGmlvJ6SLvWzUQZjHFA6mKE10IP2KeSOnCpw2xyyhhccmEOTFCk4dni
XiVM5nmMQ+ZJ43yqpbaioQU0iFjhCRO32WmvYzAezDl9HwXsAjqFp6i34E6QzkjQC9eMttmWYGAJ
7u6oMWkhnivVU24cwGGgt3AHiyzuJo2vFQBrklnZ5Rs4hJUihQZpVd9jzSbMyMWPviIYycgtb4Tg
4wrSzjTJiQgW5U+jtrNrScUyHU6XIObWMU+wPrSwdXASbST9BNKGTAQt9gW5nHZjCkpxyoe3Xlcu
6nJZ7kHJUROeekHO9ljfTCcjuFyWU7sayG2IY8SZwlEkQ5iFkECqpSazaBBuQcXkVY4KZrtpuW60
5TMIuJzSobmY0J/H5HJnoJTNs9UVdIeN4mUm2EqYlX2NI8frNf2MwXhTdcm3Kp3GAZMXacYMps3u
o0DxkZb67M8GpV8//RZVaW1IGxBOwhQZLvQRpvmyvJOA7OthtV7CIHU16jw0IMnTsogqcY535Mm8
mjQZMw07ylbe9AzCpgKOdttZ9lgWlSNNJgeUIkeJJU7KklCBChpXFI+HMtwZ7OLcuBULYCYp+ScT
yUZKXv+SR/xlwLq3e2aVIiFFqyaxruQjTetIu2O1MDTu6vBziCT51ms0XDTYl4YRbuIe3jLxVje0
qDX7Mzico6829U9WSyzTA0r+6E+SWPcNkfTHJjthia8GfMP9HKIVE2KJYCziu9HxkgyaOlnDjiFq
l+19K9kq4m7WGNnJRkxGaUNyRjPRiYjn9jMxOzr1JG/YgUZZZjEhD3/MVi92xJAjVaP4sUNdKZ+m
u51dns21oS/1mmq3uDRt9YJi6mtQk9+k/1FUokhxVAeuvoRr1l31lPNhkeVsy4WMXI+Kn3nAhEk6
nt0Mfhq9s67zP0Wt6P2a9nKnq0Tz1Vgvu256kqKp92qd4SNoq8pNU0Xba5+RoCy+RkXJ4X6qQkl7
DzTciNHypMe5THBtA/FlAqbLhN5uIkv0oClxbXf0CnWZbTNNj2iuQiaavYBrHbRmpFQWMiC15/20
k5svnF16WJ8zSk9PkIkSJL1J9hpj9iyh/ZaHYhUK2fIsLAlx0USkheB8NeiJq1CUrpHGnlkmfNhB
2zM4BtGtUaeyf8uK30lIR7vFIQsqWUlp6eqHREOiUwZ7cBnEtlQo3yyg0qifVWZnaL+0yPQMufmA
dGThYmvOtGWttWJKTzFDqUaLLlkaxLbCpMKzxPDCzHpNZ8gENIQNvO0qcZNEFRHtc5+vMVt0nqkJ
JDVlZGa107hVlP5Pr5dX6O8D31vfarq8xxWTvGb9U6S2P+E0PNdoD8BMYgsdxcDDoLLqk+BEl8X0
67Cm+0yuFquNuhrYG9tBKH01woRBWrpXC7X+W9IBttmUjt4kd/4kWj9ihyZz6OEUp6n4Da+fXwGP
mVqoph139xDGjPZEQEkd67Xo18Bf+c2cpiOTaTalYCeEv0VrIK8zU8zVmBB3MfddPyVvhmRBwTxE
pmge5kxwpVE1MN8GqlfmcYrY3JgZFSvCWjRaMsNM7EMdVr6tUdCrqTiIRnuQESZt8dod6b5kK61H
pyOODYDPOv0iBUnYqi228VZFyjVAESxguiaEK3e8+1SIE6QHIQFI5W0StHj3zyv3l5eGAkCOnhWF
37AQ+94hqzjb6U3NrSqs2skHenb7549oTlaNKo1rApRVkCSAAqL75m8OmVik0e7xTKeJvCYaxpu1
KNjGmYWE8/F0aWg451kIOamQXovF6Jgc8k8eD8Skl35S9G/86e4gjdBoiNmuDZFGRPdnsUnpgsN6
M9NP5RIsNmK1FLuqbUs3Fhq8jMFCad/pes2iolee3M+qbWjMhY1p+ZjzqGDZqosdi/suKozE4wDt
K377XXN/qIVghC4n3B4vpZEZOChLCqfuNEyBY5vDORM0zGiytTbD1kfN3O4eD8OIPWyq8B0aVr+W
dUwaRkMISlAk4nbMVM3OaIO42STTqhoSm/yYVcgRRw8oIMMq+AeEPt9jA8JqRxhQuUNbArWfJZDz
Ov+Swkbg1pWugWAd+2ZiuJgTqqvWxManYtrukDuKLowt2c5h/7maiBIvDqd4p4RlzHtMvilbOR9Q
ke5GyhOnmBhcJI1pZ9JEwwTV/o5oX1IppQrYg9ij6KjklYQlmK3E3dU5AB9w6S7AqccHsJNBUq/K
Ltx3d7cnzLpmV2hksUlteF9dQgYhjxeNpHA5pWiCxxZketFoPLPAmY7RZJeaKr2dxw+M6bjV2rac
lHI33D+EcGJggFPkUIdWv2li0X28d+AM0+7xrCPmxe3hhNEXaJ7IvYzPzcCVJjXfMnkWG4uZbybH
zaocjE1XipMv1iNRm1he64r9jLD0T13OG4Ck8iYzgncB5uwr6FFEZwz6/bb9Uet0wNqaRIImZDs3
y/onH7SPsSQ7MNauXNP0S3RCoaChlDLpJulT6EpBiBt8HCekEqMbN2Lsq2f1Eozs9WarXsWR/qEM
7WuSI4QWxNbPIcPYAxw94hhpmBtJ8vf/A6r+t+wQKtXV/5sdYvPzGZX/4//4x1ux+fk//4f0z1f8
pxlCkqT/EFWF/wBCibquSv/mykjGf1DvSZoqW7pp4Er4LzaVBZsKQ5Zh4lzgVigBmPovNpX0H5al
WbooK5pGzpao/H/xRhiSLP+v3gjuCaIi8r4sUyFIBxb+/+qNoESve42wiyMe8WEN0BpndRzSr12g
XFRxRt2TRUyJHg9V3A2+HkYIA/CLZVIMLfHx9PGQtMii2gQF8YMi+nh4cEanO0H08cdySkasP1nk
ZyP2KMhNFPH3h3+Jov/Ta0KBajRgVYAtQULv3cD18Gg9nsnt3W6kNuApAgOjsjQBE60eNOrH06Am
fHwcDMNRy9tS640dCQ06svutAMvamrjNU6Ci0rW6+jhZI8LXKEd5bnJPbY07rVa991t0CJR+Z+aH
qM1Z8SYGKxY9AaXrWSwLXbQRB+LhSr+sQqfiuhulI8ZsTDVxSwuDJPm13J4EjZearui3qmBw6w/r
6kIy9+ALBu8pTMwX8BMbgxy8GEnNRpEXRtEtKiPt7rCbFgvw7eNp29zJ2w9/miJNBK0LDaDJ//Kn
PZ4RlGZs0OOCl1m2jwdpAfAETuFpGlqYrM28fhDE0oZ+Md1ZaAbx+j7DzCp98CUdVvpnEqe7COWZ
2LUQtkgxr5DxbcJwhP5gTBti+K55HtdEwGMSuFuzWGeLLdBilYRckPXKvSH478ODTPrvH+e7j8st
xuQ8mVL/PyFPH+TcB630gc99PJNNWV/DMf2Hxfp4548H425AfdgEhUVH5pertLyHrGf4fyf7JoBd
wnQlC+vsCqznzq5wDMYSYeLUZ2UvtWiG7fpF1q4GJsWfRnSZr6OcKztGxT6Qn0HwJQZyduYHq8gR
nBwOyvwJObAWrrWMj6S/8MzqV5Au89cBsRBkCfwyIi7q0R5bP9B3rbFLpUPNKf+W/kkuo5gbuJbY
SwgyRSmYbgYGMRRZ7fKkTEzff4BumYzDkZRhUHYB81Rom7stAT2jU++m0SHflzshN8n1PGyWL/EF
kAbzLxUt0oVBozHYlh0VNDmMHQYXZrGMvi3kcI27pHvwM7T26FGphaf/Jid6u6jnZGT3SCYw4nV2
cS2uSuLrr3rP2Pf+sTF+0aiCVWZZbqxus3GVgNtckFlaa+Zd2J8pKsbJrg1cn8fK+qp+cg+VwvA0
PMdn/VWAUxZ63b67Yjvgk0DPjIunX6m1I6Nolw/zXctjx7vyTJh1e+H16h0ThfeZbhK72pEpPDH1
sKt35uEMiDPaFgMAEBfJfULAH+MSh5JQ3ba6PQ2rOT6h1QQOM//2uj0230nuGJR+NJ3STVk7y7fI
3LJjVG7z6XZkpWPlsRzxs0KmjuQj89oj2X2grCYyA+UtUpr+oky74iS/KDdSDiWNNQQbvZ2EbnsG
kYrgoboGWxKYG08sPIWNMrFJXJuXylyjc2TQQgCCmDMI8rKrTlq93d2KL+OleLW87CkZbX30oLdY
zbsFD2qNKEfgKEI9DVY0XkDem6xIw7chO7jUzFV8yHD2n+bazTsXPbX5rOyFNz1y+GU4bdVP9Xd6
ZiCEL2dLfDMzKGcgalVGD+1mP2ULysNOglXyTfSKqDDRdfODrLBSrNVXvBt0pUK7P6flddjXr9NJ
/mDc17wxEgLUxck27M2KNpxNcZUhOXMo3a3W44TSMlBMDgzg2th1GDh1J/xodl68EdFJPSMaARRr
ODDdmNLSEJE8iGSRu/xZBIMPrS37ZusZTrrV/6xvCold+6v+EMn+Gf9YZ9adufX0a4jk1cbOky8v
AbIzQphGVyx31alFatI50o2+Uu1YWxp+TNswEqlPxTrYDE9zwXYXog/jIJtM8c+89MpsbXI+5H4V
e9FP3fpEo1Xuz3BAKTAcUDbpN3WPFZAx23CwXGZLJHYhA3cNSt63OLATj2zrykFKiRPJbZ7rQ7dQ
q7FmIC5am3/F4s+vd4c5/ZDurVXeWTvIHjfJBtF/VGZuxkWLPJ40NGw28if4FUDjXFLccvl2U8mb
9Zp3JIHoFgH3rXRC4230BxcpcvnM209EO770Vf5CVWDMapJQ67NlHFiiGid5m1+0fUjKJpfBKvTU
zUijApW0o73E7wCXRr9csVqOH0PiL5vqBHJHIsU1WHEso9YNgqMobsA0bqVgVXTr7CR8I4Dm+I6C
x6Hn2iueAfTyA+XY4edM+/41WDYIfsR7D9G1BN/k9yAErrExoAvTTusdOV0X3OhYd6Rt9oxOd0Af
JHjhJ02cCA9D40WlDdVGTNZp4OlnLu9zfki+YAxZ3+GlC7bakwEpaVF+Tfw2sgY6MLCnt3J4SepD
ygD5ytB4AgjJfLaCKYjGa28IH+0MGm4C57NvvqVr9xYcLBpL84lgL/KiwtdRXOXlqwbYsmrWJQgf
1S/zVSe9zhWcqHM7PRniX0TYHgKnCIIKJ7MXqDjfvDz7zUGzYaNA63ae3iq8oXeos21cl2swfMjt
712izNWLXUw2fIVLCHRSa9nAb2w9P/E91BBm8eSh52SxAKl4z1frbPrCCaWSxZFxs+AjorOLCRJ/
Ii61v2zDf+hd/GDy+MVY/8UVe7Nt9B3SsbCf0Vqcw+wtVQ+YOnm7nbMcxo0TvDVb/H0xt76dWPs4
HIgtnsLvQd/T3EnzTUEDsPdRP8r5egGuVnpSdCobGqPgjA/DuOLtMUtuZzfON1J5SPEiITK30dUC
m6LctF9oaYDqSVjGXLU9GynQtmqXvltbZZtc9N28Vo/K0/IUvJhbzmgo3jvhzei8miUmZaKPY/aN
t0ArmHxQIQYo4hfKsWozN0s8KVhjtSzkq4yURyMXyQkumTc+lz46Ix+pfbZB5Bwz90cf2B3TCbvU
gSb/vGMq7b9S2nMEtR8p+lYjP5DX031cbJcQ+RvHBPkZo7MNyYuKd/rFGu243VGV10j50eMVuLfY
RKJ2BQO6TpJVLXn0sOV6NSbPS+n32kEa1oPqmtlBDxz+vVx5YXbGOAQFORXwjNnVhYXo5f6taCI9
RciV2d3a1gZfcu02L8JJrVcSEbncenVmmCgP7eQ3Ts+Qp3mKKamYVx0WAnlHSNeIpa13U32F2pF2
bV0jZAPE9mqMa1lG+kHmrR1/q7fqYL3npl2ceRX7Z7CLdhMOZXYajnmrK5e3dJGpme15P63ML/WG
j2WfXebWpZtZO92fYLjNES8jBsZV17vDSnatleIVH91ZWA1ngIMnQdr2m/Zp3Cnv9fqsI6P/bT6m
IxMk86nieyxetFPXED8YPgJvHA+g0d5EpEHPTQnw2TF3fEY0Ymck0oIdX4mQbhEVsl21qBU2aFGG
9FU5MS5owGbKdDLckX7xSvyy3sVbj6gZdukLLmp6fX6Gmfo679gr8S5W7Nm1edXr4GftbEvZDRXp
rO6yM5jyW/PC588Pi/tdhYnYbo7cOOi2O+WmfR6facBwxgJbqhAhARc/FlvjVXpZfqPJU2Ji4g7M
oreUAXC8Oq5B2Qu/+1P1qfpNy62VxiznkCsiyA+IuF5Hl34TXoVn44cTp1lJL2J3Q4SkvUrKih4y
mDWKCF28mcuVhDqRd/J5H4S/4iNEVVB36wY7DL7icqU59EwMxUdJnqY+1ux943CSioTJI9gtPpJz
pyLT9Nvey9a96Je9J6aXWPfA8OoYuXPMN7SlfeWTsOESQvsn/NKn8of7tMVMJfeV14Zxx6r8YXa+
6o59t8GUKQcvVFX1U/cifuXuYr2ZPgrYtPCRfDE2bNsDsvdg8fOR3e1puDSXRj5IEPQuSrmygNW/
x6PNmNLc1adZdsiBrq/pN798rXjjEz8Ak1iYOVa8rYlWc5jBtBiu+HrjSPCkEG97026f7mS0O9UW
efy6uKjdJjPoiiPBRAlkJx9z6wTH9Cm48Y56lLNLDLL2aShXdzZs51M2WX8a2/O7q8qpVGLUSd67
GtXXlK/7n7ogdOctY3ytuD1Gd5/dhPQ0bvjMc5S5+3GhNcos9z6GwFxpN8qiupRl+C7uzVRlxD1e
9RvEEybcGh6IU7S2d8eAaTYfgZIN2yGyGBP3/X8+e7z2eAhV/tYSVXYYJhq4rEO0XmFAU7oA6g2S
TntibMhun3IZbyDBFY9n4z335vEsfyTUJPe/ydQW0VQ27CZLjDEe3b9k0pSuWP8/frVKqJ6r6SP7
SG0NxdipU+GtbsKBWBN2imRvV+4jgbC//8BHAiGt+mNqIR3JJcTuA5Y2dQGIGBRgbIqa2/7jqVJR
4s9ZPjrySWe57dyuvIW/5W8s01B2xAMlWsvy6MRkXTQrrVnlocPsFZFXD86Tn8qVDN1RtcdffHK7
Zq2om8HYmtDqv3TJNvdUPElnM7ejkiBy5l3jTuEgQy4xlCcug0+yNg6DiLoAAi5CuxXfVNWP/WGw
DUe+6lcF+BuNuJ1g+vSXaYzKhpf/Frf5JHgde1ErJwHUZv95YwwY7CMnPPTv8jsF0rLjtz/CLkZA
63Rr3bbOc+T2vvreH+oPqs5wJFIPA68bow4y0UwTPWcPtxrj1Ds6hZP0oV+7L2F2w9+uu2/J1fdy
BZVFTl2O/VzbmeYxnpR/h5/kRJFaZRfty3S1M/I9pINpdNGO9DCnr8IvNmw8yAKo9t0eMfnCVfgn
IPl9S9fzb+RLHwn7vnfjTBOcjw5h5DH5YVNMpTfqTvDe/pYfNckPrZPgjDJWEiA+FysH9Q5fFtL7
oDFr2fJrcwV0wAAtgl7I6rpH0cb974xdloEz++EDwsKZXWzkc7gr8IcYgu1irZ2JwTyMSCKPs0Sr
yAMAiRwRFa34M6IdTIjcYMveJetpx09jkofz2So9suz5Ir7VcqldguT8KnAwWyI4sOEylJmTzPbo
h3vOShjTxRc0SWqq4RbxcRKSeBO878kBr7qK98EzbFon3eibRbTTQ4B832v9eKusG2C/VPWr7kvm
EJCD69SKsxBgscbF2TrWFzJi4dpFXs7Xr3nhIlzI0EgP6j0ulvv7hfpZ2dFHkXYSC8sV851qgw3V
GPKOXmJyXGGCGBcR9gOOB6RTP9U6uzWQq7mr4cShcpRxnXj1Cw4qyVW34Y7MnDN6Guzx0NgvyGjJ
beU0MlWbl/TRUVYYJVlsrYO4waM+rfuX5EkrXeNWbxmbI999Kj+iK4MApXTnH8Iqz8HgGYkTvnQB
Z6bDcbG84Yu5osJRvs2wmk46XNIfwA8VFZUAPNTh9yB9NWdLfZU3zXq6cTTqleVXTwENoXdZtdMX
jKb5geqlv28C1/GHWvkWhUDKGlz6grKRLmzOz1XugVvgsFelm7UIxR0Ugqg172axtSrR77K71p8Q
yauXnvYTN86clA9bkM73mdL1bkv5NA6UA7n5N6mOIhw0tIbU7t9s/ihP9VW1uTfLwGnep6QelL8R
0T8dA3oEyH1fxT+86MOeOlKEL/+x7IPhE6UPaggArkXLm1jpYA/ZlnIrbf3+U/vKMWjisrAXmpWJ
b8heEF7vPrGbL75OmwrLyQoLsSitpwggMVgnp4BSyTVOH+xWvCuRHS7QaBldgLHypi8JYc6OsdK9
39I67cf9LPowf+kiQO64cmIQe8xlSAOIA96f6QoIbxTf2hcnSQTUgmxJp/5QFlf7audzjo4l8TMa
Em/9L0tc9F6hQU/dkuyofjec2iMCeQPb6K2S10nDIsn7ojmx0c+j7tLlSk7jB5ZuWhl66NDHmrUb
bkWBmNzaE3+zxms/Ziy8fGjjAYcYlFfI/DjAzL+W/lfm42vIPxgjIqTMVwJtnzDejgeLYtpw26/A
9DHLgMAmzft1cftV8mR0dkK6+C3/sC6zdsxTb+xdSXKy7JylzwEr0y0sHYb9Q7MKx0M73dss98Ed
+M6Aey/NoXAfCL58BQ/OkPNSsuhRONB0oE9Q00PdL7fhBMlwHVxnt+NwIuw909Zyps7j6DY/6ZmL
JFSuhsaN87AozJ39fF7B+rMYtcBqd9sXKAdn5KL5ukbR/JKfEUzUh2p8pevFnSjQTpHFVsHjltN8
GZ5xpIPGsOzGtduJNh6aJ/00n0rL1nHssyrtWzYLpa1v8UW5nE33b3fG38FxJAptfrmvFCAErhz5
O1PwxvzMPN/19qywJhfjF3eNFl8V4F0FAz48eNg4L+lhPBkfqktoDpQWYHXquueSg2jx1Wtuqvhi
tJ4jSN++SSc09ifDLtlG4AtgF2PYrF30EQFiPz5vDozqieeBRcB8d0XRibrVnZK7o84OVtVTW/ma
5MSoh7DCGXg1tlG5zolcJzSJ4lNt3XpGeLeihWX+cqs1RyeeV0L2pic77lCsopxYSE0MiVLT7p7H
i/zbcZivXG6wSvPRoyVO7y4h9xewP+kuo8cPVEmvMGyycOG5QfRlsY+OyOuo/ZlU91zWdvEJc7Ri
EvAGRjx/mz/GA1caCzbqdyh7CjYOiQyJF1Hb4ZTINs2G0frMTJfTqdxQofJZkUDBboF8C4CRt0Jw
gmSl4s68L/QK9S3vnc9bvbbjmutCJ60Jnf5O+YCKbRRQE4iB2tzZtiQlT76ZP/WcjT+xR3nsM/zD
9Z/mmCae9dkzmvWMTrL1mt4h550V5Hr/nVlZao9eJ6ejzSlGFkG+1r5gm9D85IAHwyGq1qFxSoFW
dJwKVJXcttP7xkgInLh0UI1mMgEGzv1EAexj+V12Bs0EtMnuxwO3jYZ8A+rkAGCqbx1ZfuHt668D
qxZ7KJncD5/rbvyV2qtl+u1AdXkUX7gp0hTsqZJ+ynMbbspV4seA3rHe3NSX8By+qD8a2//jsBvQ
wN5QWWPstcO1BcCD3q8rfSencNdOzlBucKVzjarcYIkJWtEXQWwgvpRcmBCKOSVu4y97L0AwkKcb
p6Prc1FDp3mSvuYBvKC9fE18FGznzt2zho3oFan06CIkDM4tC8m9HZ1SLZabpHL98dK+6Nv8M72I
nv5R476MEJnbzaOh348b6QaC4M9q1uHiSH7kMNYpNsL0XZXrdoXQ55PlV+W0fOEmiVVbvPLBBv39
2m1/2YsPALio4iCAVQfhk1t6ukWfvzUP1ZuEe/UPINbc+Iv50nWjnYC9F1d0bFKOoRNsGcQXvKTe
G6tQmK2enk5+pOb/MAwmbuz2QFo3JEH17vhCQORrzhXABm/kxgcoaY0pJd8Vsq3/RazAlo2dXMTR
49EHpo+JWEreTnv5j1UXbiLZT8JTuOMs667Fj+oVgV007sSZYMMbOIOaDH5xTrCC65Vzz7dPtgvD
j/EX7dY2OdUXIky85ps3CdOn7fY0SyvM09DTt8FGZeu2QqsrU7Z/mK/1UfWmXbzK/ALdGcn1Mqcn
TZ3+j9sycGYsBS9svbRdSlGyzfbSk7aQo44shn+kuGzOL6xRjbKWJT9jQAbsR7tvMwJpF5r7qKLu
8TsgHuWe0m74sr64ODErDjdOFvlH7lw+Pxvz+2uwRXnM2f8y3QjP5oJy+fh+PrLnZd9c2xcWxYT+
Cf2b55htgidv1Pfly7ot7Wp+SUMn/+C+pKlPgEWi+ZsbDdv/YK98BLUb6Tvzm92JEDkwTJtkQ743
24dn7VzR0LmmOFdRa3C67eVnDD/ZbVj3vxl1zzZ7Sg/wfN60xi432WLn+2KnGh4CRMo9yBQdjEuY
q2z2N5VnHQglZFOznjwYUAU7cHI3XmUfs65d7mNPWVt+cbJ203q6jG/SytzjWa0ollAY33cO8BbY
xSd25HM0GjuQ2Uh57C4i3GVfOL+HK2tke1837OxLavBco23D10v5RM/ZRIhLNcbKx26y8poaIANc
cSfeayv0WowDnsXYpZgWO4+mvmK6IGoIvpF7B9nlDHrOA5aTm5sy881r39vFzgS6VOCet1PcagNC
OVd+Whxz3RvbWXmpWFhTelF0G7Y9W2R5nUkeG0TYd9/SFnjvx/g8tL42uvIbcCyXg86Oucf/TnH4
RNXHxvSCq0n6QF+zKV+o+HYMBDYUFsZLzUp0yI5Y7cm4o8+3cI2kdvsu0mll0Q/XkN44d4RPgvHe
pj/ycsfSFg71m9D5/Xf3invKGtcZXF2nL5Bh2dqruRO/aFxpg6fehG0jraLL9Do2ntb5tC7Kn4Qd
Eu+Kbj7wkUpcd8pWX8ixtOWYAQDNTQ64V8HqirwQSyVjPPJ/Jkfed7DdgClPH1rkiHv6PvN1XvaK
Z6zMa/0W0lFiBMVmHNVeTjOGNslFTT8GfqN4M77F41UDuzQ7aPEievN7Ounf61ag59VdHtZd2wFw
wPyiD4i8cWda5Cwja7xbwk/nGH/KK0OPIPTycKUxYpPW8UlZDqQYtJwWTkiGh/nS9quq9VEJRpTB
Ga4WDGy8H27QLnKcNfZbEd5bgfLToaP4DevfCd8wx0DPWuhMy/fPP4YIg/r+IoGUCthp2FwF1PDL
ZX7CA6vfm1LlyfwemzX/mLogm20j89IDqzaKeqYZ4c/soyX0mS2e6iOCzNBGr+WTNcrFw1aZG0l4
0LzKLz/7V+2r2yeDnedu+CnSSm7uy2/6V5JR8Ne9m2QEhOChKB/abbsDOYc49E95hov03G5HZ6Dg
nz/UvwmCT+wspJSwnjh9tNZMqPf2sEkvgXACm9MD1M/ARmwb8bQsR75j1G8nos8xCdsMJCUOG53/
fiUEWzPd4unTVIwEpEs7CgEogyMtYLXs/4uu89xtXOuy7RMRYA5/JQblYNmy7D+EQxVzznz6O6jv
3q5Goy9wUHA+CuTea68515jRsme9Sd9Yc3NzI1keoiVoSmBQA55ik6DQB3ayakZ0WyMT1aux8/LA
k5c6Ak0Ux3MHBX9VvagU5cyGodE9lH6HagqtrBjtRsAQD5rCNr8ojv2TPsF/X2nbYUdBgF7Iwc/u
uQF+8o+M3ppgs1rm1lXTvCi9a5v6JlnuZFLArOIfgCzLlmUzV/fV0j2vV6loJ6jB6RmBY7BoSqN+
bji4gO3hXjzFLs4u8Rh8yqxjVPeOjB15w7tHBZxco4XdtjyC2VxlV0bM6X+CqshctjOnO4bnWDs2
TGvgWqUGBfKyDjyW7BNPl8o4flAtZ+UhBxgDIZwazfoy3giTzO/Jb6A7XOrZIVlbjvlBJ8AgnJSj
F22m7DoeghPyafsKcslkCNfy+lfO8AiK1kfNXB8Nk/i9Sk7c0kPBM3CEP8OP+cEmJ2v2siH1G4ti
45Nxb7ZvdrhMt1lc+xsDqn+ya0WJszV+Cn1VOUnoTjJQnAOubN3THkwmYzxkh+VOSly0/nFikNZp
azufXC7aZa3mzafsfbWr2kVNRi/DwkwI2g8bKDEKv9NbYTqwrSjTimOW2OIdR+pZYDkiQ0UhoIy0
IgZ/nVgA+UJsiA01Yea6FlbhG0Pdt8Rk8s7BBWjmm/AzBXZ5Kd+KYmMIG8QFFAcppmcHzW0rxZdp
uFsxGcvUziwUFBs8FLf7TujzeDrtHRtZkGtddZrjdMy32krY0DriWqCyA8v1Rl92iuzFunszLqBD
tLO8Y3tU7zB53OYdbkIpbApwdW8yhu6Yvu0hommc0JaCU0Utdgvu801SVp3ySaJnywNEhkDK2pj0
yTPHaNfxAnckF4yHpm+D0J0ZpMaQEn7qJ91pdgmvVLyuHxFmg/itWh5r9EV8h7/2+U/ZTBh+pwuC
OYLR0Lm6YdOypNxQEX3VA+IpSKI1oVrn+dEhU75JF2GbnavX9IVNHTgHo0U2CNBfBCOCdSIwClsE
B6Apm+Qmqud4N5x1cuT8dfrHfxffyf9IKby31QdJFTvZnh26OsoXze72k/4/vHtYOdJa3tefueM7
wrZ9i248HdX2JQeVQ9mGW4Y4abnxvMNjcB6PuYcvHz0lXhQ6Zhy5aKjt0tf6lVtzfOUiY8GTK1e7
KQ+Thfs8ditpa7XAGw598QGvWbnrNGNabxgdbJ/piCa7Nlobubv8kyv7mhRqekJoZWzRvPaUO9mm
mTZMmqQQoBKShByN5WWwocQVyS5mjqk8Soz8GNuuxKvpdKo3j2gZzPM4AOX1hKt/heMb/WGUwWqv
09yxkvcUjn4LnlE4SUc2lnraIX3x6hlPPS7WbNAriYEevVI+6j/RLfse83X+B0H4yp/nilnehF1D
fBRTdRyU3pt9/acWuUTY0lfGIX4r1ZX5YorLs1P6p7JEa6taIQHiswVEQ6RrsTxHAMAzZdi7vO9s
46ifsQmtxb35gnY4gvf5xa0MzRW9e20gFDL9Eu/1ff81/SQS9+Aq/ovOsW1P9bhqK7J5vWG4B91J
UhxCGIH+5Nfg0TNVTWfXOBoe3vCbSG2rInR6c2crnU25kaHZtZxmV9N39M6hws+8mkklFB3EE6fb
Qf/lj8vf5r4M1uG1fEsB97vCltVBhMcCqu9gFdhPN4zoSA63QWVXCjWwegn+SC8TevOPSeDSGlvE
W/pHoHtb0Jaw5Xf+f73Lc6dndWzexY3yhqQo2MVN+NBfxo8g3pDRonkkrP4wtR/9Mg5+p3GnvQnB
lsksD23xzSAjG13vVu9C5mvfgxuLgi7uMKIRDl4SHH0OTuZx2KAzlPraguMkrQGlXCRv+EkuLeKb
cOnEFVd8+aZ8qIg80S1V7fLN/Gb8UqP5s+9eEU9maKIgQTzSxaZX/kZ7ra/it7pPzsydyfUaszcV
Hn6U8T5/1p4SLFJrQ6OBvugNkVkji8fB/SY/yL69hZ9cdsFNpNm8Ns9IPuVkZ4evL47VCR2Gzegl
1GB/jGHVvlU0hdbYks88xuimsuDd4rf5hjcAQFPHCl7AF9syOc1sZfVt8TvW4W/KC2odUi9YByyc
eBfQRm+ZbyMrI9zim3LSP9NNd8Nrs18q5JGNFyPACgvJGw3LfXvKzvpJsHlL48+SG2sfufVLebW2
2iWxq8voqd/Qbom4xBaylzfaxbSc9hG9c+sSbmHn1/Q02KiLGKPFyMH3QluesvNqS1tiZPq17ApY
OowNPjzaLDTmXxQWj3J5Et17+9mfdJ4t8u3v0rKFoH1ApZztcC8A4OF15rgervI3dZO+6IFz0P5W
mPxpX2+YDYiqLe/zL72YMHCgvnXaCnsHRjcuX4w3dB0QEY3dfFXkrX6mxEyqV2sn7jOWT7ae6sB1
We7StyKyjS/9m691IEH/sERwoUgfMXYaKvv3+ijbEhVbREVkV/JlaJ0YpWZifhE/HXPYK56hGngK
J9tqTdsZkAqXiPhaX/F9CkhunKjB6cRfVO+l8kosST87kuzBprVI/PupDvwlzLKmsl74FvfhBjuA
vxMB8m7QO9W9H9pAQ1+zV6YlaLzkK9IFBTrb2S65tUdhl7x2W1xU+lPl59T4Ih/CyR62VOolSx8P
kR2TA2K4Md+RsMFW5Efpg77un5Gq6hDc88NiEQtsGFX+tLXO1Ve45daa6ac+8ISg24CA61bpQWC7
xz7nlNbZxxGLH+5eP4BfMT2Ah511e3xUqLt0p3bBHUeHcNCvdAVaGvCf7HSvSbIzrxjLrthcr+1H
9S7aNXV06pZfrNhAYxiAUbh8lDM7CDuNvsM1pFbY0GiEryk0peoYwPS9UmUbF1KhRijolMf1dXpt
btpl2NdemmwJ1DCobO+1xwJz7lRX2FuvabDVTyIGEnZm2h/zj8Bci40phoh1xq5X5NVEa9osVL3k
UCimN3mWzUrwqA17vKN11/f4bkEPwdRLx39lvYFiMSm/nMDudo/UP+ahbVDX0jHmqxZjSiuk3ulv
ZK2tR/zKgYHwKi3wUg5NTnWpTzE1B8eaas2gZSFTKTvZb/vFSTXqvfhkffo3ot5YEsV622Z2KG4g
j1BP+sM+L0+xuNF/9J8EejwvFS/iwSBWI9kgo0cPzlTdg9HAcXJ0hCvxbFDsZuvkMjBltClu8SY/
KdyYhPV+CRd2ukw5Z8FHhYdF4eJSOU8NG7BH7bCx8pcovQ7Kxg/BxmBPWvd/KvS/d2oIyCGUGQVt
LLuit/IW/IyJI/u0OdbcPqzUqelkxWYonUpaj4nXAagF3MVRT4UXsaol3LIbrrK6oLuM7krzCq2J
0VUMUcdi33rr9JO/BX2PAMWJpaV3dH1nfGSSU3rDd5RvAUtjyN5rOkiS5UCt5EgJy4I8w5HWeM4O
EYgWYxpgx27Tpv0zekxFcQf1i7agvTbvCRbVYBMWBwZu4JiGKnyTDRBXprOwUbHyAdQvMPEZHNrW
0s+0C5nTWEfzUsJyuqFvGawbsGPsVRVGmZim+XAf27OxNZFN+w1j29l4YJ9GlnYDFhzg/9NLMNvK
uKswQeg7wj+pSHjAWfqQfCyj5UqARR73Wyb6JDYVxAhqa3l5+SvZSc7g6DNh34/XtniJkrOcHbNy
A1ReGiEA2LNwF4bt0F/yCULTOkODLBAmdmN/VNLvSd+pJmax+2TSrsk3lCXUZdRCFAkqby/NEEp2
ym7ZMSOXtZK3Y47x6h0sMLuY6qa1zORQb+u6je0ufagv1gV7UgfVv123CNbFRhBWFEZ56UrFV6Bu
m/GgjXg47izMkb7t3/Tv/vIU9rtF7f+n8z8/hYOJ+SWDVvrvG6EZLN2RGj8cv8DUNhyerPYHj0HW
7fNrk6+rrtEaF1IBrK1pik7W0RiLG+6EUqApR3JWu4uCoaOVwkdGiaN+mCRtW9UHOBucFZ9fen5T
ho5tNy2t7efXpDnn29Dquv/8mlUDNKgqy2O0jZZBLDeOOEa/0rB47Z9fq5dvVAlE5ec/pOhU//no
3zeeP/efXzHVbkFERn1rMzaK9vj8s6mpsOItHz5/FCQsB5NYTnYwdepz0G9JTSH4YcKo0vkbhQcr
6ZHp1UNTuH7QehMeIDluW5h/+mTruRO9Jd10rIPpOvpNy5Af71qRKdpZz6NzmoZflkLCrip8yWLf
umqqkpGAvBEl0zYSYqfmfu3885iPihcWIHPK9OELIHsA4I9uip8uCfrRI+A2cLO44JBHB8EC0kfC
N81gJRZtQ5A40pgGx+QOn2iqxCchSh5ZXwzbPqI+ZeKErU9n39S7COGq6cZNRrRoGg1fhVjIe9XH
FgXRajJVh3dlu0Qr1prYu41kMmPc0hodLlkrS3tLQ31gYuLXFNHiTcUtmd6egFSZ9fTJVEizSmcK
jg6cEpRCTxECCqM0QrKM8HdquC0aEgqcqcPW2AxshElDs3kQx21ahI8+lolqYIthkMRHHuissmSK
EkRNFIPWTDlHaIwDY/muMF5agMxJFoQPrMaY6fr+GOgQGETszDpj6OAa3XlGLy8JKCUC2vglt/UL
xFRip5HmQ/tkYtvAmTCaeF8gtm1j3BSqgbTXK5JkS4LDgieIJSO6wpBzYj0DCOZ2rrwp/yUcPHbI
5IvG6IUUh7bBLVb3HAPiKbBHdR5srVp+fRm6jMJ7VPf5i1/AJAINfgWVAHVT0aaDEZILmGcznbgm
zXaN9j1OGy0XdqRLsEgUkON4yZ0G3ORKitLZibLu4YthuS2zv2KM84GZdw5NYzqs5kTbWWgBPUMP
kUTPoWYS+RQTU9K1y1qT5l9RxbSFdIpJvaZpYmJamFtO5InxCVGi9WRf/7bC+TjJKU0pU8J5LELn
jLDXJjyjQKW3KcOKBIsBxDQt/A0zwxS93GpbQ+mcoh8Jmp5m3NxQoIQMTVEhnrviSnSkQaIPCVBH
ljFHJixm5ED+BT9a70tzYmSenogZTSzQOfeHP5AAqUFpdMWU2tX4ZAks/6pZ8BszVe6RBl8wFkiL
SuaSbZdokUroD7M57YxZ4S6JqQbUuIF9z16wZBhVLQJRreoCA6Q6i4GcfmlA6R25jh9GJFPI+Xid
jfImJhwJeiGnr0zCOkWCeAlitrZYsW6dCvJZKRPCklnKYpKYQTHh5B8uPhcS6cg0I8B821UJ5FQC
O+zmfwch6Q5SwsqtyoptdRUVeZRFng77bNdR0sR+MHr+XCTrCtNtIav4DEG4j20qevPa19hQiz4t
GKrV9zovQF/RPcyYxmcemC54AKV0Y8pY/Oc6PnQRhUrWUPXlZXIdgq+oGXeSiu9LxGTAEhtsVM1c
TyoyRJQMwDZ7JNIoeIRkg64KI5VWhZx4k9J06wgsuid3au42oGXogSH+9znN/3pWIw7AyXs9z3c1
uYwl0lSLhjgmE+bnjis4XKZQBZpY5LWuIkuws2QSr4aatedC5giTjD+iIX6MI+91oZFiIkyJgy37
uyk42+/8EDCFPClnU6XlKKj3nPQ0qonFAjQhuMQiZtuMmFNfq1/GTFA/EtqNsoJWadALDsLeTVVh
N1BEyMAAVkZjElXXR59ALmKHIbo9AGoDV+SMat0jkI4BYwk+LpFoqq6WRKAtY6j7QkEmJkEED5Wk
wPKuitrNheksQyuWdfhGoNs59tTKgo3LMb/TMzRGkq+kMZpdEmsYvzHCcy4F8kmUu0ctd28F7KyC
sESnHUWO8Qb9iZBcglNWcgDVEO1njSFgMaHZzmnOGMqSv8v6Jgv+i+AH6BSVkOzwIjLBvCdzFe+u
hUhuHXyWyMJ8iAltSj8DUakzoSDFU7th+N4R9PTNGpdxBb37bM3Q34oG5fCgf6d69mdqdcvTxoFQ
ZJEePLknuiHbiY+1RCYR2Wb8TYLNjNXckgoyLFTOS91AS0sOdG8OOmwTTQjVxLqrxYIOTOlTcJvh
lGsISlbN2Q64ynH6rZuA+R4U5yGP9W1qun2A3zAXGwgX0XAXu5cJhGFTvCwPcecbIRdVqAueMvkr
yJka10l6jywldEMQFzs5QqOpyXZAxsHjAfQbb2HLrZgWE7mLHcV0jvDRw03GAi2ugQkJ6zkMfLfv
tTM0A8zNmlo4FmEVnRSSxdGkoAmyaZMj8wxm4xmqPMOrmzE2zAPImQzoRJSl9BiNSXOzpGFAhD8y
csLpYlvKGFsm3YHdu4GQubSpSfjAEMF7aoltxlgC3hWBbGG9prlcziDHhInel+yLiBCt9p6KNA0y
8zC3RNapFe6JYmhanEsM5Jd9zDR1ufO1IHUKxvMJnmC0Lw7o8pea3616H7SFzykMDgAJpD1HGIwn
A5aFwKRrqEx14hr1VZFKwQk1EZEQAPw6Vul6NDpnv54ddmUgPIWGNTGBmKJhCnixcY5UU9+vKr0p
vQCCwcrQtdM00jMudtYE5ibv0PcjQwVHUfDe1AzKJELRMC2txZsIoV0aUzfyMcgDxXyXTLrLAte3
Q5D1qoiniEOi8GaljWn7ZobICaW0atXsJufxXaigwI4syEHXDPThOYyIhEZ3AUMveRMzt8RmktXG
e5No8j1TT5NCoAoMuY3Q0cCcxISJrRawbI3oWpqw9kxteBAF/eOn2Q1MxHzKur7ZDwFUXvQAWY+G
vSYHOM0tDvV9RheqtsyDlWdfmu8vuHhU/CK+jOQW7JS5e5u4ArlYKWuo7sqh8ZhspfWK0hiDd1tn
1F74uGZmb9CfMl19QLEiFBETW2z4HHwjeliKmKa40aRfJdHuRV1J9liKzjjAWSIew+45v9haT3hA
KaleTqQ7iSkvs2FsoVbYUoSpQZYqz6zA/mUM2ttKwER6M0AyblsnJU42zIT8VIJe0euZgTHEgzKT
XUuQhHPH47dbLahhaUFOEsKPaTTDjT4sNOiJmfarSmRPMNFNymSCyCujd/oa/49IWKKtiilY4Sbe
+tEMrWK4VGkRebkSemFE90oKcfET8sYYUtQxrLgcgYQ6deCGSk3PNh1Zp2CQpq3R0X2p48Im8sNy
xRKRPg1j2CRHnXwEogqRVzWdQUZR+qsN7Y8ptvxYcMEGPe2p73jByjc/m81tdbDGVr3Nss7cLbn1
GSNpM8WJN9/JWlVdJsDnjSXtiP6mMeFz1UqzdiDBGjEFZJJk4BWChEJkAl36sZErzjmXMsgYuJ0Y
JW1I0TYhaptlRmjHbOC7Go6jxS4xoP00lS6trQk35NDdFUWJt2maXTAijDLYrwpDfSXxVgMSUxzY
C07OtO/CXTK2k1Ht1VENXsqYoByg9U2NVdFUVN1Vq/bTsMrhkFnWfrI4rlha6fXjZ64d5RICFaPC
jmCQxJRPEedo4z2UtFubQjbueKy8TDFuwswn/DZLXqfA/CYVRNsok2K5Td6+QN8NDpnKUpbDk9IS
Aa4cL6hGn5QkiW2olR9AB31quuaRyRG6hlicIr/SMAGPBAcRBEaMDHTvllcBEiqHkpSRJuUmEixX
Rv05KOntSV4VmKJrFv3aaqmcqnw+DFr4awwZqQfBt5/Q2fETImwpxty8LScoeNIpC+FbCVDFFRey
BJbjkqZax6mXxd+qrsSS0wmOisYrF2dvXHVby6iENUh4SM5My849TYyA2rNhQqTSJuh9GcOKZgTl
Km4kx9KqfSVmTtGYH4XMPjykgpdI9I6gzuMUami+TZNwqRkteBURzYao+cjGuFmHyoBvckgMT8OY
n+z1XuYILfd7XWH/aEMQcQY5m6t2wjsnBgrglgh/mkYETRRh1ahJJl/3PyLBIMTP5TzTa1sxAz0w
UhZKU+DoGsOhQx9hU5yC2PWBB2MiT8i21yOIXWi1vBuEDGqJ06fAh6QMxYhTNP18wpYijh1beD0X
yajodzVuIk47Ad/ECMGWtmRPeZ7TPiXCwWHTgjMwbLmTrZemPNSpG07d0nHDK8jNg8epzKD9ktlX
gOn3a2TlKWyv9BTeBIL4SAAUNorPGyhINT2QsftMujwh5sd0qOaFddOKByLbGQbQMlyQtBsnzNKa
ftU5De0k7TqICGLxdI8J/LYScl2NUErdLCA4S+Nml6EtDe+aJKhrUqaw1VrLvGxzZ7h73MtLfMdZ
zXMLiu+8qVKVEPJIC5ckr2vfS5y8a4oZX4lphVbmSdHpvQZCcCRSimJZ4uKkLsWQ0xy5zjPbDCz0
XevbrLuablS8l4T+At3yyBOHvdZwYBOGhhn2vgKGT0qRkiQeaOXM7uCNgmLHJWiQ4zfiHu+VFmvJ
xOsrLu+7j59UASsk+1b6LupAvEIBcma7zClmEA/TCSpTVgle2mpofSK6ywg0ChDMViWkba0ldXoc
lz5fAxetDr9hGu/qqU32ltlwdZgqsk4dMOWDpdXkWBFMCqL1zLTtoBjbMH4pUmwMQdj+EJLwV6lp
DlQthx4LXX1UyY0ymO3PB15dsuA7N+gw7BDUFXhCweECRhKz3NNYb9gFGICuFXy6+BH1Sh+OYUGQ
j6UNSyuDGW8ZU1wk+51DiBKG1VnOt12Nv65T55zTtroeFNzk8EFNr8PjUmN81AoQ9nVf/51YejUr
nA5ZBz00nmodEyPuo8HSfFv1/eHUJOGm7+fjLMrJPjfx/Y1zube6trHL2sc76EeOFvvXpMZ8TazS
XlnkHQ0g6krNmrueGkhwoq0P73MAlRcgyL1XFcxcfQMI38cJxPsZblRhxhUzIrnnWrZX8o5BqRbv
9EQo9pAJrqIx1zDdlRROLZAaYFwlzqqG7SDgqh/mQgT5Fvo2p+B3rBmlWMs/c3UL5UhyllUflhFl
CZVxdJKhTDI8QNoFxo5SxmFYTtWmSeDYSIJ/E2smRGZ0YZ5YKqXvqa64/ZKyxmyFoER7ysIrHZMZ
s8Xg5aL8l4XyN5wrKOo5pzuiESXugAwWvSqs6lZBXpPTtZabhaNHFgda03qFYsRNqHOhGoiFA2f4
s8xiw3CW8TNHEZ4QjO8dRDpX1ocPJqha3sS6PsB3EkhMgmBR5qMrVDE6h9CG10n/NoMXRhxKelJQ
3zrLMQb5U2wRU4ZFPZoexsDJJdWbT4JwCQAkalF9+AWzpYxg7cQWn0fahV+tSFMohhkQF7EdyQNl
FYkoTlNVD245Gkw+WD1FVD9qpRtWkoLxVNRzGZu7+K3ow22u0TRaHdJpgRWggURtQbxKh+Q3hIR8
mbHqywVSWbGcYzWOcBI1XDkEB4HBCXOgBTKm0sGfI/Om1QgiA+LVRPMrUCLpZBSSXcBls5seq2ZS
jvltVsRvs5TCb842vxoRaZmkv+aWRldTaX7Z3z4ynd6L1gZUWeei6uoN7UxtDEY3qKIPVVTxZW27
gQ01UhnmbTraaiwNhwyHy5Qzt0/uTwQM0NMCihgDVkOtDC5bF9KESqz3kEKEkvpvXyYTV8YpXvhU
J5Nf+0xd97CMU8klTW3xtEhfqW+95XPM/Er6XKwQn/zxFI3phyk1gzfDVz1UI8wxAjwlW4/EAkNO
9dUPKiwm7vIC/qIzAdXbWxZhljF1SzHXudtL/pGFLibi01JXAXFzmKGk19KqOBtmo4DVk6E4rXuw
eUXXZGxB3prWzSQZwPFnH9d/1byZeW7rE1FpY1ExllooN7Vl/csltbbTgIwm4sU9PKpyyfiTb6YZ
+xw9npG1Lx/FGupIr7tZre7qItc3Bs4DJTU6zxcoQk0mORU/ZxXKROYRqJLEqGBOnqNeH7KimK26
JdIShHxQrpM8tjYKtcUuKNSfKBOscxSXl1lkqHOQldEFmQpay2TiJcsp5FXd0WPN9cHKka+IZmnl
cH2/B4wnGQv/mhNhhbcXxKzRoDr470pOXu+sYNLv0TPC+KsuC+Ni0o7m1DCt9N64W5jvMkb9mHlR
J0crhb+52nmDbuqc3ISz0dW/AY03p6jxSgylMnsWTgwo6sG68im7l659IWaFGxgQZocwMDaDv/B6
R3B6BhqpRiItQxsUB4aAo9gX8CBMMiuGRP8qmGsZK+sIGqvrPoJAuMeFoRElyik5LPOHPM3ZRtaS
ve834noaGD9UusVk2bZk+jLHLwwspAVEsY3SXGrBBMUQZPQ5glBzm88OclrdTKhJ88BQh17DK2i6
hs1KAH8nMcsj5nNja1GOtj/TjhjZ4daxZKWbWBYNp5J5VYVR/NG7JYks0z4s4POxGZefsT4SQ0QA
e60f2GsvA+/svfS13Sgq6TqE8EeiO/dgttDa88fIqXjj13BkBNwM+YEgj58gxvqeDSz+LWNZbCRE
Tek9+7Ne/aQBuRGRZGIvLhbyzv/+YTjV16FdBqo0LduNllbE5+ePB5VhTgjVyyGiHyabgz+Rms8f
Wv7592lW6TARnp//58Pnr/+v3//363Nf87j+fW6YKIyDJwnDX/6XITMSsLmfgO7nR89/nlDuumdI
9d+nz4+eX3t+998P/4+v/Y9Pnz/nQ5sp+x8JtCGRZrrzJHr7ScmzmZan+J8Pn199fj4rI98SMmgf
skUMyvJInv9wdTFx++9zYfb/3+eks9A7bOzoYWQzxNVZWFvA2OS1SitzR9zxzLMU2q3qZ6u0hDDq
jwQFPlm2WQ+qLhRDbTfD4rYtk5Lm+Wlbzf/3G8nyI4YO2ZWLavPvF54/9vxUoCnk6UO4f34p0lR1
Rxg1k2ydmBBTq8Dtef7c8zvPf4qsRrrl0PkSRwqD2zBI+XR5GM9vt7KmbQv5Z1JlDcOw1TPdquMV
iKCI7SkcoGwttCKjQsz3U/biqkT9VeP21sYINH091Wu9IDzs+Y88thgiwqKe8TfOOESgzhhF+zsK
eC1yU6P7GUtAJNnA1RrFLGwa5EIiOxJgY5tooTjFCygqf17gy6fPr2XZgHW7M8CB1uBqC6lnvOH5
nT7IpdnxyTBMB7ry/34vJWiX973Tdz7B8WSDL3/h+bfLQFjII0JPCiuY03//v//8X55/9j8/8/zW
2KKkSEPOVOh/Pajkvx7Z86ef3/hvf/v/++1/f6E048azumb772f/2/+zINEkSup9KlEAw8xi+TMz
QAoEUNphYN0GFeOiLDFnZ0ztIaH1DE4KekZvkpKTCRGtyy/CbUnNrnxUgSLcQnrPt8Tk1QehG1CV
EnR8UiT6sHfiNiXBEd9KVYDyArFCGpjw1dfiX10Ns11fIcTXKaV+TeXCiVPjlA2pQNB1emJolrLP
ydPKlRECDAyi3mo8H+1D0GkFNG1N4816pQArTsnAkmZVItZZkZzYNvHtMugrhpUQ6/u8xvhpchZR
R6AGDQyPPPvTBwRf1yUeKGoBu0umS0eLzmZcHneRXry2OgJCRRQuTh+wLnTJbIpu9O6WeUWyooJt
NUo32cjPlLfNekxFjAhRvEnZgjc9gTbQUmHwSJzLRDK2gTkyz1V0l1Qq2MwivzuNEsJSh4IpKch0
3eIGT8lV7YtxsknzGBlcw0uszSURPwxIElalHeF+TBglzVKoLwXaoh+fQ39O19lsYaGR2l8tSAh6
jCvDli1pX4RDh/2UGHmiz3eByQCIaFjvCbbKFh2EeC1Ir0GHo4eAISKsvzoCeNw6b75Fw03StEVo
1FD0k+RC4DSeaK3EQx0yr+s/MceRv1e1T0NTvuSkY3i2oZmmTtJG0/GOhwXGgOLcJ9gNjbR6Z8og
I/MOzkndBsGqMumTSglplrHUzAA5WB8EtRi3lcHZIUCDJeG93huDcEInqPv2tRKpiyVOpm0OwwRg
9Box+DQk0mFQTA3/WBc7rVkchZZAtEHzz4KsfufV0rfl4QhcwjRHZFIS4w5kYM5gTOLnf4002qf+
wOB4UAnHMKeHxnYGU4iIcldP5VMAZUQRe6i6De2ACgsMXGR5nSfSQ2yVP3pCrFrAcAW/eqQdwA0T
zpdM0G+9Xo8Xeo8yGGQn0XCA6ZphbQx4NBXNkJ2gihNTU0mylUxOQbkl7A3/lqi9dm1T+a8mM8Uf
pW8kBuAg03N8u+pH34jgUtr5PdwIAXFt4izHGzVZfL16+4MYuBz8BsExSbW6tAVDfEqXOmXMqqZk
0oy4Qs2q5EjaWGCb3BBtZCzZKRLjJ+jr8F7Q3vJ9q7SJynarAXCbT1/X9TN/JyYRiXDZm7wQ+Ste
IYHsJ1qdhfYmFe0hzSw8cISm2mo2MFanapteCc1NW/rHJiToRFVz1pEi29ESOIoMYY1N/1Gl9adY
8giyEhNs5l/LQro04cjRj9e7F5xeoxRUuulXSnSBKAPmBOSGFp4QSrhp8GElJPfZseY/wghT9ZyL
MHVA/a+hKq/b0D8Ws06vl/sDeoTww3ENR4W4zaEgr4Jur+KwGxjsaWqQSiznrjJA4yuFLMBTm1Xf
mU7boCHpwlZ04Hsq/jaJ1h7ml6RxjVkdbllb4zKMMcrw2mJgbkPhRE0PwE/CdDvl+9aIgovRsScH
yEKqGgXuqEifJomIuGFy/Jdy8japUec1yRIXExraqQ/9n5YWWkdc5ImwhmE/djyuqosvUVuCDyTp
wUU14e4e+x5bzLSyejpTcOwNB/ivq82guEujHV67YkC2HF6rphHxloZ/ZIXs3opmgdtqeH5HSZao
4fmjqMR4XIiJxrNjWet6AaQ3WQvvJJYdoT/zEGVbbojAqztaH+rYVF4OoxIZHycs+Y/7PBha0Hm4
STFyeLMAnHiIGaqABpQlOI31Rsu2sgJYSBPCc5FSiYYg5cF5Db3rA1nftiS1VzO+MMSqN5LXGGrq
r0PTzGvZpPcxlcSq+mKg7ghP+okhpdJoy3/HGCThUJNwXPbiXRCrhlcdnr7wfyg7s+XGsSzL/kpa
PBey7sV0gbbKfJA4TyIlavIXmNxdjnme8fW9wIiqjPDozug2i4CRmpwEgTucs/faFqTMsiEG2nIw
trVq1UUtJfzcoMBjqBkDmmG2KIenodHRg5sh1WJtMenFtG8Q1ySWnx5nkRlXrsq78BAXU7qs0vRA
nZQw4psAPYSYHUF4HktVrdsG/X8/TPFurPig3akGVx4Cpyk6jzLC8K5iNCDJMDzE1O13fUFjhUQZ
oBlE62kGoH4xkImA4BVe/nti00wXdnRsJw199IjVwtaxMInKuPctpPBjNx7aKkp25Wrs0wu5VYyp
mfsBNphifoPF165eYkeEaGaKJ5umVjaFUERtZuZUU9/t+Va1dVo4cXqoem4ganas9qbhqyfKUy/G
AmgO7z7C8S4FlmwnxYJcBleSuSyJVJf8SXQ5aYkQwUt3/DmA3jZwO9rM2KDmr92+QeR8uiqVec3r
xifH3HoLE8iGEdE7u3Ym2PTzQfYxZgo/ew60INgFaeXuRnN4CzRAFXVmjDvJag95CYdKs/yllSIn
iNBBkbqcyW3pkrg0Vw8JLFwPeZfthGJzULKPdOpcrkmV5UvzQf+fR7env77E+RfqMKQxt7x9oWt0
lnPD/MqdXl61OAHyo3qxcPCWo4t8TYdm5otna5aPEwWnMW52ju7wkEY64TN2ZiykqwEgqdx1BhMx
rd4NH+2/dNF53pb0t4PpcCno8+H2FCw7FXQ2bAuzqdpd7H3xzRbE9u1FGXXdEy841pdgvsJjk/mg
ieLpzp5zCq15E1HqoEvy+XB79NPXyMJj3rQxGFV6RHHyFm2kFSxpfaNFfRkTPNG2bOiy+bP816Ge
16htaPn3go7zvVnS7NzImcx6Q6T6sc+eJRProW5gJcyHSFlImW7PwzlbaSqpxriJsbG1LkZXr7oC
xYuX79LqsWscubUVxCJnPkwJQl6tKZP7nhwvSFXAYndtgeusyq1joHIGCFvXd2ObG7vbo0po+q7o
7ZxiBqVY34p5+9DCWYtZbDl4dnsNt0c2W92FbSLhCsID2dxy19SO3KFj7wLb21olNBM9RvTrE7Kt
U640x21gPNIWyXeZdMp1EDlA2er3qWedx14vvadtUPIR5mLh+RqWHVUbu0KXxq42IN63zKFg4FEf
KJ2hckYnw7p0Fbj+mSeWeNAUCgSlBd26sTbJyejYy9DHPBeeF64l0aKUuNnyLska/dHP+5jboZ0f
yd5DTD8ZFIb+G5OrCC4kSJOCyI0jn3US+5LGhAbVq3AR4kYhCmcO1Fe3eTPJ9UB/dDfNh9v5vz01
KCkmKcUcTrcPQG/+DFi5/XZwBxgqDlqB+8klqk0lbIj0wEBU2q/zFsVLyYLXLex8968L8PZ0jPCU
5+PkLdraeTKM/r0o8NR106yVjKaoXgVi+Gpgj2fcV9t+KPb/kZpdHZiNNpx0YISTu6W4A3zTZ+al
Zg18Ml4TQhEvFe4w8WX6HrCBiCgTLpFXw3Ncutfyq3bN97SmBCJVlNrzWhDmcsSC+B5HkzoEz9M7
eLHvwwMdC+85uKZoPdZqhHB6n/4AojjflMOasicdxAJfEq0AEnZNAmpYuNMsp8a6at6yGTgGgmTF
oD49wZOuekCvq1asoToG3UY8Tg/Nt5ynI7JBAs+WBC6V9ADfdW5fSazoonnjn7LpxSH/qu7EI2Y0
moQpbnCEN/Yh/CrZxWBPdfmlCTkDfmNtj3eqiZasnKthjSNENwkO+IYYBlhNAWj0Kt8vAKyW4ZmQ
SfsOmzFCi6tGpVRbYTuPZtCUcxi/+Wf9gDoNcMESfyxEgoTW6/eC6YyEuyf7u3XSn7Qvxs57oh7P
Wq/GjmXA3iV37cCagWFFf49exwfv+4A3/LWHgd2s/YMMtyYG/va+Z9C22UiuzJLA53tw/f0B+OxU
sOm+y9+4DnDAT3Qn6Bodkn30FcdlQbDIUporgjVMRFQJeguMvQAeWu2OGEWFAoWKGjEpZ1ZijBtI
4t3LAbXFevjql3fW46fbrJoRqfxhxOftlEyGG7PcuOpJS9a/w7WfWZH4efa3rE3PeZg19T9+0R14
7qwL56/PvHaEJ8ISLCcs5SBNlZZl8/1vH48h0hlw7v9RlEMfJYbEqCl2hYZkZRn/0Pb5Jv7a7vxH
KKcJuoWV8M6hWozpmrKiOjjH6RtXCOtaNHrJzHYZ7QWxgB7LJvLJZk5q5K8DZ+tlZ5idfQFDdWFo
a80loNZh3bDWkfy9QTRBGfgy/YDut0pX6TsUjiMe0E3x0l2ix/RavDRUHO71RfUZkbHkvCUfJgaX
dXdKdsz96DAFFyzG+o2xHulIrNWFwQytAekXzLMMAXf49g2MTeOaSGBzwd1xD+YNZelk4o5qXtQR
DPNANftgd0u3XX1W3Xf7mh7A8QY/MCZgaFA/cEAR7GHv2aUtAKa9R18RQwoC5ZAW3/VPNBauJR86
VhtYxXyHuxpeg4asHynZFsOsd7AuXLIN7cdHxGblKxIL55SvThgl8OpSG044fzskUe8qZJG9Sb6i
1V9pF+MFCubKXfqf01eC1ZbGOrwmM6dRf3MI+jy0W7EJ1uYJXygZw8U99qkl1vvmAgYQwXP6mkMW
wfWCsmmJ3BlzJPepwg3wNVreh9vMAtd6xx02PswIgKsh7j8Bk4Vqyepg0dyHiw0wS2CfdLADDIT7
djZe7PEpgFNfSpI9Afmw0jlQIocuPtMbuGyR8Z3GBauMhVZuIDJseYv+yjjL7+TLl5vhgy04L5UJ
fG3tyvdx776zr1yzcluxNt9oOIYWM2jh9G59QUmIQnS5i9bO8i+u/Bnu/6cL39aFNG1lu65u/vHC
B2Rfo+jS+5PudCc8S4RHM8ZweT0r902fFaYkgCyyL9hmUDZhNHrGkVTPxO9Zq/wXL4YghD+9GGma
KJ6FSfbBz3ehFTWDXbldfwp1aoX8T8hokC1HThGINhw2zB8LfHZkWbOv8h+K5sGngYvN8hn/SPhw
ezn/+W34X4AFfxsW6n/+F8+/5cW8sg+an57+85qn/Pdf8+/8z8/88Tf+eQy/VXmd/2j+7U+tP/PT
R/pZ//xDf/jL/Ou/vbrFR/PxhyfLW1LFpf2sxsfPuk2a26vgfcw/+f/6zd8iKq5j8fmPXz6+p2G2
COeS27fm9+kVuiFtPpn//P2/8Ntvzm/hH7+cPvu/vedV/H/4pd8iL5T8u2NJ3VGOKdVvyRb9Z938
4xdNuX9XtjDZkLjkYQhb/13ohfV3IRmEhbAViykEn7/87b9DL8TfTdc1LBfVq2O5hrL+f0Iv5E8X
mulYtmFS4TIsYbmObf8UeSE7u+yE8PPtKPzkoRMJNHidTQkW874lhHCS3nQ/upTRfe8HSGh/MxGP
u/jdSfvt8vr9rCPne+t3997tVTiuFJwmzoV0nD/ee1SFtKl0ZLbNEpfYdMt76tz0OHWjPFmTka7G
tDpW+JW6AKOZjzvAt5of41Agc7OQTJo6iph//5J09eeXRJ9X1xWSCxa1zk8nptIMXRWOyLb6WAAq
SjTEGS0whiRR31Mq/OdkaDcl28G1YfhfTUvNSiAcRNLR7zJLe/Qy0ovbrG/R2Vgef4CqApV/2qJC
R8MmtH5dGHjIaAL4S4dm2CKHhYWwZdNTv95p/vD879+RnGfun06yJeiRuA4XFDF8P53kkm7MkNdV
thU0IPaGGiA205BYEkCIsN41N7pXhRRxBn0jC5PGACsekhLzpjjguLiGudIfMt159XTh/sXgK7nU
//TauNCR0xnzTTJf779fdTR1E1W9o1IKKP2jB4qvR5O5zYU9rn1BYa52gxzTXPluoTEhoV4n9gFR
WWIz91CCnB5S7NJi/MvX9acL05bchLwq03YFH9RPq6FIaEOh15VLjXJbNkTlGQLPnIVu+K6Q2aGh
ho0Qy11OMovWut+/FEQPIl2j/D1ZkzzSyP6LC9OaP6Y/fIzKEobt6Jbr8lnisfjjqRprKUg8HLqN
Ecl+hchGI1ksXaLR0o4udp8nbJuxbviXsk+iaybhfFh4SifTxvxWIbhHXjOcMpN1e95plBOHxAQ5
5AMKm8RrhUOQ4LAKDCD0hsQhadOKTUhtg2RJJAAEmqtMRtVRDg+RQ4ds0HKLFjc96HAg9dZBWdl5
49e8zfBEae6wqvP8YNaqAw5Wby0jfw+aRmdbTTssAahjkCJr9JW2yvNqPFXZwhnxl0a4AkVA+XZQ
RbdQZobNpx2IIXCrENQy24Y+61F56871398luvnn+0RZUvJ17ntyh3TzpxOcpVSBo7RpNzoCQ2pB
+cnwvX2Zof7UI6PaRhh5cF473XlApzFkCC+mOMvOUZCdtXYAt9qA/smkRqGog66QsgkbS07Q2H7v
g5z3PpbeHoE/7HFPfSvKKFyH4ehyfnWIw2aPM1Mr3j1ggEFAtYOUs3qde7ra9bp5jh396o4ButBa
iZNWcbg9il3f3zV2e+5oid8bAVrXWpPBw+2QBO6JpljO4hPpZ2vne1Vnj3yM7Slp8A3VjSWvnZmN
lwA/3J1qz1mTUnCKJ3md2PbEdRU8uFiXKBIJktNMKnmgS20dV4jVIKguhEUaiMQOaeV1uQrm7UaR
RVvTnOJj4xYQ0ayvIzVg6vXSP+pJIDCItcmWCW6BYCRacXOHeM0ruOCUEA52j5H5gBC0OdhktJ+o
pYTI6moUnr5/SdmjaXW7YWqrEWtOEO2rTp5o8dB0GE+2EmfHKrGDF5WzkHrmIjAuq61p5YqIbOQq
Mi/klokdQIRIu7vepPpLaDwyjyCscfJQZGgm9JqBOcz63hUxkwYpot4HVrdnp8ih9c+fkZ0E1X0Z
GOx7cQqsDAPYcoC42S/ZDAy9ZR0iDHxGqp38oqEspyXqwKy6dUsVXog3xbmfGoeANtLF07rwIiKM
vTmVS6PKYYxppXxqM+UxMjuYWgfU07rtH6yC91g62XjqNa4W3aRU2SbjQVeRQuhj4qKhlbfNjYoE
x6L5EjY+wM1BgqCisYooGRtkbA27UcGkNEZm+UjDVux0VG7sIYkONFGjQz0KHNJ9cIonxZ5DsvVC
Wcgw6wyPUZ+Bn7Aky34RUAbtzIJ9BR0igjkTcnyM6TyHQZ49BGRhGJHzN7YfQ1XSpUy14dw16YsL
QXJqG2NDZrLxaIpSewh7k/UGzwxTXLNp4CTL3H0YR9wARQ16PMEp4rvq4XZAMh9uXQe+0O3p5GbO
r9+ILd4HSg4aifPXUJ33ihGKyHo9nw63HzbAgC8scgKRQgDNSZVAIOHX/qWaD8msY+cmIdxhfjqW
DKaowYejWdnr25dMkQUAcyXlMTjewnUC7Dix/xRngKJ9ipr3DDDa4+1A/uwuSMYJFxI/QV5lu0kc
XCNGcaTKZp9vh0bnhI7m+O32LK2c6cTbw8woGZvrjpgM0n2fboeh896diU0bGl56O20zoN+OBEar
xoSalKa7aSiLs5v0UEAGt3nyM7Vkgp0OWoGIoDXcFxmyJ037un8yAIvT0X0pslQRX0uCYsveg9Iv
qqqmpWok3Fo7tXXcEqyk5/eDVxbvDj2T0P7eh3H43IxcxAK0oJlYL9ICvOLkqdpKkyJVW5oKvsTw
LclbHNW40pROgI7RnWflfzu+tHazN+2WGI2g2tiojrPM7zZjQ1XSc61F1GLgTLxoi1vLhYfB7qbt
k62VWKD6+sZCT2/RPqDWElLBXseo6pa+guQ0OrBl3bIfqf/F08rH4wqgMpZbUYQ/dIa2FXJ+k5Gr
dRZJzzhR6ST0yPWUU6wIjGyRVoN3CZL0S2PQazUZfDcp4pCsatmmI61ckGwJeaUjALiAMaaN+nPU
wA1j6CrPdpBdQtFfvUGzl73vAiCbMzlxb4FGTdxgiVPomARh++vZTMxJ2060MKSlG9uCvHukIK9W
2zZnBJiLCEPjr+PThH/6OnItV/WbI7Tiwkx1So2p37tkQd5LZ3hSNtFtrbUfENSup4SvsnS3lxUG
ll3fD1/M2pxWZlifWh0wc9szSNiOszAnal910dMUi6ZN4FBikgZtL/7Au59MT7bvm4fQr91llpFd
EGf1nRiAmQk31HZIXANZV/duIIFw+t3Z8fHwNMBZVTENd7HAnFOSekywqdpYyaxDkw5pB1O8zjx4
raYD9pS3Nq6m1CGuJqRyoAUE61YazDctq1ivtrSAqf72WZvvo86AYBk2wYE25L4JnP5g+ktDZtNJ
tt0+yyPtdZo2o5uai14Pxo1Dq2ZD8fs0tU62YkOWrBVqgJWpBbupH1dEu72GOVlAJMVfhYFoOxbW
U+yPC7OlI8rlqL34LdbSYCC3oe2oe+EMODvlpbIiieaJRpkqBrgkBAUSW+EwsXYTvPEq3gbjME8E
MnkQqWPv3GQ6QjG+9z20/DH6kV3hkNJe+MysY5G7RCyxDqC8ODQWSRo+qS5T3al74WdR/k2gKF+I
vog2RlsQpKbnJ+F+Bj1tBc8z3ljUWNvYAvsUgcgqhW1stcZ9kK2hdtYI9CuzU4tECTgYrTKGRxSj
cp8pk+nYaRCv61gpRDNUZ0zxdLoz2/zAlVG8hyp46eLe2hk10bm9WYSLNkm1e1saBmVRv9q1IP7s
qqBLlVBBCrt4K0r7VHZ4elEtZ3iE7rQ6hWiJGyJKc+p+i6IochpeBQQRlTsLMjqpUCsP38/84rXG
ry9F65LDXWg7UcImscZcQF0JxdGFmzv5KZBa94oHAFl/2oVbo5kVKI4ZbKwwei+DUTs2cX1n8s5G
rWoezCio72ozTPcD/oyFG7VocVmjlm0HO9QoHxKU75uhXiG8KrZ5hwWqGz4rK8uPuLXB6nrVjwLX
PQgNJnCUJDSxcVEhH1s5fo54MTeMHZNatjT58O5diX3Q9skgDWIoJnXNUNh6w6veUXsPRt5CHMJf
xKinwarnapr/RoMNFoqqJPYmwjzSItx3p4iGi+6j1UTH7PextRx8rLWMK1hPExtJMiRBr9AOyWxQ
myqc9W2tllwmNNYo2UX2Z2KG0zlolnqIZU1vXJAKyFITc3ToSbXwBEMnWofUKjBrUpp3u+Ta9rCX
SgcYZ1XugdipPDCuRIrfga24S4c2f/WmvsA951711oNfObdDetLheTnGHeMGkc22Ez2TZ/2jsnDO
eqOKHqsWj0Y9Gh9dB0VokoC4JWa4eyRnc322I6s35N9JLG7dpo2ZmproZNeKtalBP0QLhnhxe0pc
yHBgZuEUd86eYhYcdysenloqirFGHwzpx9HJgn5f2FaHWcb2jixTdfpXcfomA++s0dj/NFS9pfZw
xL8Aa9R0kXGnmb3XHdci5aAlJabTCZyU3CB8Jex7WLc66M0SG9AySkKMZbfvFLffaot91aG0NlN0
cUkW9oeKwOEF+kOKwWnT71EoQrJBwLs0K52nmvfdldj9+74QUKTTLxUbsj3KLv9we3Q7qIBYxF4o
GJZ+TjW7RJy+d7EYl3o3q6r5jTqMd0MJ9o9szB+q0cNFJ8aThjpiZ2u2/ushS/j0yq7EQtupCfAh
HB+gXdHCEnny4EzhuyijcaWJk2RLdzHL85DY9pk2NbQCr3gUiW5tSio4KJHG4vH2tdYaCNqpOmdd
F4bGUlqTy2kMqsc8BijQNOX59sxDorGzHYQwt6c+kAWffHC/yRalncLYciwcAVllXGJbNy5jjKsq
TqrwPqCjd1dRbdliPQ/ucZMPJ9E3h1b45ZPPv8G08aik4+/ysUw3psnLqSpZHhw3fpZerw6ycbaO
2auFKQofJ14gH5tYiscAn6BZ8wK9xiXdrBfswHR/SWmqv9Pb+fZxsqVeqA3bDTg6jL8I9GBsW5r2
IGtX7MZJkEQ95bRxbs9VYWJFNkkbcLCxRmyQ9troOHhyCSisKaIRduo/Gq1TrVHXAqQLSGXvWNi1
qC1A/HLIEwcf8L+eByPOf8enc65znpkyR/szlDX8I7mxVRnQJbGQTNDzVNxEAKGRjU/QeNOUXiy/
Ee1V4Fc0tMuT7k1gGkLrTRMTt4MSGQw+/GaZTexI6CTL1k8Pepu8VTnYsEr4ew0orHBpUpBsCgMR
L+k0+hfRA3GawlMFS9Ju9CsrvE0k0QKGvNRRmvztFBRlbySHhlkAry+oiXH4UiaIcUo9etUEYR4T
8tgoCsmTYutVGVuDNVoH7QbFR44TKXW/QZ/4UBPqeKcjHyxo6a6+p8JGPpIBqvOvQTH7NpsoX2cD
/QFgOlyl+CYkQPrIbC4sTl6DeYZJzB5byQrVWbkoSjDa0dZPtnoVnOPM9tZECcElo0cjMzrEXk9M
GK0ybCfjtlc1BohuJ2rxkZN6mfbe0itHSKoDqxpZKbmNjBkj3Q2bzjTjddJpcoOVBpkTzW9cGhV2
i/bT1BTMTCv+GGL8CUI5rzqi4C002MFjhe4gj9tSagM4nUC1kERqzcPl7ZBaC7sK7I2M3M964n1G
bU04lI3eroEXbloXO6TZ25AVpOfQA7WscKCoi1XfIbKMDU1bFBExF7b2qBlBvcrLTi3hu3wd3JZF
/FzeSedcI+dF6K629GwHSm490MgfYWNYlQ+SFrEt6jCQmR3boTyVPzxOddF72WLSmLc1yUKgicuP
+N2AyXEuBK4KvxzS1VxBzoqp+c7A8cAwRFqLobsPjkbTO+tVuTHS/EdvEVviRZZOEJVrvfi2cXJL
VNdh41IBteWOdGQQvm5gPNtu8Va1qFvCgi2w6XrpfeD20UFHLFWXhbrEal59ZdWXMMuLVz6So5Z4
LzgKge5V5Yfd0hRL7HJa170V3ttdAv4yiIGvM4awaY9hj8ORwR1PwUwZwUkDyd2EenVq4kSt6kZ7
6Rh+spBdezR2zpKuP+Ykr6gW6CQqRGResMGh464n8ehOp7YI83WtiuIS0p+34FymbWzf0XxSbMpt
fd1J+vC5lx66pICj1z4LiUtT9AZyQBMjENI0TqJe7c2ygdNSQaMDk4TqXBPd1rWaLxmFo7veqWet
TLBi3GP8ssSDgTb6HFCgzjCfOtG2M0fxUSBDAQqmzH2UgBeIRPalZC2FoM65iMnGignKObaktXYk
3KUEi/Mq7jvc69eeovJGw629oEpNKloZPilzNvV5zoFPrYMdSj3JE65aOjEl5ShPYcZN9t6Mufu3
aojLlezAid7mDV/Tn93RMrYsFA7oMvpFXPPqEzO6ICL1nvOIbmQxvijX6BeZT2dcjG1JoRpK2xRG
2QKN1UVqIHezAVcCSSeWLJC8632CXBqIbMs1fWf4JRln9SnWCCoOkAmBfGJNGwrPY1tUbvq61O+9
zAPgACa8oeOr5TNkpxiMHZpm5k0kKytPTc+OBa7Kuglebg9rGcLfqj30+k3xxWkTdBPimmfuSot7
OG39rMQp0kTfBQV7ykKZi6T8iqbqa0QxgqAzD8xDp1vO7vY80wEcB2GwtWdxTjGLnqr5cHt6O5hy
mnG1/7dvY5X8/U8DI6mR0gVPDqQXWZCT3NFDjpGy1GaiY4nSTCyjxAshXnc31fwDVKZ2Uw55qUS/
XrnYfppAlbvboYtGuRq/B+zB6QUPLNYOXtKG20RLWXoR60G3pg07UpmKQ+yS+JalGHqSIv0Y04Fm
u1HDrW5bkEr6Q526AJwmzVmqGJOytAOo5X40PXolGcqwWNKV7P2LWle1lz6FqnuuhENvf9ZtCWu2
7Pju3VBV+n5ECEx/2O3VU1vRVnE751Vgq7663phfJwXayh/uwq7fEtAW71BXj8QWhOXCUliZ4hzl
rItruuySHTgn4AoNVNy+bqlk4AWYTE+jot2kZDUMACkdgzawS8b3wMBVICVx8+k7HzaBFp1mbc0e
Y6ijE0saFuOb3jfuqQ8mY524dsFG8R7pMrNxVefsAEcTkDhBk0FCZaVN/PzBiuqjk+fZvmyztcuV
TLobMcZdDujSGALEnfUSRV78Zqdptfcyig1eWGc4Q6byECcgD2WuvRRYZlaKNcI2afzu4mrgIWg/
NLALg7WamnU3gWRQAK/W3ALQdoIge8kzb59lEaJ5j+odGr7uNKRBgvjXZKPk4hplMf7hF9R4sODl
akC97QcX2wvVZxr0i66p7nXGmIfEM7oDItvyrhK0+83a/ppmBkbfBla3EhTS8ZA+ugMNna6lyMuG
Wi1yn8BvXevBfacAIVoPtMWUMXSMRkIikNbUlOYgChTkaSBwXVPiqHc1yBF8Fq198ks/oR6I9VOz
W0JtK81fjLVL3GiY/DDKmsQ+GDd2CaTQx+MQy05eKbbtfAoKrFHccW+xgxuNPHiqGkzS8zNV0o5r
00adGhrDd0M6aZvKbJulOWbXgD0CCbrsgv0K8lfkEKFozhGVHnkaxAlql8EnW9VSx6iCeyA0+1vl
1OPW+pINDYmRIYm7A6EgltD3xSwOU64khTginbcqOnXsq/ToRFl4kAm5IEoMe7qTOXDc8djJqL3o
qY1xhSWxmaSLnIrvGQ6TBhGMSUoO4B7s9rGtmYxrH7YMos/vdZl2GwAbyIgprt7Rt8pWEIb8TVUF
CFeRC6ghrI+GE/eLaIYIatiS+nisNm07vgdBwxK9r+TpVpYChLambWQ/SvFRGrhysxwSAarHN7uI
UdsXgbFLQlKIRphJra5zjQ3If2J/eoHqlG30sX/i0xq3duayB4q7aZXpLaweZ4T6q1p9HePfJhko
uDBEoNWK3Psppjpc5/x8YFSvbqOIxqaNVI6CJK+kOVDmtA6DfFdt+pBZdXUJJuy5me0DkE3ru9Rk
Sqv6Gqr2+D66/clFNH/w42ZpcXp3oDreksnp951t7yM9sk+AWF79TMvPbekBhyMRwujhcIuBlk08
2g9ukWDH0m14bH79MFHa9hUdG7Nvw9WUg/FtwvYRixiVdOt7aQx41nXQb77GYjvCL1rjW2CnDoW/
1BzWx7DhekOtbTgTiwGmiujHYD9pVoiTeUD4uclnF1aaD4D+y04n0opKmkZycelYQJkqYyGKIlje
Kgd1CmHfa+AXudC0KtVnWxwpcMTwq2zGmNOB2OQUpo56r55HBmXLax5Gvat2Yxc/+YMenqKx0Pdx
g8O4NIHfjJB846DIj552L112ka6u2/DvsVCNbDwDCnp9i+hrqtn+UyouXhntWYXj5J2MiDTcaTuG
ZJQaZniyNXrNLJLAT4nKEw+hz0pI0Xk6BzXDoVE12iGqNP6o7p97i2LAUE1Hx/Tkpq1bAqPYhCz9
2dplT5w/Frb2Psiddt/m7nM/uOW61CsPEWuGWMccwemQ2SyLxiJMo3U7OiqRvh+86LODFLAqkkjb
Ze1jiAP7rRvFW9sww6psytZALzQq2aZcFyArtn4bjPcB/fkxpTUmI9tY56h+EfWK7mQP9IALFn5R
Yx4mv1Bbd8hfTBkFB2vG1oyZTqR94eH7TutZt6PFF4c/sQidAcG8gQFQBOt28u+7QW1C9v97AJ3o
/dzR3uesGb2GwlHc6c2aHW55tDS05kNA1dTK5TEM7BeRmu2GseqFVgX4niwnimiYlxayouGrOzX1
JZ2rTweWAxWnn0P2+nDJ7ADQpfVjCieeXHdMvTsTDN+uMONubYbjQbLcOBjzIUQKD9Ci3XuwH1aF
IAinpS21CzGzuEUor30K4N7D6oW4a08lNd37Bp6Eutd+JB5G87r1iqthOtgNoHRYzruwRutaa5V9
nSj6Nz0puKJrjtDvqoMF9lP18EXkFHm4MJkAXPaJzVhYp7Kc6Oc5DSY8Cmd7rMLpPvBnn33lm/el
LEkV0XQ2iOlw1CKWfIEwjUVi2S25L374aUcoL9vAMgkoThzg/i+pn9M5kBEJYCrGI2gzsVNu1XlY
JT521bgoMMKzs7VrBgxe4ID9kq4A2W3Y9zufop+KRghGGuzSiLpQ1WPz3hSwMlCLQXvK0VKAyWR+
mXSPrBqzKfpTYDkSniaN+C5rnnUjJOqn96KRjjYtpiQz+qOPQNRlSI5r9VCVJH838+E27CTcwehQ
4o0aHmhaslYvGyc7qblNbQ6yPlrDg+5bcLEjRvgoQ9QzjjJ+COZHKoQtlLPpzpre3vQJoE3d7RZd
hUyanOSjnXf1wYyStcMydl/ZA4ExU5zALUln601Al1WxA3WN56xKmCZN3IqaSTbclPlkXTRDtOlT
cQQlsHPrLN27fRxssb1B+/UKchxcaVOMTet1kk8fgQI1L5wUtKMMj1lTiXfPmDKEhZBdxSTPbc3G
P03bAg0KyZl1WGZrs8q1XSGSL71Ekhf3LgYGK5u75rjzZ+RsiiZfGP61aiQFu2Hc+xaunyBSpGIa
zrcxMKv16MHE1AJ9H9A3eh+Ev5hsMnYqlqQnWfje0RwiDH5zmBEFlF3HUk9Cmfga9+VqClO6ByxC
M4fqX9pqFb1NncrOujPgfKRl7V6haK7dADgHa9fDkFBP6FJ9J2VVPpQif6BEv4xjvfgYOvFp+e03
K8/yjefW4xUa0J7SwjUsoCX1DcWl2/VwuzI8UaxNlhzLoiFOS09Tb/u/2TuT5tTVdEv/l5rrhvpm
UBNJiM4YbMB4e6Jww1bf9/r19YiTt3bmuVV5o+YVkcnB4I1BSF/zvms9Kw1IOOPk5oxvkqtaVyK5
aogFmlytX3J2ptNCQRIVyJ4VpTL6UB99SDyLxLxBWFRePwWxdKEBLrppTj+nZ+/mUdli20e7E0B8
89onmbqtCioVMa4gu6+L8Q2Sxl1oZh5K4WSyziTErGPVms/yvH4MwkpBVykyWdNpY/sNoio6ZDX+
rQmMozvldDbrWBbWHTTbw9wYb2FRtJdctNRDqMhvSfWi0/8/64AlL1YtUaHOIyKlYguZgCXWOxUy
o0hZgLuPnxVkTX/dmyer3j1+DCcVmVUUWcx1LVNCFFtbRbWMmShRYB+PmzwfblIN4gUvwVq1YOd3
RknnXsQw94+7uD+JV5oOFJv/2Y/yxxgA8pbZAxOC73LJEzy6GFJMjWIy5RIDW8pf9/OIuKmgVgja
kIUUXBvOoj/mFMuMgATo1V4CrgEqq/tJwFOs4nniBR5WiYdJ5XFPWhz8gqXf4oc/pf8/WVUqg9Eo
xK3m0lcud5ily93Dr/L48c+NZoTRqkro1T6MJX+8L3+5XhbbyeNerVrubATkW7IBm4nkBMKojcPb
48nk8djjBRKxwDLzx6ny5wWTEnEWYsa3ihrprtAHvgghDoFIP35ebgBNwNtClOHmvQIEPc1zp1nQ
Aw/jyuPenx/9EERMtyj4l9/48/jj8P/tsT8//vk9fEgojv+8chqQHkV/sGNpzxcY/vkWHz8LD4dR
1AQkP2kijctI3fkqWJN0CHXcyFqGIMNK1sNgWpQOz49fENQvC/jLdjRGjNrW4tl6vK4x55wdj7v+
Ytp6PPO4J4UIzcW4/f7z0ONxc/m1x70G0NR6Mortn5d7PP7XawIOJl4WG5GbARzYUcFrIWvAIHjc
e9w8nugiduBp0hHUV54tmp/btiS6a+r1lMwCLqu0ypod6yJbDpQUwTZ2KHydy3f7v8+JNPH65aJ6
XElj1FW7x02/3FP1CVDGTJagEAxA4eES7WTK8xT1+PHPzeOxLJzZGQIqjJPWh8GRZsXq8UGCmIvk
cTMZdbAKknpELmLmVyvukTqhF0g1GsjoXDDkoGsKR6TztWfoJXkdEeU+S5xWZmasFdikdmJeBJA7
Nu3mdZzlI1M0ZJqqQhwcXqU8f1USSrCgOida+dgyAzywgYTsYIL1Z8h7E5R+JOHvm9jh2bQOr2kk
HzM5Nj15Sn5Mi/0OjfCrXvAHs3bpLHJNC3lxMydl2+eotnM/JJ9LUQ4qpxuGS4R6AUxiqqBvcqUd
WzkOngI18MJ5KTZH/pOf6OHO4A3a+GSm5otaHL1yGqM2ArCk9PlmeEE0GXbTwMVtiRvIgPVQ3WxX
IehDRC2JvvV15eCrKlav7jAu7dWuJVBAj4+iYe3VqfEdqnV9W9Ej7SZXa7qbmtYnKmbrzr9KYiC5
4URunXZr9UwH5GRtmyD5ZrTGXD3weQJYEYKJXquavmeAXYKa8XXTmMWHbtpBqV1BRn0KeIYajA6j
AT6ypc8yWQbxGBL9Ar9JMClNdHBCmc3CQo4HTx9qHWalLoE/CKW/owZ0ANf4UUWLra6DlizJ47ZA
bBHTuekz9pY+rhRoo9g7WMrnkNSMEmeB5SoLko5uDgUZ0yThkAKqihlr0aPMbN2kFqmDeU5xUkgK
R65hJ7bz5R74Ayns9BVCDyMd/XNL+lXoa9lim6VkLPFBnXlN779EpPEUk7IqAL6rFgBLk3WNC+Sr
Z0+bNiZsihxqIkpwW1WkNcgjwx7xl9GxoiopyxGBJsp5amXL8XWSRdBGvFKiOvDZGzBkEYriiH2V
EXH0aljusTbLGObzN67O3xJpXDN10rihwc0Cf6sGnFySJG/8mRDiBhbo3Eek9HYiFh5YodZWlmpi
YkkxY31YuNTl7dHz2/I2tRDmyyIiRWbAG2aKLgpJfzVrRsUHll4n4PO+7rvasCsTIXfqlmPc1SIh
4HIG/CLP/DUYu42KyMsRUe54olAlXhu241VOSadcaCcrVsnyOg9zglKqot/EwWg5atiql3EqUSWJ
+X62QGSbWaZd5lxqXuiqe/OybXg8FCSWXYNTexXzSWAW0ixAZHjffFk7ZHML1C3G3Q1CKKXgLRvb
QBuNi9ARIaz4vujRV0TQqfmXEXXx1mKTaBdVzgWqQKvIdQ2ES6HKrs8naNQyf1H1fD6HwK0K8Kgo
fXxWPCKnjYXGD10LeiWFNhqViaa/jOMUP/eEqDFR9JfHTTvuoDqK55iQUp9XiivlpzIViz2WP1wM
lVTbWAyYCud7GkUdVOUhOkWKYNpD5imlLzNWpUAXjHm5TIToNQiNXagqTwWNWbPX+j2MHHoELWay
zCCcWTFeQU17Uzr3J7GTz1Vef4diZvEUHOdxUvKjji+Xjbo0gNxIFEaNGrFNARIThHK5yqx6XaiN
8iyxs+uLvN0j/P6kzJwsKCkqmAgtWC6qw5MRv2VlTABjTrSeDw/Tx6eP0KO15X6AA2daLJ1KloWp
eKh0Uz1o8gS8REauOKJr8HRh0rmSY9LjSh3qfYmVMQilJ1VSX6q+p7ukB+OKchUIR+GmjL1+UFrz
aUR3tZnnKnKzjFBPnBKlW0eQoRDjAcLu2vuUymeUFSEQVsZkv82u+rCf5sY6ayGRQlpyy6RpePKt
qTzEgvT6UN1UwBiKqCDmZ65x3fLn/72yWPqbwUg1TVRXBlRNQ5Z0Uf671WLu5diKDKXcJJKZbIae
pneb+YKNZvBqIlo8j1lTu/U8gUFA3DHqbfTfvAX5v7g9eA8MqKKkSSKNQOVvcnbLJ0QhRtC/yfBY
mn4nH42AEUAYQsjtsfkrlVmfIwgoPavow2fVChxLzohSKOFqNBX8wozC4X4Rm4q9lB17M7i0NJe3
bFfF50UF+qhG/fsD93Be/YvifTlymBJ1HR2+iur9XxXvuBnAMQDf3iRWq69STTK3Qe+TFQfMAPGC
utZ64LtjL217fQrXbJuSX6TYS2ryFcFwBrlofY6rUjLDL10W3wqKORR/tDsCFU1l/GIJTDXm1BRw
7LMIkPJ/8/7/i7mB92/JuAhMS+djPATn/2SpnJoYz4ykFwx1OUt3lRjnCMc2I1NNk20St6gycuKz
m96bU+O9Bwj5JKmHuLWWTIKCFHrZfBrMLy2JgSfo5ru1VECquPzFlXeKx7JcjyWslCYLyZyL1We1
Tbu/HGn/3wJ2+fcWMGwyIg6M/7sFDII0DeWo+WcL2D/+0T8sYKaBY0tXFIPx7mHy+of/y5L+g+Wa
xlkhmjrVfpGrMaemG/7P/6HKy1M8jjvB4B2ouJP+4f9S9P+w6BHj4aHo+njF/xf/F7Wlvxl+aezI
BgtgkfUaPjBc+/96dbEvpeIjNSHWjivVdms7+T25Mg1Y5PdJraGnU0l39QiOCIQQJMYQ1eHziKan
JtGPPpa/Z7RHG2InKqZH4mYCX3SGyDqhW6Z7ljYWVBEo+gIwDEDFT6bcDFxmnUBBe19KsfZGZ9GU
vgOFfdNS0p+FcZHMGvPr0Mwmu2g8vsBo/JPWTfB45XCdVWnr6RWSwbqeAInObe8pDSvC9H0oygrP
Pa31Xqb2kogrSlVraYhv1mQRq2Ai60zTEpKBplarQATHRR4JttUIxm6JYL+J0zdzCua9qGyNPGfN
Ag2SlTnqySl4H/SdQA8LCGhen+QMfa3GXM7svM18HMiAP0mXVTDwBsh7BpY8BFg3yqnNTZ+8bYUw
ZJD+2tTna0SytBXjms5lTRbMCPEVbLu4Vkpgk52mgHIh2no24pXJAv/5cdPq8hbA9LRKREi+5MRb
qTx4U4dDOAFfRIJtrKyyGGe1uUDD1Eh4Vdn6PGv8vaYuqcZIKOIQ79jRBAJEmv2VpWsFMs2ABgGx
JfaIsm5VEgQ+5bO0SdTpXg8TAlxlWKUNbnAzLdZ6QelxoYWmMhwNIxlPddobdjwIztgXlJp6AXhL
TKBpQhQFYBhrh1vEjwJIQeS7l2VzyVAxJ8JI3nsOazKCAOOFdIZouBT+bkYlQrzEUsyfRXToWQFG
R9X0DdUp2j/tjGg7ZbWjxdktCoMjFoCefmJJ/dd4F31pnwyN+iIMdB9hLizMJl856TL+3dwwP3yN
vnOu0Drr0nIfWQajfwF9IIvibqdYA2nqepmSCCg0h6Sg3ajospuT98SyR8YZ0xJTP+rpXzd8NG16
CPNT2DowUZqa9XRQHgM5/wWG0y1GdCqajNZGMPGMDT5Tb2VGaJJhYyoh9nfaYDh0e5ahRkPnTiN4
vSEoakyS6hCI0quh02YN5/ZoJuQGK+wVEljsTaBIK7kDLdcKsJEQFj5Da9xSYycbnOrbV4LDHqDh
U1bqzevUgHyC2R1g5XaVSmbCkWKmv/CQ+9KXGhZA332oDALulmNVSyeMJwAMckhuM31DuxWhbnR6
5LviSF6AbtHnj14AicarsQMd1LfSt5kFpHEDHhUTDWrVmG4Ey4K5LrClVJiwMKDRJdmPjVOoheQM
ftqTo8SSOurnZDW3QJ3UmPlw0rUnlqUt0XEh4iQScacgQZWP+tvqd0OPEG2Wv7U6uRRdK3iWmPOv
a3HRT5u3uKd+UhU+LXYV4V8czkQtzrjeJXTmOQAGRNYnRGweVD6k5gU+nyJBi1AssJQJZQ45A2Aj
WdcP5Dpknj+iFFJRAhiJcAx18KflNFxZFFMbqEmBFBo+oh7VwAFxbclIdwxp+JKV4k2GZWRnoF/A
s8DVVwusZMK4ZPpVzTOIlWclexmrFJUISi5NJUk30YcFNIisyfyqw1+Gqo/eXc9k2RnknxwYNEo6
Wz21bX5MR4QbSVO9T+Ycr1KzJ+VxTgovUlGB+QV1kJ4SsBcClNNyaG5inv6uguEM26kCjOtmFTyW
ioql6Y+7SOlG+ENwKzol/EpHteXgJV91Wm3Rw5D72g6/AdBFrpgU321atsu2FwI63RDA4YGLtRgg
RwVMf47ydWcZWFyz+BQUPgjAUMKQ5J+zIP3d9wr/Sp3A2VBoJ5C8PuXzvBaG6pRa9NeBdWDmvVmq
QGpE6tN2ktGbjs9T0z3rZXON0opeenRqUp84El0I4PBQRitZ1tu+2X1kAO53JfVVk20GBBpI7j0c
m5UpI/QygB6O2DfVcBYpL+4wdxHVQTOrLn9yJPTBKQ1TihaT+Ky3GhfyqOzjzDzIxrgNM+IgVID5
cajJrpn2pNCVBK0ZaEds3VRusp9+pKkfOUYw/ZSRuGX3/Guiy+9VvfIeJKVMxnF0G0XpOQw7bS29
I8dKVlUdyC5xd6GTRWILCsRAjKY3eBHivd/5AxpvvM0VnhVbaebznPe/CV2oSCTB8uq/sMSnMiJD
/pZ/FzP2WKhn5qZEFHm0msBY6em8k4YQl6f5Lqd6/FSw1odqqLG1CAuFCMnhKFrPZkv2py4TEyFM
+QrD3A8U+9HJ47hmZ7joLbpVJMO+7yPzM4oi5AhIbiTa+y5jy1Wom7M8MLPSBr2r7ETNOoZ4aGBh
sIJjoO38CgEr9qIeqZWG41GYNwMtO1eWTd9Le5GON0nzMddHmWQUtSbeZPQ7arRPtYMjE0bqtZJb
2UmKhq1pL2+brMds8h6L6usUVOqhCw1WF1Oxm4TozNBjNrx6o1eJC+t5RQzHPrfmKyVT8mAJD22W
Tv5gfmpC/6aLxJUp6t1kBvLkNFkN4KHA/yEnm0gORdJcoodwBVnCaQwWq4F7xzKi2HbxjWIM3xko
hVVeGQlRnvKvzO/LZ94eMk9lci2DiQNO7JOhELEXSSalzWUMH7rpiqKS2K6KNX/2w6U6b4WQip+l
ohTlK54ymaVMZaytesixJLBd6IS9toi+zT6/o67FQIgyGuUVZH9dfG987RW8oUOBV/2uxhcfkSg9
LfphXcYOJ2IVFTQa+zYDZ9WsG08lbWcEng7+0GlGuAy2zmfeYOiKpXuXMZWWumR3FmEJIf5wCKJq
ZzhhlX3JVnpsNeUAD/9LbrWPoHnDkLYHqL/ODXmlqZyynXnxkw081GuP8n7VWbGT6wbMl8ThRPcS
1h9zkh2MGjvaUH/OEwGI1YhjTX2VqgCxffEjV/q2qaad3MK1mmKs9eVNmmCc6JxiyFnQ4Av0zCNa
0nO4JhSoR9cX5eSgml9597sNm25dNKAxMoQ1ZNYW36O/m5JvgNjrMGG3KAXGe5ODdgy0Hzbssjv6
xj1Kn8uhxzgy9wGxOSCAUs36RQPAdxVM11g5GPtKbTNoQoDJLD9NaWs4gm+gOS33uYJfmQXCgYqn
jBYS4xdHqQCUJR9xRNLLoDJJcVbuv2Yr9eA6vlDW/gr69qqjSDCXdaVYKbv8R1VI1pE4raMG6lwY
HUeUuXwmcOrkFs2xrKJ0FrYFI3iBVk0QQi/K3oUyOeGpxRFCLp65KfrJlapVjj8JB9K815r0DIO1
sKVAvLbSgrfLGFrGTLx0E11MEx0yeiSnHW9zVnfL4tTfmAQ02tj1YVKCZJopjzloc9cA4GbQ0EOO
ehjXBEkqJJkUOutbE+sjbTXHD6VbWqOG9XtpVVkqUrR+3aryh5W0hzgQvozQfNWkmYBZSXcIc8Br
OUPzVdRtX5IV1RTmZk7OciIMBKVoF9qK6C5Q2fl9c5CbWFq31Mu8Xq83uZpv64SBTo3yyYuAyusK
8yClqYFSLqybmCI5p0xEi3uZZMQYx5Kgk9NSDaQRP+5qZme5KtE0AKB52gyE6h/PPH6Oqip0EXuS
rLb8w8fN4wmZYy86fx7888yfxww59HxpilDd/udffjz5T3/+r5+Xp//2O0kS7xUZbSCkx1ZaPX6P
GZbgnMddxn3iBR93HzeVJm1MZQhZrPs7rejOhZGU8Mh44ceNtLRM//z4uAdV8Z8f63C67mgkk7Y1
UUwzP7PH33j8lvqvv/rXY+pOZJ3KNhl6W6PSMeyWmznDbsKKkXhoX6TT9njw8TuPG62mowTiJnMa
/VKEiGD+9u///NgnMLG6Fk9NlbKOsP88I6HuXFccoQeH/YFYDyuAdNKCj3s8ZvRj4gwplfhkjKjV
gx0clQVhHi562jAb6Wg97nZCsFje3axbV0P4JBwa9ZnZatYO7Cfi+Er+jU4asO2vmKl3ZBCPv4YX
5QyL6Fg41eD0e1YuuHGvGb1Bp7zNN1akcmwX31hsiJlyWEnvootUASvJzuYTsXqxvjPYBTn0Xu/x
0XrGijDfaNAgZU8v5klBJPQNqkouvBpFDuthB7gqFq3SLQevu3P9slfp4P9guvoAPx7tC5142E30
OTDwUBnL1vo6gw0INDlbt9+55iRkak+Uxt2i/xh9ktztkKnFVb6ag184jdOslRtDCfp8L6Wc6pAF
+lZekj3xcxImJFoaC+TZFc6VHXdMaQeUIq0nXVT0YDD4qCCrKx16UhY4JzxFJ3ApUWUn67bzRAl+
LJvZ8JjtilfsP8UrTL+a/HVMNU85ETiEkG5l+X3OEVQTxzPZo3DgVjJsU7CbOxGasw6Wjpfpxy37
Hn2HOG4N360RNpDb2LISp9fi0U12jKOtyQZzo8hEObKs60Q7YVZ31ItPzOwFA7t4FT6p+Hmt784b
rXGUfXrOPhig0xNSzU3hpOf8XL2EjmATIoEkwHQBCdoyi1wb7/Sn5b0bWNOdEeSBPwFl9nfkJXWu
pe9acSlj24kMbNzu8doTi0k4UfxJgPSmXk3v6rFcfbMxDZ6sQzu403tOEuEHNNcnNELayw0v2pFO
6xNV+hEIGNxnlExsD20sC6eKKNWN6Z7IruJhmr3LLbEs6NZO/o+57aFltRv1l38xt7QI1vopOqCE
/cm/+C/W4nt9I/zxK7riMvR/hM5rbypZmLHtn4IVsmGb5RcHAE8krIUP5CX+TkIb5d4xFNxIMT4x
KxaDrW+FFQInNqNu9OH/+rau5sk8ARFfOPurUd36AUJp9Ge2rJ0oIhk04zy6KKm9hqRnkF2+Kq7V
PfloBccTE1dxP4rnY/D6rpErAfvR2Rs0+I5GYacFwu2NPjoF1DIfLyRqa5fsdQcE55qeFGGqV4Bq
z3fl9TWiZ+fc23JVf6ETNAo3PqJ3468j7L1eEOqCl93PNuqXZS3yMobrlMwaN+NayrEuIltz4L/1
bI6Ee/CSH2mpPpVYHux5k1xpafT7iBFnPe8j+C58epQje6Dy2+LaUkz6QJf+n49S0PCCHZnLPYSY
/LUruAI8ysxuw+ENdvPsVldeNz6iXbwT98S57LQbaOL54I5O+dY8sUORrTd1TZ2FWo8zf3OyfR/i
p9Gr3d5DaxQ9d4f62J5bhSFkOpqHUeUcf4s2MMid0Lur23rzMGNSbXaN1V9nyj1x1paTske1jcmt
b9/JGuqQY16o+TB/52CmY95Khn3PRa6eHIRnIp8EG6IjVbvlcubL5Czbkyca7JaD2dy3iKXt4QrA
0rfI0ynzgx9sDWocuyDbizvtG2rh6CTb+aXEZLXpdK7kzVhto+fwBG3GMpziMNrBB0US8HQ3pJ42
kMSPaJXs4OhEO/Y5xQsLJo5csYY132cv3lDZxhc5CclKPMxbpGleoXvko2TPH0V5kl+630g5OCqA
ZTpnrjYIpXTQxwj+ngvLqT6b5+gVAidJdj7k5Q/5J8FpIr2x0qWUhXM5WlOfnF2plJD8eqWOt/JJ
IFtQ/ex/NDDE7aEi12x0LfuDjNLZMX9H4hGr7hdYSR0vqSs8a5WXXH13vFUdsnQegQWk4S8w7EWA
Z4fHkOKmwzWR3Yt1LTisrZSv4Z5r21lGGrxiCItWOLIOnCwI91coIHYLb+gavncvA7rNI0dn3lcO
bkky7r9wUc8ItBw5dxTTA37P63OmE+Ol9r+Kg8RX1DjxO7baHDgAeU026ooVOP+CTvj8xDUSrURk
EJtm3V0lF9uFikwZdPZrTL0GuzWRL6AhiGEBlLAa+eqHO3FQdrzMGGfli8mSKbByxj1hXAwOZHoW
H1AfiGwOVhyDah28REz03vg1sVIF3U5TlemPhNPlu6dUU3wCr7DHDWnl4o9CUjUnyiH0+o26nHsl
DMPuLVv3/vK1RyzxYvmVwmV6+WiYBT8Bd5xnrqhX3qJ4r8984OVDHxh6Rn8bhRuut20MQHHbeNBl
5ud209t//T8YtvMXLsB9sPKa6ygSp2rD61klzy5tZP8lPxXX4hoEVEZAotgcCXQnA0SqZDXq6/Rb
7DrbvM/qUWOxu4493gHxCzDbWYA3hUPyH3bFxImFtdzwNWR3ZgaGkVtHlDch6URHwaE8cp4zvfm7
yhZXxEBsOK3iH/O33ngaGRQ1c5THKdRwrVRrJiiPmZQPiLHsRfoiKFrlqEhf8h1kNcN5an0bmUNA
iU99DjJmfCaxc9aO0Q4oj5175CPYWrPjdqdXa5emLYnOYJiN5zhYtWJg+y/zNrprne7ETQnl9bkE
ON6Lb+HFAiLLOfCcXNh4f7U38cqFegeKwai+U/bVR+xWDoMnYwb2dyySX8Z+mDED2F6w7z71Xbnl
MngPPv0PYU9Q5D7wBJcCgOn0HlPsrmhOKJmpyqcn+TPYY3JD2AOf3lg9BiaXwQkulEeoWPp2wkJJ
JhNuaLxL/fOC5bia0ppD6EzgdDEKMWWo2Jwvy2larXuqRna5x8cfxbT97CUOyG5h2X6SkDEz1sEr
8Jo1kg2ufPjFe2D1DpsGQaJYwXJoLj6A7rLgWdC72WbKTmqf7lXmLyHBtOzq/lPfOrKCZn1jdGfD
XJfDmeghfN+wcMVtwFerx1sNIx5kz9fEMZz7GqOYsNm7KAts1p5ny7Kn2gN+21q25BGd2CjAY+3u
oz7i3LBO5cZYrX2Papbre1DpHc7yV3TlqKBWw8t49IdjUH2lpLR9V8IFLbMz/ijsJmXFOggIZsUd
pHkhalwjOEkdysAqWxEmNRfPusO5nG3MzyBGS5KC4t20xie4mmW9V7qtRCbVfFHLdCUiCkUMxs4N
Qc+ZEqfmP4EPVVcJWNf8W77Uk4OMCtq6DC3G1GVq3wd/Y/UfKsxULiA829hoN6mXH2Poqxvli7GN
+YSFtGTgboccsuwa7Dh7wWBVWx7LleqKhrwaKYxtWahy4R0ZeUKCtHbdvXKq62IGdMqSgcNlCcqC
uuwZPF4b1dVeK6LZGLc1UGesIFff8773aceQkG03iYvxEYZNQilZvqKBYWWdrHSuMbfNX+SApXF9
nstN6al39S6Um8bR78Maj1Ob/CqPXOfGLVm1W7Gx+y0VE5mUd97PbFNdsbNXib4ySQEAGAa3bomn
WqNSg+A8UoIGojUxVjhF40WMYlzxgw1a4wycmvUOlACNXgSVIHitoAi5WmUEJSosLmdOiZPwAA3G
zwFalUPyYbz7GKDU57H3OHz9D2lxfx0Pxj444F2yUnnPa+YEnNEc7fQosPHYkx5cnlm6UH4Uh22l
okvnwDmgoRMBVhh7jLdkFyO9JceGkGA+S2Vf1GGjQaICaOvoh2knrnoYLTOOztO4JxUMdJLltdUu
S8ljugvqUxytstz9iEQHRoDIsgjNEBnFdmIzT8/vwF265/o0XVFmD7InFq99hTB13QF86Fzx2kSb
xbPAO9BZpG0VlCDNeRLe/PGXiTktWAaXNLYB9gBsiW2Uakx8+FcIBHNkkNUjTGXPsDwiQVlgABXs
jixQ5z0AY8557Uih0dh1zAIiS4zYzdjUHdA5MfknbnFNz0Jyoamzmyry07faV8NMMJxSbyKfO+H8
gRngsjGTNn25qbMXRHuoFRT/ksYe2dns0OCe0XRDqshoJldk61Dg+FpiJ8SUiBgvVU6ddGQ5w/zY
loBWnOFu3ofRJSC1r124DJaxrlQv6ShJFZeQfOxQgJNJrJwjliuVQ3OkSRuQKm8wtjlDYSuE+Ca7
pN4YSAUCN4OZ0/1mnwDTzjxTC1mUW7kNWZYenUK0p0bx281jPEVrlJ2+tZqEp7xhJb9qDIy46+Ny
+m0sCJAu8nbaMUnmat9l+Bpvc2MjeZi1y/hpwgTBIox5RHPp9EwvQeWl4RPlaPThRCgnaKVJp8Nl
/5olSOLYkAgkPIPfYo3I/+KULD7W2nwB8xerwciGzQ4pjAVEcgKaMnUuwK8e7xHuFcZB9dM0TjVB
JeKOKVuSnVL9Gj5UaltfJQFk7GXuzEoAN++yvyEGa+o24klb6TS/oAYxl7OIhY1E5Xu6M9iIJPXE
3qB4TNO0jiEFqREkIScVrpoHNiq0Nti+8lstrbLwB+0Oa3cnA+FebKPxwptmzCHmQyl3AbUQpiIW
TIx1c/oyYl65MD0wP9ntkevG3Cm0sL2jxNPbsKIe7rHuaM/ZhvqVU9nVc/CZfLZPH8Bo7I/yR9mM
t28MATqxek77U0KdYp/GpjT6jBiYpgNfwg1PxoZT9I2yQGPXJ/ayG5T3LzFsAGrsVGbZ3n0K5xjD
2VnnIH0qbn8c9VX8zbILuCXTmPF0Kb1ScMkqqq7mtv7qb4ylkDpeIs49iZN4rNdNz9aIbhJdZFap
3ObH7JDs+EB2e9bwe9rNuh68ZeKl6v4VCx7DDTu9ZJcf83IzvI4/HeC8mkJ7bwfihuhVjWIEZ3W1
ypqPkbMS603hWTJ1D3M1EvzDmYkt9Ur/cPkJYLq6jcynhH7uKXSr4bBMJOOZa4u/xM59XV0ZxoqX
bs0FR3zskeRfkzHrKT9z8XJFph69cuoFjOkjY5Ats3waNqFT0wTfSk8IEDnLpjsBLj+E6YB/NlaG
7xIHmCwbWaf6LV6lFy53/grSx/7UEsL1A5w6u0cv2YuxL9bgX4nmPTzeT9Af429xNT9ZHtNecWCR
X5ab9Oh3xzz+NRu7Rvb4UAGOHYgbrhk/F5QQWBYvDdPuqrCgsm7xO3tyAzO9rW3kOwUm4StZ+dk3
ulYMosgblwEy9wif5nvIxxOnVntkpyrdWF7qTvtLEd1FgeodxS3fOE7rI7USHApUniIPjpDIipaD
Q0Jm5EjfFI6iBtLXimI1Hf3UZ+OC8NX0CsLOoFJ/6L8azJ40+Bj/YPzjX0WMd7kbvRes5Os4eGza
e1SxMD1/FWvJJY6g2LLNEJOVkhxr/Rhlv8k4v/HH28GDMSwwHVeLLCRuQe8Q6LYSL4BBQZQzVWtP
7Skw7O51eE5DT976dWizmlWVU+FvxF86tQ94B1xfd06grb/mM8iYhhyGLMS/87Z3k8/6qUY4eyGb
Wvj28fMqToZwoV8FnnXqaeLgrqbyUrnBk557t+pbWw9PwyXc+7f6OjBhsukcEAQ7gWmHL07QOufa
uBGaIRXO57iLieVm1sk8t5jAqjoYGbBKuEz2VW0nn/7v/gzii4gwqdxQ5kqi84BKXne5Egv9Elmu
0VK1fyr79+GT+Yw/85GtNdZC7a9b+TtraX5Qb2LPpgq/y4amqpN8pOdL4SjBU/PCaqT70JmuC0eW
4aK5/Et8RSguKDO2rGOpDjR3ACahwzVLeBkkGPGu7NfWK2vzfbZih0lf1O2oYcq/oNp7fJFi8hw8
T8MW7e6EO5SO7vyEVET22EwwPedn1gLZhzytLwbdMM5UKBPLho5F2DJO2xHVZ0CfbnWP63XqpW5z
mJI1j2KDFjiHxq1AQ6M5iDO15hXQSZBd2iYzrqW/GtQTTuryRs0XcyVrBQJhif/eZ29mexzrV771
g0gDuNtjO6TuABrWAW5SMBFU1ODioCQ6Yp8ZT+L0ToUu14nTefJzsqW++B8VGQsJzvKfZ8XfZ7C2
hvJqGS9js9eXdagegSlUNmWxuZD1aIY/GK+BLfE3Oir+a/93fuSs/6Y2YqlrEKr91jRWNS4g6nrs
8Zf6CHSqje9FOgMriX7Fpnk1fHwEfF9kQdv+L+p0LOFzah6seNktUbAsd4LvEKtCu8eurn5L+dxp
b+2N/ywVt412s16r/LWg4kzcqv6rEzZsvJ457/F1JUBFHHZvt57hZy5XLMMYNY7sNMz8Uxx6yF0O
INECrG56YETlz1C+ZtfGxRwyqrP8jbx6E3txSeaMaw1vvNgXm0so90h4umPAfp2CrrzXYidjt2mP
/4u981hynFnT860otMcJuITZkgQ9WYblN4iqrm54D2QCuPp5UL/O+UcTMyNpr4iOjqKHSfOZ17xq
V7ahCjVYBIHY3kgIDvyyGe0LqjY7M7smGe5323G/XJAPjqhTLKQ0wjD/W7JodkTQYYvi0+JVz6EU
F5bbG7l6fSvIapz0On5xteQrsRbLGpJI6SpeRh+LHnFp+D48x79IXYiLqeWyQCZbliV3b6YnEovT
7xxf4vfEvhFiphT96Al19B+/WN3GNzRuJe9xBuooiqbTBT269EZRg6l1JWrPDx2s/olqzN5gl341
sFX7MmhiI5hNaSY0ttnuQGq/GhOwIjsddPSrjrEEWdgpc/1V+oSdW5IFWnLXeYF25SInzTqlVmjj
hxMMF/VsBxMSiivianjzW+urv4ElO1PwaKjWEIB670T3OXVhaHs6TqFLDcagZkWM4HAPXiJyRVAd
AcGIAeY1vRtATa3gd/zJ0SRBBshZU3LHcEwFmLc3O8ISkBGpXEmqSr+VeEU0F6RVdEwPb9qNmihL
xi6Lj5SUOKxFn3En1e+Ics4fm02xwTmj2laQt+B6pzuuKMAUaNts7SRJ4fukLtYrggsBe9s7l01P
X0PiLPJvjwpNhlIAChdf6Oy8Jx9ZdGBp4GiK5/GLb2JZESTs+oodXg13OeipJ4ekFknRrVedrS/b
PJkscB/xDWOEcRmB2QvsUxKb8JJmd2he8mV5d2PVMrky5BY3ay9vxQudZDGdm7V6iRmEvL+Ozph2
918YMvu38cREplgNEuzqXRjgVJo8Nh9g0K2JYNKetQutH4o9JOpLOgJ2QwVQW1KflhIqyS+ifS2m
Ha02mqHkr9kT76Ww0xBcZKh3bbnv3A0paC4FIyUh0uoGLNZ9TMTXBHxODRsC9D0mQGQSisvU7vgq
vzxEFEfFK90ZD8+/90r704OOAchPhSk5UmsfnQ+0Z5xoX9sHIufOOhXiVWPp55i1cFPCdo32OSpg
+rQMnmTJPFiySa0BvwCRYFSW9H4D7gNCS/3dLEnbglhD32fD1p7fCExwXrZ+bEg4eo6Vb+YPC2rU
lXo6d7ehQIpEDyMSRUDrmR9kJeN61Cwp4xOvFu26E5vSDKgm8jcpV/Wsj2vbeEph3dkYomfriukd
f9fjNxd1UO98nN9Z0hX8gFc96Xm5sk5cVs6I86oJdyR3ZIMbMIdk0K+nBcbLM/CapZ/jynv2Qq44
18vG4dLfphif4dpCfrXiYFz0SQaKPeTFNXeREuUHo5PvdMYH9j0crSr9jbPOKTY22Qtlfx5w+FTW
+yUcEbxkUrdmpWTnI6WGhCDoZgpUvqlqMkq4Z5wr2WCIrxMTlqgMmSEc3jhoChoYizDj6XgDbam3
3HUYY5wVY6slZA43HD3HyC1iVWAohYIV7kHrbrg+7ZoPH0L/Nv0Vb8EnyGqva39syvYXL9ob1NDk
ljoJpcrBC5ZB66EY98ZY4SElVxNVMSbRzy/zCxivcgg2aTVIN2R46I+jjIxY16pdVHYDDpRznUAE
9STDAM0PXH5+no2/vE0zDevlFOiMLzc0WvMhzj1NNtxGTodBb6FQsWcS8Qpv4Xao3QilHrkpogDG
+4jAPEaNGy4dl4BjxCqX85/rDV/HmfMhjpdBsNykGtjmpgTZhnLICqM/ksZ4ad/oU3cOjyQbUc7e
Q5REoWXtDZvpoj74YXmjS4CsaLLldzkd/s3djS90KPOIK7eHunBG1mzbN1fcMSuEfWDKF9apFwdU
IChII1QbcLLg37iJfNkyMdBjYTKIzdDQrHtykeoC47PlxjJB+A3eyG3nDDnNxQd+I51d8xCZe421
YQ7m4gFTPd6kz8BAiX43cpnKyG3ska2aQ1Rg10SFxpOTnyieaBnFhBtjnh8PQT1rQDmDyb1P+3Wu
b/Cq53zQ5CS3sfbufOY28F4sBZexCDCF8jNu1SSnQF+puBPuMFaBdT6r36LdgRvlKnMUvI/bYHjI
LyAJuyHibt1LDGLSeuYDsX5W/pl+HeODWzli0FPsGmPHL9Fzj9HgSo6pxlSnCeif1DL7XNI+jorD
ns80NpgW6GH2w4lB1t8PjzRIo3a9zEV8O5/wzqPqUcNebAhbQOnsaLEhHO1vI1RU4k/8JDk65rGI
AyLHcdjiT6T76xqSCnZ0j2gtsZz4w4Ps31NgYh1MTawibSj9iMujSbrqzEvP189bOIKVfqA17lsB
iDGkyyKx1cUr95jDlOETc8/tbjzkdBcEF3pByZ64HFUSZGhabWNIxi1truXCovUPRMdEYxVIOIP3
8HP5V0VABae0oNGuvebZHg9/XWEA21q/B1PJ9cnKDblw1qJuHHgv4wGsG2cGtY1bwlzk+ggMsYt1
uXSd1u29/UINj6uB6XCV7Q0EaOhrFzcXb1Mt4IKV3T4uttw6LhRdawsHKEiIAD65sKxAPG5RASaR
KoOa406Bia8zKOuYPdsEGsvgYELCO6xXW2py35wf95VhGdK3s5f6pMpP/lfzEHJOJE4MxuTIhSXN
45A4/wUQ5AIuWsdOEFLMX0XVkpuCj4Q03RbP83zi55dBICllrvGm90bsn0Cc7GyqnGRlKzoXZhmM
Ps6UlNRWg0Qdw2/WO1bPdYO0jwkW6DFx3piM/in+BUq1eFzGq4bNNF7fh8nZIkFD9sAgI8ElB7bJ
2ir1lEE1HM/6GAaN9qqD8fyZdp69dZDBsKl5LisZVT68SFtkTXZWBxQOFUUaY4dE7LoGREWwXHAH
m+B17a/FS0zuwFoOvIsOI+ipDUrS4XSS1gOQ/uaJOhtIDt87GRAmjZIK0YObhzumwTJ/UC6B5mZu
auB36C4fq+HME9zqpjm1DUnFxqdxDoblGr5wRXXzArIrpXKPU0QcVKwhJmoke0fAf9i33tcyrq0H
7iWFVp2GKG1PFLd6CvWAXrR8y8waui2ASyq5rEAlZVLgXIW/XLcJPWDWYdP0Wf1J8ZsrHH2qij6s
VHrkci/sXdFvsihgea7sI8OQs5DRjgRaI1BngrYBZD7ng3S3SQ9+fO0jAODbSGfyBH26g0rBTAOR
iSxhpT61XyBWWMbs381R8/ej9wjzGwV57HIq/81tH+puAwZxGUnDAWS5tThcrRGA1lDmPLXzyYqu
dPai5iTj04QKiHyT/dPS9aKUEAdIG1jM0PbIWmVScuqXcc1czPS1/UkZwadNs6ubPQOTW8GQBfFP
SapMdojngtqn1keQ5a6YImX0zGbkVWtGO0085Z14iaV9iTniQ/egffHYi5F1WEfxk8Mp1AfuGjs5
LFfNO2rZY07PbFrOgndWNfrAaxSbauRtAUbGpxiwNZxgf79E0sx7DeznOxURfh4dUmYe30zHiX07
ZztdVyajkaY/uhYssOzZOZW0AysJAOU52ZTllmEzCCQVIVesw+6lYaHvtrU8Il8V4r+aBF3/iwFP
DyS0Hpi6cA35IQZUnD6OnBBgB2YFcnlzs3H0ndEf4ZasZskNAwMznCyxj9Rem7ZI68fRpsabjkYM
Vt3yhJwbhRwut1Y+YB7lsLD8LEZM1vo+f2fMMKU4MlaiWS43mzcxmFmMWDm4RRFE8fzATWPlKQCt
OGv2R97Gctl9AghhgWK/Q3qPtw87Rd5MvIyHPJi1Yl0ZdyxjQ3JpPXDGxOabSF8TNvBj/Cp7H8Uy
HnINCc6YLfpIjnpPB0f4lO2XJgO3lU8VEcQcMOMX32Czg5KTjmpV2i+Ys9PPXOI9vooQJNuxhORz
B78DgHCaUR2WjP4IV4jhwJyhnpZbn49gAmjJEIlx9u4vFvl7aqMk6+Sry/YN8oTyJ8gi7FQWmEHf
gfo7gLSgmMzm3FJhConI23WPdv7WG5HGg51slygcsHiIRbkkahCCtJp+5GIuj7W2pFskhZPy9Syw
6Cd1x6FF97KNUiIkR11nL8dHr+zdo8D+O7KQ+CwykJyT0pNd7dgPyb/0MP0Gp2I9BURV2sUBwtpH
2kOjKPrJPGZIN+C2jOi7iml0a5BaEqctA63NFAKLrjxGQxghjWmazCRl6dDiWcRHn8JZ6xjqOLXZ
XY2i1NaYuSOdsp+Vo3JE8jsXYsXIytXbuArFT43tkUgtXrze4rvrzuK7LaJPFbLJ1Ba7czwXO9Sb
U+KaKPKwpwU0vUKSEf9617iNnlVtneWTPx8PHWfahpl39/NUm+Ez5lv67ee1osim/UjlplxoQaWJ
mEbRoaOhmoRLNkiEscBUZv/6z4xmgJg/j3+EMwezxmm9YeK2P9ImWYy+yc9/VrcTomIrUVNDuKE/
/v2G1El/eZMzBNYi2vLzXysn9Gj+fvzzl+wYfkVZHKZFlyP50eX4+TP/kV/RqjrF2BwB6gZkp5a1
Ez4iiJVhSMYcScD7b/oQfYWfo/U0EKFtk/U5MDv+/Hnyrw8unwbZySt/P1ln4UG25GB9R62ndUFC
/vzyz3/pcmeyn8P5+fPnSVE3r75OJ3G0YCtFhd6QV7LT1cuF/flPLQ//w3M/L/w8Zw7x3kqdZGe5
6lwgE7YtZdQAdWnqQKUkcotQh5M1L8gQoJDcxC5+0tALok5tdCnE2nRAmfvnIfWcQOQuorxa/ayo
zMyAxYS3lLdTKgPl+KfL9ZbML/zCfTknIkCnJoSCqxpBY2QG05ZSQktdCYBAltFdqQGUseyZ1G8h
0sUdNc/aSwnJO5hNLjh+pK9QDhwW63N1X/dsyFIX66HMazDNEylRfm3HhU3oIajbSW/e+6P3VXS3
VlAQFK1RPum0QhLSdT0pkEv1mnQnzJpGCEUS3GgeJtO4b/Sp2lk2wNdGhat+JDxBWiPZiRYDZWyO
HVIC6nPVtLXiHDdPmy2tksNjB66ypmrloeZzqYvhIORBTwyLJlyLgNk40DXEMCP2hdx3uaIOVeOX
A7kvKEaudDRtu7LvNy0e9JvWPWeR0ZKRN98jCnH8HmGQQ7Utqmmmp1pGt55NCO6hu6arEG+MlKxQ
oysz53W3xZediwrnXknqo1ixbWsFIqQwyDCKKnmp9B6vH1xnFA1axEZWlesmB2NeBIOoMnsUCB2V
hbSJhg9ZcdHaRtlUXl8sn9yhHIk2Fxs5yIobWcBoGz/gByK04UoQ/xYCk/FbM+ElHA/4+rhDZSNR
hnkvFSBhZGI/WhqbV07wGJc0YAaKVU5IP2qmtqMnswLThmLYjOnZpWjMm7lkXVAhDh4lRKBeMGhd
kEc+1syKWSM1jDZi9V4NHLGmYULVIQg59KO46uxd7hAfETeeCewBe9Zx9u72RKO6+PJTX5yjgQ2u
EBBNMdd4NRwyQ3DMw0Ezp9MQy3HT6GV58i0JUUJvgbOJapMbS3hvVGEQqTK/QAdTlZIY9UoLPYb6
YVYDCCkavVBQ5pPhirfGtIASSG1XDwlW6Fg+Nt4uX7y3VHmHkqr/miwlRBH4yOueirE8pEnVH4Za
rLKwrk5Cay+uK9Q+a/oPJ0JWQ6kGrAqTd91o7gOab+x7yYSUROQhBzaU5DmI/lLNcb/RDVerWcFt
S237u9EI56LC2vYO8YgmkYVa5LICu+jKAyLWp9g1BCrOyJjOUwFSCb8KJFPfs0SjCzT36FYY7L+T
/e1GrtqrFmIftI+rJTPziPb8Mapyov8p/BSWA50jUxd0oqLd9FQ07lbahn9u6+YMn6bH6K3Akcj4
Y00dBJqawhlbAL0GAEm9QFPWSHdaKk2ma4CBWnPU58fegTzbda15LAFHQPM7eNIFxWZOJEl1mq9b
ROOPMKSGtR6Kb72oCkQ/nV1o5OwEbfes2vJDOTmUtgGLIiu/LiMdpq6vB0LLTaRKpy8vw5XFRG8J
k50uUFBUGqPbjcTftr/XLGOvkhpKswPVBhWbGZUJhYU6+4jfywRvE8jeiqx4AS0CA3EbGLCNcA/a
QLwlzErfmpF7LGrJxuKG0yZDTmUNafhgYNx5UBbqmHYc79NanBgixVcemthvAF7vq/HZKMjjBmhu
jqKzphY/qbh9t7txb3u9dpoTYBraQpCsR1wKLK97nvR8PFi6dW64NZQcQX9Hsb+eBuu3UOQ3MK5w
e/aJigxjuo70d1WUkgglYr4TtvWKRk5H5WNODm1iERNWFKLaqScnhITl1Bl4M4wQD5XhgBuM6SJj
Ih4a1qayoOnojXOb4L8ep8hWuyT04/WEYtqin3Z08gpzuNp6GJr0KTRQv2YxRsc4fXaiSr8iX3X2
o9k6mfSznCwxka6UNHWAYnW4GZ2U+4Gu6jfu9Mm+UMmfKS5WQNTj52oTQTk9VN6Hlszy7C+yq82U
71JIx7AH9M98gUhg3NidkB0863Wd4I0Xv5SOJM+jkzHlxsXQZpZNTyqkyN04wF3lhVG6rhutvjgF
ZhudVMTNvsiDpNPoAkbiZmttkM8CVY2x/p2O4TntMKGK4wLxnJqws1JJf87JdvOMtktj0wZC5N05
DaF86lOzO0QwdGg8LCUSuMNRmyaXBMF32y3+dK4BP8D4FUJShwSqFMJ2SRYIx3zti0gFsS3GnZI1
KlyuPDRiYqu1TWcrFOmR2yJUrucvhrTAaHTTg+ZGNMUsOQcF2ko+mtkQH/3+bI4WsS1Ly2DLRdrJ
HM4mRgRKze9j1d+1RUeNIFuEw3R5tpM62vVJLKlBq5tN1fAuRcc7N/AkMpE0L7Ct2riOKCl1TkBc
NAtmtBkezFHmpBZae+wFhKTOoajQ9Gb+BP3nTk0jCo/ZVUsdP3DnAhYEAX1TNw07Kth5AwfuONXK
bzycgjwVAfG7/RnqcJ8Z7I+lbVAqd71DQoS+LyJgHU48nLXJf0SkZhOVrU/LBDsSu95oVZfua9k9
+47B0q5RVTSwkUGozPuFBQ9FGG8AKuNQp2rN6ODolDSz0hWHXgWTv81GkkNDAjXpY5CmVU9tDh+I
O6Ebw852K1DmqbzAehyz8g/E/dXAtfis57cGj5d1hIAR2Q3n78B4mWc/uUzxnScKsA3D+2SPgFkn
sgEE2uf0hGTpeG61UQc3/B0Jh8A8avuXWHvEfoEqgo9NZJjK72Syw9ui96RXOKLZCF9cokj+ijo3
3GkHS9R71OMciIAjZYAZz6iCkD7DaixuC/tBZN0vo5e71iTcaDyK4FjnvSUhQIwGljBGiUzjD7fr
AjuaUX42JO1mI2QLmrOrMV4mK4nPQ00L1UutrTJ8GoQuSQ5peF8JEt4sRjazqrCdj5FOThD3M4d3
NpxHHFpReFwUJeqdYp4GdRiKc41j3WjMPWzzpcakV7cReb0DGk6nKR85SROCr6BAb/k27cHOgv/s
NEHbnAUKvAi0Ds0FYQLK+hMBCxUCL5ZdYIz1nWX0Dhr7tF5HiDhZjPO3SueQtSn78qowPbfhADoo
zRZBaUquo0DhQenVHvOb2NyQI4kTzj7d1p2MV8vJ7uZBORcjb1+grbNPeqA3kcg9mrgqof5McW8q
/fvM4VYiFAGqybTw4Irpc2IttXGMBypmfV5gNt43BTIB5aW0u5QKeE+tzqlFkEfdMZWyeemALW5r
+uuoOzw6Tkv5wq65ZTkBndTp0jd4t53n1i4h71W3PkX2rRMQ7mB0HRLExA8YYt93jZ7shxRxXoJv
KmduJ5+waqh3HTRs4MA8LLwc5dJMfOD9huSa3Z4UJGOKlsZHazd3RWX5IKBmRNuZPE6GElkRcXER
j10wuYSkWrEtnXHaoo8l4GMTRmisTPnQblRFHSRM7Y+K2DewCv130Zb07HVVAAlp41PS7F2fSVov
Vl3KYoCHtGtzNRiHUOKyYlUYGDgskyUK2YBo4MqG3ZOFFPGlkVR20fnZV8lCQwDwWRrCQK8ay0hd
GnsTcYg9+bSl5iUqALqOVvp2xLRvmwMII6E+GlmbPeBamu7igeZ6ttAiq8pFRtiZrLMeZjujkA5V
M6yefTEeHAX9yHMHkj7UEI55LmP2q4yaFHqjOE5YhCc7z8onqN9T9OIJCd40K+GOVcZb9Ja7UPBT
gvqN487ZGU1KgjpVsueZenid3GzhC9A+CUX+rOvURRzbMO5rDzKsTWizsrFQC8bOgylvoQVhu9EW
GCAusuFc7mO8jOAx/m4mNzn6c5VQOek+Bqc+zFrZUXLI1aLZd0S1jEYRPrbHljJauWgm615011vc
3A6p2kafSQyFTr3a04GRTWAz8MkU26rs3jQtQeDOlD4xS9oe2gk4OlkEJacE1H8/Y4kB/6Xrr5op
o4unp3emrbQn0l2LvfPX3HYN/lFoxydUbHACxoTgsSrdQ1iSKLgDXU09ZPvOe7ropXslGdqUmfUL
PWTk47NExyGqKGk7zOC3+jcZji+UHQTpk8cqJ7o9XuANBAq/PocDRiizmR8WbdWjW7esLU187Oj0
a60e7rImw3UJUWoPSvNOm/HS6JVYslBdYh1qAZyM6BkOhM5lDjLUsGCfGKo4uEVv3dtKHiTlEYmy
4gXPPKDtfoP9rOeynKYWzrACBwriNMJtR/s2YRacPCN5wzmgX+sxs5HRwoQmhIU+NJbb1sBtCdhr
Z7CMTg5WRnVke7yhfa8shdjc1H7oSrQ0FROmaF1T+pvfMCR9jjF2pCBIW97zVQj8n1Z/OE0zDerm
I04aI7DGiCYlWPOuBv4fN3Q/4hjPK2QXcaCybpqr5E73J/wSvXnlfakI+PWED1SQaE5B8NDmQRs/
5PP0Ms8TFDKfAvBQFdey657nuNxreRTdcvHaSflrTH1AtDGpZE2ZY8Ph1iuT2q3Z6ccOb4jNBILE
qEbwCt5Retklbs+WoX+0M5IMheWfXNQGVr5wPLC38rHzC/mQ6eq3paCReAJWiEx8sercLLuJJH9z
1EtdVeJ7tm9lkj0gtNschnKmDZSOS9OZTlDnU27N7MvIhhRQjfojG1/ue59eHro1mNSXs79DQQmZ
ZgNEI/otn9pMZ8FwVCAnuGcYIrmBkb2yYMntkIYgJUvW91omv5Iq/67dqKGq29y3RjicS7CUkl3V
nb1vv9ONwFmkQZJ+fvkcvMWIbdCw6OAioVtR7RorBAeA/2xi3hut3LtZQU6j+m3JCr4ejPEsZWQd
EKwk4I8vc1FJagkurYt63o+oa6zHaYJ2MCAckTiHwlxqLgsxUS1WrlNfUxAfGsTBZ4Ips76D40vr
omHuxo39hjf3b6vQqm06dF+lwx03k7DeTbOz2CFRkU5xcNKIilxyu9qDSmNrsAGHsoGiD2B8XGTg
fHhb3HWmjx1vutEF65EJSgUyNlmwoQpoSKJepV9/J7Qp+774I0IVgZCHg9oCYGalCX39UyuAExnR
PAVTTh85oRmn2Q5dmvarNGBBhd526prq0NoVy6tNKhfK+HXourdRzvNdLu4xuOxX2aDlKCvKEuwi
okoaornc8xljyYH72D30GTYeseqGv/zl/7/Q2/9Z6M0z/1uht/I7+Sw//4PO2/KZf+q82f9wfdsS
run7VMAxzv2f/+N/Sb153j9QI3eRZzc8If566Z9Sb8Y/XOEjb0g1xLAd20Pd8J9Sb+4/XF7wEY/z
ERAUrvf/IvVGBLkIJf5vQoqGheim7/jCMolPTQ6w/ndChIPZxckcjxoSb8FsD7vcsRagYlLchVOM
/rivr3MCiGuXEgM6KTVjPEKJ+gzaoTbumdZo78htFDCAJFppPXE5hsy7guoXCe5n3xXoImXml+Oi
N2WXxkPrmPZRZslng8UzFaAY9CSbyamqKC7iqQ6etADJpBxwBczPYK5okjYsx4d+fOsHxFN0eHT1
YMnTpKJj4pntJiuaEKlTFjgc5M5+XjINJnmWk5/BGwHFl3v6RSCeR18V4GLTpF+T2aNNZwOl7jDL
RhGD4kU/PGooNre+3a3chOAoLIDYDRPz37K8dWgOKKjHyBAJ96PSsCibCtD2dZufqEeteAscvEjt
tAgY4yANmHhd0LYVJAi7/BaOeE+RX6bgXgf4/v2R1MCNLW2WHM8SqkXMe39jxpTPUvSp2XfTtaPR
Ng0jm0s80raVBkUceAY5BbYgFHCSq7o46PIzHvzfmDHAeHPPRQ7kszTu9Cg3dw2rw2yr5kU05aau
s/2Q9zH6BWN/Rdj53A6LH0wS3xdYyQXISn5FqO7exbaD9FjmNPsq0m/arYgNorEORSqrqAFVlcPR
i42AEoh/9cNRf2iGP2l/55tm9KpQB9kUCo6M5Zq/Btt1j8oZ1nShWDb9ZL7a6CkUs/s4JXT3psJ2
7pr8IUOjycXUCPBNzpqGrjyaTuj2Fv3iU4h5SFNl305D91zOICN8Qec/1VSERW3xWEnIPrFhYFOd
kKCmyCFtDNd66DwgpKgcsU3W+a+w8vNj6tY7NHBwE1EKoSW8v/aJpz0nyKP4i9loHMNTGBCO3iZT
VBLLcdAlTfHupRor52DCUaHeYGysSnWH0KWkZDo1lndt4HchNX2rGVYjmBtTTOo06Sq6UlrzgyGc
8E7XnZvCaeyV7XGCX+bl0bCp88omfUINQ0b2DKAq7zdzDNKHQJxi6wRgdlD7Xktesrq6dXNdUoWH
mmp23VbLXZhMaKTuHX8y10aGOyA7oC5soM+WNiBmYUNpiOerIz5cZY9PA5g4P2T3RAV5OqSoanuD
pm8mfBc6Nnlk9Zo7lxLvesQ2EqEgWt+mi2MqOr9IxQgkJHKF8WwRnxO9+0xmhz1qgr6lUhRthg8z
Je2fwHV4GFqvsr5+1LxInPPmwVWpd81SMFppmmcrIfV0I93fWZSkB1VIRMNJLgzbhTLZR18aYP4M
ie2dPxe/0K+7xpY2YevZ7k3uN3DImJUGvR9LkJPptABK8KZZjcyBQQvWwpSHbNWm3q4mqs6Dcz+V
OlRfuxII//XOViVr1dOpRaTyLZ2aUzp4sOHABQ3e/KvMPRsFDOcSpTVgSZRUYeL2D4MYfmd65K81
swcRkkzoOKEHHeI0Be/EXeWIdj42F4vLZfdoEsgSXfnZihDLOptmd40MRMai6do3MiLup0dQICDg
hiCkKsTu3HrJHkTkBZTl99iYXjQLiTHLwc0pl8PR0GEC10YFYK3QXWzazwajA7fWEQVZJHtwxqTW
XaJOUbrTWnoE/+iUj4hGIizP0p74lrbqSWilYT3qtfsukBOj9VaclPaam0OCUEX2qtlUjwhP5HpS
Exj0DM1Ev4lY/tC5zOBu+iONJr0vWSMcOGe6/xYrHGFKA6bbbGL6S4j6GTXmVSYxAWZWoZuJY24n
hbaJM6QuVPLbqCr14PslAmqz91RILdzaWu/dKqD3ES2tnVVF9+E8PI4JpLHIQZDLaHt19FnHDcIz
IOopsRkFFd/7ExkJeCJzeK77pfST/Pb6sd85BU0SJXDL0EaxS+3hbS6AP8/OG9X1S6XnjxShHnu9
+ba9gekoi37rKg8jQ7a8ZBr64zTeGXq39QxcP6J6JMbXaglscoSdP+yiWaeDQDuk1q+qS+q7wXCf
y9jAoAozXlB9gDWs5r3UbSrqhna2Ml/bZhjcjCj07mYj/m3N1XhO3T9kSkhv+IdSm7AJdqzDVBtB
mRrDg2vlMA7nOytM50c7ZA01szAYxsHkKqTTvsUxYtV0OIomStylGGiuhAsfU89hds8YzQUd5ZUI
lfsRNm6EZKep6fqd0y8ugriAZPlA8XDQahBlGAd23vwZ2mV6zOrsxXF1vNFqgdofFVCBkf1jMRIq
Zx7sN5vVgE4XDZdIXNqmfFBmDOwchXzUwepqVbZajshS/bv2S/3cZiarf4LnjOnA824dXFlgCniY
JFzohaMx4pnDTgzUHXI0cVL05baOsPDtDf3qZOnqa7bogeGp/mI5bTDY/pek7Bv0DY5nbmrSjSvw
syur8l4TztGI2G8Tf/7O5PCVToMNuB3ectOX04lF6ZhGFvt4gW2RJ25T6o8bjASAldLRWg+zgfJK
3zzpGSEOMTvKJRZCdQa4mhH/S4xT5qcGlftg6PP7Gk9lmrjd0krV4YgbOBD74FUmlrO+HtNLu2jY
4XJ7GNsCNEqKb1id4fgwp4gKjcYfc2zrnVc7F7fHb5Ky6mai0YqsZ73KCjboZu/PxrTPrIjiY+0Q
fVm6u0sHNtIoXoyue49+c0kTb3rrWpQ2ewc9SHzULoJeakH8dCLhv4+oZ0Iilva1R3rt4ErzM2zo
VDnu4F4iqccru9OMnXDBwel2/20gjn9uaEVgLVuAruJM0qeq8eu1UbXfI43QbWVUz47dfPS1RXOu
YxuJbCxyMeidqj6/JX0LZ9B+9AxahLVWvJKp2yCQ0cCbcsg/ssR1TKc3ndX4npva/JV0aBUaaXlt
KwGuVyx+RIn9YvaGSTcFEnu+lX77Ut/robarvAIIE9JnG5Q47C2+EQt3YfGrRqtAr+ZfsaLxYxLp
wYsdgPNBKq3dghW+Lo+qzppdPcERKmbjXRt6rFGLloUN21mMfiFV4Ny09pNpzURp1iEQ7tmA1Vhp
NRwZqaOzCXu1gljFFjEcpEjU2ikxSxh0xHs0YpBqTl88q0H5o7jEmn9Lsp6addJLCqRTYDcKjZru
VKTefOynBKrJDMRmJKn0KUGw0I/IsYGDUVsv97bSMCBaaqm5bWlxw3ggCnSRSekB7Rz68BJXRX3N
bJ1iCOJVE1H+ShSg2FIbceZTGItmN2o6AIzyZrogXcYSM0x4wGBEXCyvMPDTERut64XVC3u10Ayc
Y/MWONYQPiV2/JSEFBEm2Up6shmAHQ+3raCvILB6IdYEOH8OR1GBgsElHsjGz+Of/4ixjUPWPlrK
R0Gttb0amiSLKZ9NgZpyvlqV0FoTWPgFnsIZ9udlvJT1rRj0u2aw6yO7CG5Ay1//2cP/7LlRmi69
HTByP5/N27wFCOzU6//yW37eFzYGPHtnHHIQ4ujg//1ukRVoJv79uCeG38ReDvzs71f+3Z9/H1Tk
WPOq8TDP/fvTGuKcK+T1TcpRBFN/fe//7VnihEnmhZPPminwMTUOwiL/ukp/ncHPV2U1XN/C0vy/
fvjnuaotQWS5mQdGDCk2n3ZW01fW/kd0zW0tCHU/L1TLCPg39s5juXUt27JfhAx406UDvREpUlIH
IelI8N7j69/YzIw8+bJRFdWviBu6JHVEB2CbteYc83mrTqjho7ca/+MXSDWmuSXOsoSUkrnSNKJw
LsKICcuOOMz/Div2ogz2WAxmW+RmiaHuP348H3PIsqWTFauzNIsmt2mTtSp4ca1UZiBIsDQ1AU2h
2lITGrBZSSB0mryq4oAGKWdoI0KAnXRI/5kE/Lz1X4/puo3ZqGvd0WLdsiNPh7Q4B4bNmLACNApw
FCIp6hmkrBqCASdX7H6DDHN4gHO7I32DbrDfoTfldf7+GA2yh3Pq2f/xWG5Se0d+RjmeUCdJpDP5
Uydh4Y33oYiO+vt41w3OasxVHMWkGbUk0jDb8JrPP3IC8yVQMjyIz8Aw3y+pvz9/o1lw2dSuWv9N
fn7e+q+76ji2q0nfcUbvn7I/8Q6SugFfJORbf4Vbf8VdAWT0mR2grjfrsdxWIuz5qUF73v3nY5x3
eAZmbrw5j6tpewZFcY4qTjRkoPrqITszN6HzUQcv1bJfxXvibA8P0hFn/mZclYt6gV8H1Kq17snT
MlbnafvoVy7NmZlJr5pkYWpue5JlMNV5V7eLt+meJEfXu1ZL4wLQcLUHKTyHqTCnm+RO23qBkG75
Ll5sz+AMeuQcV4tHZM/3Aiz1yKzFw5ZW5mn85oF2wQvCGbgalDnyPwp0k/jKhe2m+4f3zARhoUOz
Eb40UL4Nq+AL7w0rIC/u8tyc279Uy/EBK9tp3i8Q8PQL+lF5tSicazpBl+a7oGTJp+vfwvKgZye+
FrSH9XTODZKRZiP0gGkipv0tYR1N1/+UOT3uSkT/6rasIesu0WPJ0qpu4esvnfFUTmeT/gHgpGlD
l5BFzpHX9g4kOi8TVur9uV9xSIi56ml4R/uEDG9awL+w46hZWLABg7mMx7qH3unG+9amEj4DtVaN
dAdmeLGZFBCw8bEm+iPanAwp2yeTds5dR18VZHgAGAuoEMyadKkTGOnK/Y42ZJrDx0GpMjedg82G
+ZtOnopgomc7vFY+Om/Jo8QnFz1esEUVX/sGegE073obJisrO7L4Fy82EChDC2KWv006+ZcUOOe8
OlRfyVyEG9PHODXTkoV8mpjXDrSxnRAjJMuNdp6NSxPpCPVq+nX21T6VG9smd/rMjLXkf/ojX5Ig
bM/Vi6Aa0alLFqRex/dxBIimnTAnFXOwjHQ3XrKDqsy7Q7CV+KQQrmb4uyE/oQC0v2RATqjcaRi5
wZd8TsDekHP9Uwbz7INvJx3v3guj4sxRsaB/kuq5Cm7dIozn49e6vsmr5cDIuocFUR0aURz/KQhq
lDbpXAP0k3xl6SHqUTvEd5RyFXKGuDzIL+3MWQDXnjm/HlDAhcHxmubH4kA+JbFSr0mxlza/OhdO
2b93mwFAhrq2oANtDEG/9gAIDaTcdCThlF6zTDUNUe3MSLba7/Cr8c5n+T765BRoDWklWxv6NYto
2V6hNMKqnld3JdrYjZtq8wKfKz3pu1lcHCFmLW5K6vrlpc7e+fOmmkEn5PvQTwC3Qalz1BX22MD+
ENMlgNFPnI8csnb+mLbyt8sv2zdqJR9KtIYezeY9gVm+5ERKpnX262DsQf78ohSA9068NnRzMsSS
Xw5/gSeV66aYU0LUiwMnlx8sAku8JN3Ryb5m0yG48+F4SpH7xoG16hcC0EpoJbA+idwlVpu92URT
upsJey/Z7RXS4p0uoY65juovmZygrT85k+uKQKyFI+0D/8BJmYDIpyulr3gQMC5vZmfX2+T5LQmi
iv1aFjen+G61P4igcOYA8t7k1UbGk0Zhq1rxlGG0l6ovGKw6T2DYV2AsqbrvWNx34GkzxVX6ca20
n5p37jSWgFh+y0s8AnkYPsrsXZbRxuVntTjY10nZloj8JY5In+TgZx5Khho92nTsxaFu8hRB/ueB
FDy/I3PwKxZiC649aoEGgbQLL17ZM457SxrZXP+2ldkIgXnTTmfnwz5xhFVwki2j7Wc4t0/N7BgG
L4Y7fnMFg4BmeOIyYVjoqzU9VGudOqdeX35qF6wTmEgQRYKtJIdHcbnF4bDcbtstxdjNGPvOqcRr
uMq2/WZcHdgUia4Io272a3BnyVvZZ3fqTCP9vjlyej6p73wWYCev0k9Foe6DS6VGIfstr4olzs1q
rcesyY806a/mCWfac2gKW1ejYJAutS0nIe+EfO830CtHvgPqblQx3El/a8m29pfeaVz16sy/MXKG
ew4ckE6+LaslogyiVsHOet4t0RO92cNqXBGkOX4z+jCUDlxrLYIPpkVvrWwVV8wcur+AFjgH7p0u
szuDJS0ecaJS5Yto9vIZLNcO9yb5DcyknPXSq9642a/0kTO5S6tuy8GijKOeTAXH4zLdwEPk79Po
412/SocfdCTyN19du+BdjMqCK4nLUTx99KCSwrBrhBsEyFzB/Jah+vnyWupK1jzfW8X80/ogE2Em
vVoX3A1vWD4/rAvTH8fRcvmCgs/+mxsuWqNKzCI4ABBs0BtkHmZilznQYibU8eLMlK302gUcKc4N
LTsXKmckEiqAF6vpMnFEObV4r7CO5umejT2nA4mLHA6Nr4ulZLwRH3kuf39y5jFdWHMUy9tyz/xl
nzhKzoWrfmImrlcEte6tS8rzMR+4D+uDbdi+4ImDHijfgkFBc+WTdJBelS0Hif8e0X2Yf/MlmFfh
RSUlhImEb5ybfH4+Fic/U2i3FdepsSuISORDKhemF8NcGPk9uatXDmO+Z3r2rtYBCgmyS8Yo14kY
sviurAOzn3HhKsOjT+LhZ5DtVI7fnAhCaVzzipPLVIZ/Fsuo2zucM5ws7En5S4ZK6qwrRtH67Z0/
Zo2Scko7RP6SPrHJpnW458Az+CR3hkFly5VHv2TPJ2MMeGNyNw6IWmfaB58GuQNzKN8s9LolySy8
lPXxXtX7kAn1gx9UPEdsLgv/xmmfbkZ/iehW4oQulhwXzNTkQ3xmBpnjnM7NUscmKk5Wej68Acvl
G06rhQa/SfzVIE5S8ig4zZJf3haTPy/BVnxatwRek531zWXtWS5HBZo9U/aIAguvGePqAXdYuGEV
Je35yxHyp30VZ6m+TBRX5UTfazJoN/TRx4HFgr4CrPVLLd5mtee/EKE50ccdrtQPAgqv7auQATKm
lh+VBOzH6M98BYTrnaMRMpjboheHgYtJLSNEYSNq+pz1DbZQlSM5K+BWWHR824P0grQVVipfsQG6
yqn3FD86aiVBXfPvqnald+YuCcL1hAkw3TTWiqYWYOyiPlcYccxbQfsgUTEFK3Pj8Glf2aTPkD8z
NJAhmsxV0DbznrwU6/U8lm8ZrGII5R+CPClTDZj7gLcIqZvjzYubZkMK+158+Ur2XKKtwv76SFIq
iyuWTaTytXO72yEtV/ZmemKIsihL9N/DFji2E4oiQAHUOnpnOu15mj7E1xkJl+qexJGlt8qdQ5Hf
jQPZLaBVEhoi5FB6qyw7OsNS78RpYOeHAgoFr/Tq1wood3AVq3E8szKXe6gPh4DTlRWxDu5QBuvD
4M/KlePz4h8IEdKQ5KU/Nnv9O1Or9Rqxo+QE9pca1ymYu1PJmkacYPuScYS1/jfnrBA7zbhvpevB
WfRnVJ/1ezfOwTQ3xkyR3cRYEXPSbuQNdmgG83Yd6WifVsyBqNwDmxDy1XAZ7KMiz+N+1jkLU1u6
rssg11Qv0msFfEdf5m+MV5wBAx4xatrDqnUOKcshfxEWBz1cAP11czSNjAIMK8ggKYCRkmNiCxer
lWEuY4N1NdLO5VtP5KKDmWbBueUGOCvY7zC9CqCzSvLnDdkzdUcW6cwYdbtWjtDsWRuQmBywEO6Z
oObaYRhx+i3Sff091L+Ah03pQncPCR56cWOr3pSPcsFFabkkuor0m2qHIsBmacyAjPMS04lHlT2R
h3NJRRo7z9r6IimbDX/wXqoAvT598NBsZULnmkRgY++xyx/6bFGJCniZqh1fhb1JPyABDtZWNxbE
fQTtLGjmQH4TdO6n8CItWVsuDU6uNQtb4ly7XVMlJCXtZRYk2qF+b7jcIZ7bRFrNmhdzTcsiwaOI
aX9WHHHsf3PJ5dGSizhC7C7z3IJMwfVIm4GFHJHh2YbK1wCmhnrTSD0e1ATVoe/ml2nK2jnZEvuR
RBDTjIMb6G4TH/Jo4UvrRJmnh/5A8ZFmZ32Rw/mUwjSflVs6LXRPgpVMAZGlSyoRAzqTyXI3lyi5
q6VJS6ynXGtugAK1PbTFoaJRe7S1s/xeSuIUGriUyY1qCfUNZudSgqWwSiG280BwBi2UtfeeTreB
1f0NSxy+vEE7SCW4+O3Izvue9zPjOGYrbLM6Iz/I5+FtMLBWN/N6Ibd4XH/QQc7G99Ygi92NMKTx
G7pHBF1kKxmqd3tpghNiEhrqfBTcT0W29lk9mwsrX5ryCpHU7cWZ1ytCGsXCRGXXBi4MijyCnRfH
cNMf/3U8M+E5KKHCnS5Dsb/lSHpif91RF2DWTVEat9k+0liGuLDO/vgU6V9aoM+7jGkQzB10cAdi
881bs+nGa98GWr7IzWQrRxb0saan2XMxXmoKwzrpv8Id7ND6hDDyYTH+lB9EO3Gs2TkFMAxZw86c
am68eBfUWNof1Gjp3fvQJYYM4h/AqVyR2mUz48Vp/VnxhVa/yzZF6fY0IwFUzjRivpyD8uHtnZem
VEgitmNOSyJkMaVrHxxmvduErq3uvYbxZdgy/nAqAJBnqUretbYurb3RHCsa7dVu7C6hcfb725S8
6d0yD0Y3CN413gAV3RkUmFQvsWkhOtgroG1OyfekLdpL9t5/kPyKkJoZmFFyh/90Ee7HBVAWZ1vv
mZUBMHfNrPri/8EpOamvzZlGDMZmcBUUo83uBKkW2YOnL2ByDYwX0VI6pCqc7mVJpQ3hwScjBjF5
EQFDkIAo0dZokpcAgfaQBdxxK5R8aN69j2k17I19wOgGqtxXGAlRGrI8+LTdg7+ebiBysEw5QUYs
33XoNnh8fPMD9QIOcwg0W/SPrJXZ782n4BMb0lmmQLgoNvo8/3BWyooxk8l8Wd59e2EfzFeKLEuV
0rB80A12GFtIw+CpAKbgy6PTTuGOPqqzQuNasL9aByuFNQo0E2lWJTgDBNh757Ogd07SbjemG9oY
5sXfwYZ+Vdt1CZPKxQ9lUJg7MZrq7/Fh2MHe0NbAfrQ1NvQXIiyg5AYMZ7h8ZuTinJQFFW9GBfLc
18M+z+h1fsL3JSuBiOK3bAOnJIIBVbqyiF9whXZuW7j6vt2gJSzPV+8I2GJvnSRKCjPrRPr4Th5n
wxW9sbQMWIWq+/R3YHsHcHsx3MIl5kBMCdOb+e5/tK9I8+RgC/MYj/ia0efAwQKTBkwPBncpaH/F
Q3mBxZ/DPjvm6i63lxX4NjJcQBLCSwNMhbA+XNHa6qV1hRDYZ7Hl5gcYK2JMxHbOmH8sIPhurGX9
Fj0YRSHeEbXo4i9otE1IlHO1y8EQWwJe3pYfRXgzwwVXsfJS6meClclRmHQCf39ZddnVmjWCXOHZ
wqDO5p/8O6qh8uydrRPTHysEqRObmDRH9FFBZ6AlLP6fAzOUWBQtor29xBKz9EHebKDcxIyZu2CY
JdRVeC/+JgUmb2OJg7czb/f9m4UEgTWt/Uj3oO4NG4v26FYPNAo5PLsEITiJAIW0o5nFroqWDq02
G2EQQZSz9qLbi/FAOjbO7RzJqTmToUM0m6xdq4Nw0PcKV2v0ynKTHfr4FuOCH5cs9Yul5ZBCcaHU
L28ysWdHSbIMeRFAjdKKaoZ0GFefnAUqxElmAZe2zRh9AElK5vihjsG6/0Prj10TvD6LvsnMf006
9p4WlDWyHpBYzMJ7a4EnWeuHHKabGL39V0B+jFer4S3+DR8taXyznPL7Qvk2qJ4snDVJHB5YhRFk
8D4eP4B1gdvQUEwwjgNp5uNARb34sL9njHGoC1hx7JUSVD2kmJla7ykHqJRRgmUJpIw2E/ogygco
gFghMMqj6IDhGb0VV9BKtQt921jbGxb516kE1AUtQ/hSVl7xmV/gKGKKN+OdQIxNC+cYnMCPKdk6
edjMVT1qVYySM+9PlCnLeJPa7b7WDG3O15hBktuG7ygSqRRpYvcS3DvFbfGkQzJ+wWQEuWN0yvfi
Tkn1u4kurLQkN9XPbbPw9aOTb5WakjB0iHxaM3TEW6ebeaDiuk1/VB42fLsZgQts76H48YV21+Zh
vgeMorTEwazjpgWiNKz96By3qNcA27Nz/+EbYBf4mx7V/MeA49boe+1lYD3xagEY7w7xp8q+l7wL
ThFUvJDB07lXLWkS5LSXH8VX8ZV/OwdjW7Gzp65xQi6AWkArrwkXdAvWcjYsWar8RBhGACKHZyCC
O86OcI3023aN01BcfOoL22YrK7/eviFwo3gUS7EqO3m3TFv7DZBugQFUBmT03k9ZQwgyxWDAlJSA
41Rf7bCZ/TQzQmCmtQ8CN7WWqrWUlgR+sEUXh4Uto9t9NbDzoQ7CmVkHNN12w7pZD2gR5uJ7JDkD
7j7L24NzBOgG3DU/xtYbCCN7Ba8OhekM8cb1xTn6H/SrAjIE5Hf5So3t/kkDyBSj7T14sIRCPwxO
bk6qRknYB7ZacHxQ4Bj2O8CzuEypi580RvJ45lD8JBdAZR8Plcp4DH9UCr8f2kv+6m3AilmPcDvc
OBN/yujcocIto7vub62Xmy7x2b7LOfkkM0vg3CEkSMd4i2mQGZlTwTsD5QYo6XawGwUhE8ni7BQH
a4jSqvwGzG9ORivuUfDV6qXpvXXcbxrnZuXSvpH8sy+ap/4z+ed5s3/mAVUja0gZQLTf5xocNGD9
vej7jK1kIfDqaH30dICejzlluCvQ8bixaGEF45TRChWqLrWiJBlNPUDvf/8mFbf+3tV9/K+RfGvk
DFaM6M49//754/lPGx1bBaO+EaC2LBkH/vffx2qlbPx+G8rgBxqRRfX84Yu7z8e8QmRaBbbx6aAZ
Wppsh4Wf+O8//a+/fP7CELlOf/9JXoHeTeL6ahg24r8qWNKoXWNILEnz44f/zM163jRo2CvL5037
GUtlYT6G+gYy9d//vPv32/z7mOOLgK2/95//Jk0qMN+jv/qvx//e/eetIA1gSIhn/fubWA80FDJM
TX9/YWsNL/K8n/esy5SicBbPP/mPl39+bBShAORERFhMVpitck2nhdMtUUZR/BI1XBEt1hVYyCti
VqOuXBuGFazo7MuuqpHUmtLzCiNqV5N2U56hZf21BuTVijCzWNM3Ei6eBZruWQXFtWmY2k0S0EJf
wrvbEDdFMprVuGOGjrKRKaNJYHlaKPda1c81WhaOBC08EEFro0TWJlreDIcYaKcwst0uVRQqxp2+
6jAMyRWygtiznLVmIJMN4kcigt3MGh8gSW89iW/FU+sTd8Bb9OFVcxThZYiuuCZ3qcfyTCY4jvy4
SAGj6QABZ20JgDtK33yfdQpVjp7Nm2E7G6kGtpPD1gz6BKh9RQ4ceXUYQ1a6AhhPI8lu+iTnemu1
gA6MSNrqafVahNKnTP5dZoAa97/6jsBgLWPfzIBDWt70jM2L8YdJOVF6Jpl6Vovu3Zwo6pC2N4jY
vYH8PaRmmE+qAhhNjDqSHQDdV2YRqHi+j1iv0Cno4HSXDkFy7En4G5sBy16h/kFJcpB9i3ROJKwq
qYBD/K0oW79PvjMRGYibiUWAiBFM298gs79oI2e7ViZoMBeRg4HIHpTWE7lyFKHYTjcqMt0me1ik
FSqNAlNj3CIm2aQpfZbJ25Me/ILf/jxiwQ5JPYSQQiAhHaEK6jWpiCmJRFVvshZjuPcqVI26+to6
bmffTBGqmOMYaw0Sj0x751PzJHuRr+mrRvSnkMmoqNGXzmorGZxhNikAmPV5X1D1SPnONFIdi6gF
W0/M4zDprPaY4wExihjIkTzIRgRDShURkcFEQEpDauso4iMdESRZDJdSBEtOImGSpEmgL29pUVEH
dVqqqaRRWqRSKj5+uKCVdj15lYOeZzj/LXcQUZYGoHmbbMtJZ2GJbWzEsxH9ydO5rlrywk/718Jm
dh0bQ9Bz6mHTxcQcoQeCCQgCX6oI85OT4hjW8vtUQJIrVVtadBr7yVS9D62Sb+p0+sCryJCiKmhl
apJ+LZDraAPf2evTfYKqR76nFYJ3d0j85ExaKkpz90gCbUgE9ehKTyIidJKH12Hodh3ZoZUJZNbu
Up/ctcNo+VcryLapokE6dih/aL36MtwrEUeaiGDSiF5moTYw1UL9VRPhpaWhfpbfsub8lnFKtmnO
1zWUHZPsuFMNxVv1JU/ujCOTFyGajQFTQSrJSw2MrYIZf5K9FQpf74j4decQsKo8k1bZPCREr6Im
rxBior4dS/8wdcanmSFfGHLW0XTEptQpYfBAMbLG/E8EGWH0tPaEjcwmcOKI+PmklDHrjwpnsO57
v57WR/u+fTMUhjmSd7dGYppLRaO7HYwKOKXKgWed/lY4DBunZxa37Usl4mhhc8qk0+qk1KJ2Jt/K
F3liHojWiCxbE8tr2LK7SNUegDOKXjrWNDsSG2xtcU+UFEqnMR0LSboHIiy3pG0emg5YT4mKDHm6
hLbTqwTd2LbRx9grjy5A/qVWje/KEjvmMDAwJ5DQ28RgBjwREFEDXrcVIM5AYTRSfdOAeN+QnN/8
p6uKP15Dn8egAZluNREJXOohqSQW7A/SglsThoIqAoQtESWcR3RcRLiwQ8pwLuKGDRE8LDH2QHDB
CYlc8hyQTmwU9WuZ9Ue+8+NUqeuSBe3QRnRNJfnh2xS9Yufm4a9KRe5xUZxDHWiWlDExVNYkz7w0
/NWHq5YPMNU1E3NEHpxVXYuRBidU5GUQjo5gFqAwnUtGh6LLJDJYj7Hidcm3lNtg6qfmVzcpb5Ui
v5kc51i4thot+LKrKdogDR52FqnPI+N3ImKgixh3P2PSaDXXug1/GxyfZwVAWDX5qNV1B7u3mAWR
PeSr1CZqOkzIlY7q8i0WMdQ1edTaWaMSQv7ozE9/jFRV539MnXZBGbwnzZcJlWmuy0AA8lGGgYf3
E6H+Vk0vkleRXVLWR9TVQlVKQV3JIdOpXkU0A2EDXpPepaD9MvAow7wTrS5Rq9NJQEuThJgLgrgB
J7yGIppbojeJ7FMlEhc2Cn1PsroXPflVCTSswYK5ImK+M3gFvQj+LhqKIDba3oFMcE2EgyPFBXfs
9ZC/nHEW6qQfiCjxbFBrNNXGQ65kVuwicLwQ0eNmFd/kSf3OMc/mdbsFFDGIqPLCYPUkwsstBR9X
JALNNZLNx4bdZyDCznMRe96JAPRMF1HopA9qW6klKNij3STTZvA9csULMtSBz3gHn5Ij4e3pwtLG
byehOiXXlIxSMtiljoJ+bB/TNvcWQdc6vFv6JJmIbkclRqG9IHyuJk6p06GomTUlAFvdyh6mTSUc
hkXoYZKtFJI20Aku67b4VmJz/fRJ/X9L2f/FUqZpim78nyxlt5/hs/5PQ9m//uJfhjJH+4ch27Yt
mwonuK5ZPNm/DGWKbP7D1FTmR1tRHQ4ZVq5/Gco08x+6Y+oOcnXLUWTs6/82lKnGP2wN/5mty7Jt
2Y5s/r8YygzdUP63oUxRVENXbcdSdd6QpqvO/zaUyY0kdQwi8kaP8HyadXfFzE5t36dmklsm3SYM
IqqHotz3qGFM4z4jZzcEG9SN/BMVcYvmTTnEOntl2AhIjfSzqkm3kWQL8j76Grm7ObrC1tsJLgVK
ir5R9giHF1UwET7VBTi/J/0VBB1YWQBge0OrPjNiXCSKt+xAFiy7aKxbADpp2EfsWNvCA5SJMKmt
HxPejBlIp30Mt4vdiHEpNQajasCwnPVMBA65QVKpnZPWpN1Z0yOni28MzU5tG1qr0zSvpO/IcfyV
GavWrK+IBsUtqlqsXRhkaNSjSZgsMDRExVuhQpgnfjaWsveUjNNJoamhOZmLG/1WO4xavYX4qAWS
P5VMlX04qLTOqMe16cr26o/SVlZtReHSonc5qMHGtPg+5lpvdVul2uadBX8PKecu78EC9qB45kXn
q4c0HeWdRS/reQ9Qh3p43lIqTAiJLB9sS1eOWKIhpjM0unnsa3wKvd7LhjLsaolV4DhMCoovRzpl
hvBsaBNzKa2RLO+BN+AuxvsL/NQxSmTokzEtbcakf95lbCrPuJtiOXRWmjqynzRC/WZ1tbrNrY56
X9oFhy73Hj7+eULpfWJF/JBOhmR7p+ePyh6lE2qDa6d9pc5grb3JapAxEstO2izK7yxV3UJPeUyG
9yx5HOUolCKQrqTUY0pkUaoZuebj5FACMtAsjeGZvKBGiu19DxpvX42UhKSh2BndYO2dHrVfwvMs
MPsG56GywmMIlDAdW5iMTUA+VyWrAzLI7OyYsnSAJ9Fe6zEMAK4TrdZaRnPNKkO/KDKe4U2gK9Wr
LOX8kD/Y53jX5x3VqFY6CLOzEEkrfWS+dimNkEwK3+TESvBEdOggzDp6mwqsCyMGMKZe7W3I6/Hm
ac298/LuK+pJEGVdr18601O2eZkNywBOB7V7ud2NnNOW5Es/JX2e3h6KY1eywO8SO1/Kso+wNmuN
m2pqR8eMmiPQGAiilXodpHz8Y7Pd9fuChoyoqyuSGbxjh4Ob7rhVrJOMYw9IWPs4+lA8hZlVyUmX
igwqXTL747o3Uf5l3bRJogZQPMf5MnlZNw9j2/iwJ39TdLH31dEY86Th5AxN/1pblAIDXKoru9bq
t5isycQz1ZPhDe1M7isNlTtJBg6G0DsmFaSLaa4Lpo5/T2ONZDEDOsbzt06Pz4zgaZrjlr1GKT0+
rFp5jHTdz7VOn3GogDfZHpsDo667P+mnpBTeSzyhIRvscpeknXPE68+CVjEdNxloBQWKCv03q4tb
YGJliXjppFakZRlN3c32KmQSnfrqqBCni8Snf0cjqcLtd84VeTxg5SAOLGV9Z3Ox7cpCs7aDjQIz
SZzhmkv9cM1Udd0aDoubOuvQSfJ4z6oBZOuoLJ//wqorZ111YPy7IJ13Vjpe4soaLobe9IcsDLd/
H+JYxq4vh7vQZKVY4/R7yAXSoMnOpeXzLtvRgS27x7tK/V3Vd8kD4t3Jy+P6Ykxt/DrmI6yU/sMs
7YmGRJDd6iw5hlntn573MChCWwwSfx1zTQzjYN8YgVDppKO/H8NYfqS02e3KMG7j0LfnynDu8IYW
lmwmL7miisCvzM16zDK6ORpLGc39Qa+G5CDFYJq0NlrZvkqbCBZpuPPUm65q/TYPbTSQlmdcC110
UhOPAErHBcuFE7i0VBpOwJmnJAZLgxD6xPFDi991tI1GL1vLiOV8HZq+lEESapkuF6lHKo0FWGtd
mNrJl7vwj20rJzuRpW/0AgrOLcsfcc0RIdg6CbVmcXfB4k+HXodDo6p16y3hrEoCEAsga0BATAbu
ujS133qHOqbM6cXev9CWFriwt5ZCrlW9yVPv7RIS5mkFg3RgJfyimsqpwCp5NyUNlUKopJuqAw/i
ODSJdV8ikFShxOPUGoljjYUwsqPJQw2TxqPMJVxmNjo0BzJg11be2tSD4m7lHJTUasLdEGZHLy8Q
8k0tdRvf8re85ejVMuBSBsn4prL6XCm6H15TOW8v7IBZDMvBFaQiY7VnFmsjz5O9GjX7uLS7sx4X
Epd51D4qNKZwACmISm1IVhe1K93KwGGWYYicn/1eKPOJnr9F42nFEiuCFMGQL+NQNK1qOhtme4Ge
0O7++Zi4m3WAs4pUvnvF1Bxs8eN5q894P30HO7gZ4m43WCoCBXELRwEY5alA+BSgENZ8Zt8hY3iS
qxqkEiboWaiqxSKKcQqmTlqeE6UHWVH/Yr1E7NW1aLB0hJk4BpgGaXhjGvZpZeLioLCsc/7Ya80H
m82Jr1EleddMpd/Eob8OEsH9zcMVnm4mdowH7FMtb1+QIa5kTXRUt0VcnVOpYfvDKEsCcaysJPNH
mVgQ6UwKbipP4yxWQVx3cQF5PZSvvYeeR4kgz0+ahwbAJl0xj4uNppXvvkPXyqf6PXQxAWd99cUg
DPeklJyTP+JuN/P2UVox6iZ9+NRLIJZt0c4tyDhEOwI8LMZr2FG8owSBsb1peNlqQGaiN1vN+qae
dZuikhGVkrhEo7muhotiUDiqq/LXC/HMt4DiSlNuZnWjnKXGg5uidn+0gVTVClJoailEZ0hGOcv1
qFzbkQXqUa/fJnoEcoQEopITdWWZmK2gFMJ5DghfRWDr14i5uVphLhMOx1UD1gCoqo/oKHTuWql+
K6l0aCz5KMkeqn/93S4CWoH2pc2p+0ZJ/4PtDaN8iaQpDM1Xv63v4Gnd2vRMt2xjtFzjD3RBIZeW
5m0zkLJUfHc5RXNn8ncsNSytVxbySEqL0FQFwcWH8UkgvNwjKPE67yN3KEJlf9pQsEUbgKJVUbvg
jpE4VorbqPqKEnIwNxKjxmHif6txBQQsNS6FM6M4/R1G1duE+mZKOjcbq5Y1X7qH/Lgte/rnk6E8
8ka+4uV5yVvHWaUm15P8S1u07xGjjxoFJ/DUvrH2VGnrd83Jm6RtNVoLzqblxPpv6s6AluZ2lSIx
Bb5G1ewz7ml2+PKmjknqkMz1aBG5yEhMbWa4wfmipCph/Y3bnNJkCySStmIu5Opd8pJZ/U0NJ4hf
tkKLIkIYizIPd675bfZhsLKFVaGKNqWK0EqL5PnQp1zZmrmn1kTLj9RzysKNw1yvbcOiJJcPhXYV
iDZoG7uMalbg0XwHMKNmPTUKva8X0FUCj6awI3ulGzjWqXbollbaPLMyD6sPt8SyOwRCvUz9N6P1
siMluXcrLXf5lH1nDamWtTTeZK7HRVNhYcd+vk4xzfQFNAmj5EIE0IDiGWVd5lAAgYHN24eI1dg0
oQoOTxW0hG+ku1Sm4pbZcjUftSKbeZWy4lQP8JObwWLy5buca8dYhv87OBqRQgb5fiV9eRgHs6aG
lOWQPDw56sBCrrvXqfZei+dRFOPdBwistYRSjrao8wc/pc41oknld1dgmK5bam3mq5Ui4LWVr8iG
y6OdvarirRYhxDII5bX9a6fjl26qe7URjKZMcM7D9hzXRs88iVZFGj87zb6Piv7Tmf3PGJZ7vfip
ax19Vo6sNfsfxs5sqXVl27ZfpAgVqerVtQ2mLia8KGACqstUpoqvP02eN9bcd919Iu4LAQZsY+TM
kWP03npydBfSDIjZ34mbMkMjibd2mw+r9hAUJxPbFw0hk71Ip827l3Etsw/sA+awmAXPFMy/rEG/
xgppkOfdBE14X9BUqmsHjVc5vpmBOtetPInWuKI0sld1l3wlFn2N5QIsBUqagjxcrTJc9Y132+UA
JxnowznyDIKx0abWgbyLqpw3ZUewKARLdLMowAdjuDOs7C5rxLtrpncx+69nkBlWj3O901Jdx1Ic
Wg0NXqbpmpFm1pV3WsMKUrOPUIyed1eWt7GHSb5Pdl23sElBEGzaIdk0wTvYDsQC8/ytgoGEzby9
kh5hARnY/IgoVp0iu529/OAMJH4VNu50S98FOFsAYL1HoTrWhp+hLMVvUkB1qMb0rFqNw7m3rL2X
0mkWrXmYWhdNb/1RV9hOhT9aDFkNjNHMJwUIEuoNOtXC43xsBbwG4TwmZ5FFTNplcud3uDnr7ief
JABHjS/RKejjieB3/JA9Bsp59MIqfcpr5zUCTYelBqWAESFMdJnaUGVJnCVcUlWoxsNsV7cg/V6t
RBTXQ2cznE+nfJcP6Dhpw0/JITRAKrWZ+WAUTymYpJXtNmJTOAkkY33LyU9s4onVJNa0pNqQwMaJ
9DamGEAYdebujTFAFim8l6RP660bVLd+PmVYgBVSucgn20+qK4O/VPbJcXI0KhGT4GIDBWvrBrfD
EMhDbJY7LwszipYuxKe/UEpZ+teOMb57na+OnBOPLjSX7RwE5aFz87c0q23CSDjFV9L8svpusQ0Y
8KdDBCYN5CkKYsT/Vt/+kmW36zuilDj4P+YlPXpImx+2s4BJa9a+dxcOJ+kP5B70Aedmj38+Bija
bUQR3idTtONYG6zbLnhgHsFhonNecHixXXZYkA3cOjHubulW91PEAk+f9yzxpUIGiIKrkIEK22tQ
hv0p6AQH9GYynmU0rQ0dwk0O019uURS7zh3OQ2X+JJNTsJWl1aHJy3hrtYKDdUzC1WIe7TzdnLIi
Qab+9+vLjU7oveb2jLpo+bmhhD+PE/D//bnLtzMzPXEaa/eXX+3o2kIuJAbjn4f4c/vyYBCNjZ0Y
SQ1a7vJy+9DqzdgiM5gDNtrIAb1i+qh8IAGxLA97tCVHoF832UQjqRq+k5Jitp/MXzQ8zulRGiY5
2UZ/rGV/C6jxGND2wSIO1U55v5igfObN/O1n03cL722lpmgjQ+foDMP3nKOmheX5xCZ2VZKMEvYE
UpXUCq7NTGwW9jeGMc6UyaZrrHM9obzSX/Nc+/Rz2QW0a123DckvKQjqmonG2u9p+sqAqPiy7vtT
vnzQU/5/PpsLMDF6aHEHKF8dFPTdyzcvH5K+J6VncJ/bHGO8ttMPRhREVPbFQQ+i5bgKZ2REajLa
xMBnNX14U8Qgj6tSnlpbocgNAiVPl68bzvinRh3A+N/XLrJpmZVMcGUNkoxu0hQmBPp5BQxJl+ps
tsvXQswEc/pYVduZrneVZO9zkOB0dGL7ytSO9eeD/c9nHv0/SqmYN/FY5leBtvPjNDCws7PHosSR
IJ0bw3e/bI8enPnY2zG+nvhKEhPdp9Y5dLvfiYye/XSE3MMLPt5ANx3y8npAVm0bGHVh0OpsPjvW
UAOMtK+RCGyFa6xsZW7SWu/TseU8synAB0RcGxxSCHi2r6IalIRsSJYTHPX99F5DKkC4se09RFqh
8d7CiVgNGBHTMfxqJkC7knAUSgTXpZyFCumHBTxy98qvUEG092Oszk3V3hgp6UYpTQ/TeO8jRglB
Tonfbl2I861K3q3ZPDst+mQ5M3ZrFD4ds4OLKcy7oAph1T1geCZ1WoHXGAEUgI1iQknwmLjSJFHV
KLuN5lqYBLdBjVgpFK1TYN/aUXabMxVBGKqQG1TDXnOgJgWArEKguDT32+KpVjQu6+LkcooKiqdp
Qjso7OjVMvQe+RTni5Hp0K3wSWE2mcFEAaqSLotcBO/FnZ1B18ZqJZzmJ0f0FBbGKZgCXNM9Dn+P
jgCoTkaVYX3TsPATvEqHJKiPNmOFVdHo5ihdfH9BszV6dd2W0XPdeKggRX6btT5Bfs3tJKpg34m3
KYoeQfxURHElpzq7U24CoFI2TNvcBG5hgKFAoUCsZupLSfZ2Xb5GS1CdRSh5kSZ0WJP0qRF7VfpI
sltOARQcXPoS6Vb3OFPur4KQoWvnxQ7u9ek5cVm8hSZoyGjfEtoOAZBNTkyrspO/Re2fkN0Ai0mz
31ldBujeqFhzJkX2cBZ5gYZcdQSwc3EyEtqKoTmQJZ+sy4YgpzpKvqbJUTcM7g6lQ1J0zjZWBISs
5i7wLqWespT8PU/N9IiGXy3W86wvvgcmoJYg0TCff/ch7gFlMExzwS2tbfJSy/mxsIlND02U8wL7
lGsaz8hpMK0ki0BI2atOuVeEshRF+lD65m1sEPTcT/c6boyj1f8SQhJd86ogpjoJuRiqPZqFeMiq
qV6bvnUzWCpdF22K4FS7Px3DawPfZN1mt3ULrrfEZhwtlo9lhqraG1lgep3TN1R1jtW+gq1qNhUM
FKpJD0qyx4rmuv1OD8l1qKP4TTX1b8vLmboa16NQtxHIWN6IRBD85Iip100Q3VshBo+YUsSz5GMr
zVfhZrCMq8fYLjfES7BH51dzS4Jc5z+WcB0hK33kLfpXM42sFexegtNz2MsiTPbNLD6jDBW5H0zz
unTBEyU5zuzmJ2GhsOf2pyFW3oz6+8JkzfGt61ESX11Xn3NKmiyLgmWVP0FonXtF+rvvv09Z865m
dGuoNKUAVNvU9P7hupVQoVlWcpTsqILst06MGbCW+UkGFmrAtYjElnfXc20O90UQvDN4JAss1cjq
VIiGja5ZMI6HcHpWJdmA8VSfqqVUjZrqpzf6PcByrHSR89yxBajYuhUwb1emQpCDg6Ce/R3wNMR0
c3xm60OfFt8X1sj0+TdkG8acCkql/eZYN4rqzZuqm3pG7zbG95meHzxBUTbTKVa0PfBFkxxwJ+ph
4E8xbse+PCEfybB/n1PLxAnl+I8tITTrbjq6UGfp+AZ0p623wQwfkqRZkdRgb31qQzO2Sd5o7Q7j
OX9uXcy82jliSHuigi62XkzBA/XofnmJVYlftsDX57Ei5B7Z3X3CsHquNlMDBbTiT0jestmipywJ
oprQv8ssfLZH6zyAUcEuOzOM7lg9y9k9Aqq5C9LfWroTzp2EYbxr/CrS4s1Jg+VoFZLymb+QcYRf
9nmoaotfS28vb6S+4NJvfig+nssUH0U8FpusJ6qhDe5ar3VWwxTSbTeYX/vQ+uidGavJHF/9RQpj
R9TsBhRQOlJsk/mMj5xzkZdfMx7jvoDwOlwx7OgtZsCog8RsfkZJs7Hy5C4drM/CD1jkw/YutlAv
2URrTjUG7MJeZDUZHezluF1PhHLXMSavxqQhmIc3/PePRF5gzmW2vAJlBRFI0DZaEBxx4B4m9o61
53vdJnKf3dZ7H92W7o71jGAVldzwQ437oopHV+l6l07BJhq8esO1hVbGGXDPegn7CmC8jRqTmDpy
gqwsWBTy/McdPHPbDgHg+Okhbnj8Qmm1a5RgQ7XtzzLwWmwKp2xiSg3W6XkoSOWVZnszt2FxgNCR
k1RzBdQDgLjHQTtEqVyqyaXlSl0qaT6ZJKlri6EbfuW0rXdJgeyfHT2jQ2e9zdZHOWQvEyOYVZlH
9BmWFbKVb8aoPzwHaXQwQK4utXUNzweTFagp+AY8vRGpOutovxkj9lY9Ep1oI6XgdLZYlQiWan2y
lX2C/0giWXUuCnxdKCArCdWElREx0PS4q9MkvvMNggzTqV9ar3lwAp2/GwrfQqudPHfKGVmxsPP3
5Nib094Z+t8KED3xPPPEey6+9YvwXtp0SXvnsW/H18YJb3TMLKNojV90bF0Tjd6YIJiCyMMwPknZ
Z9nQIFF/psl0SOcWrW/e/aAOrgDNcmZlzreexsXz47MRDGG2pb8ekj73Sdue/KNpppnek3Vnv8ml
m8K28TWSdCQW7+OQ5MTkNmsdW/4DigDMG4ldvyRCbeueJ6ATE6BOR1d5JpLdgs95TUwS5l8ucate
pptL/lJbOvtWaHfXW+FvyptngLdYVmZjE6sZOF8x/YxJ/xvW5K5PfWrXMEWYYXkcINE0VU59Y/Xq
xQo5Pyl5O5Zb/r1Xfkw/aaqHW6NO8NpoBsES03HR5c9wxmlGbSiWlLjxvXa80iYpkEVcW9dJWS55
RFHyYoJfpw0Sh1smbCUN8g80ce06BqrnR/pckY20EcHMC5cg1p6B4Qf8l9yBczozqFOAtic1Rphg
zdmPWfPCmgNankDSCpsPYTNOSmKsYSNNLP0dNOaeucprbqE5QR38PA45LEnid9aawFQXYnmVEwRS
k1Ey1fK7Mlp3Z0gH/WT/YzUvqAT9lZf6NPPS9LO5GmWpT4E2kQbtEze79UpsWtDJvpVEiaKZ61W0
qw1jWQFKwQiaNOZkKndlWwIC0YCycrTYWYPrqbLDV2/kFe9i/VEpdK2gIUKrI/TDQSbPxH4rpX/P
gfYpiYYPOw+If+wDgsdAQfSm89aV/rSPehWv9di9y4L+lpUqoPojgdaWkmxO1q27cMMi0BpJwMrn
GPnZaNKdHhNBUz0jcm3hMEds6ZTszUH6iKYa1K9MVINDQxrdpJD3wQQEAud9DcLkBOPjIVIOiYem
hfnSs7C7y+yrZWRGQlf25Bccm206AeuuwiRBhmDHI9tMBDaaMdeGfIN3N0qw/TkUxmZE7otPiqDV
zS+xQU5GqWwT0AdMSK8Kpo0yx9/K5yY0S3eBSkDVYRpj8rKhMcatI2ZMNW9h16Kira80SZtNh6Eu
8vDrWRYiQ8hLq8YGIkXL/WGSBGNOUP42TVv1Wzvwys2QmouogGKSFG/fuRdjjFE6pUsYWMEm9Ku3
OiYyVb0oYg/AQ4aYyHVkXTnd3qp8glRs8Nndk9/Y/kazwJzKubhhediljPW9m6jgnczkyTlkvuEi
xxcmrkPt7NTIJtN4ZL9ZufWdcvhbJzi5CPOCLlazZK+MoQQqP03XQKSHQ1nMxZagl+NAciSrYXek
lr6vFcOebEgAVDJtSEnlSfOQGV1hHuMC/tkcUIZ4QiCbm8GpSyI7SM11MxKQK0mJILpxF2h0+hJO
3DrzOJDP0vhVd/4pBXW0a5qNbHFbQV1cmzENFacLyFedMvukC42/LZ9Zi+oQcFs/fdqIJ86FCVyN
WKCNiYklJu2wNfxzpPKRIS1vjNjc1nUGVSJKHyM1UHiQfEV7lq6dcHGkWsYhTeA5Mp0EaaIeOMfu
FAzmLSktDFQrvzjpqt7P6Una1Z1bMVhoOGcT71g8DDoOXyNCAFNYvK7xRXduO/cEm2mArBPbjAjl
bWTjwDMyne55vI9EN6yaWrFSl4zjRVPvHF19msA5iXLBCp74rLGG08Pr5+WKsxu3sokaNB8a3ztq
vwII0ytM7AKpXuZRb0Yo61AqKppt/m/0P9XBVSVZIEkGTpQ9yqulva3tiKHD0slhHhn71mdlxPJK
NcZtm3fkZfnPwQRjJIqK/BaTiNsR0MGfdIjrODlyLLkyRCGYH9AOQRpxzEmNRHKEpccs7yY1Xzt+
WmwY7qzMXsITzhl1EO5n2b5mdyBw1td9zHCJExPCxi0hKo/4KsEWxRXQ6bQx7wNAxyvXcJ7bsH7Q
Sa84diQcObXznEYtSmESNQVDx6O2mnrdLewkev47U2Ixjar5rjBuBPzpPdfd2clRykbYosyxuwF+
SF+CMxzinbQ9ubPx0SbZc/CLhv5VYbwMgFSdehEGkkmztolkI8vDGRDC97J4yYHLLr0gJg7qw+Tw
RVgUqpAhv9e6BtUAaJJD0kjlCpcQR7HBeNAZXrUdMH6rnN00N7gq3fmQTc29nkA9JHFYgazuCV6u
vYA+Eq76UOidNKn27Co5l13h3xDYdBVnLiIoJ6e1pt5S1EP7qQlGLnPsie7ZNJI3uoOcRHoCVDxC
420VrDhRVGuBQYPJh7iBHbsgqdguvINflmRwM1wmadwjYKS36WSz3V5phnTrRupPr8Zr4wrs047+
xdqORbCyviwZQFv28aGVjhlsy1Cdy30QaZxnySEigIMzL/VvrvQ+LOqW6nBLmhVHKpryrVPZG2aW
1YYzHbm9uYDwlbNiuwA/O03j2/VC9ucomm6cqvDZs8ursSGxPleAFZCaHIQvf2ILirOV/4i6CzYN
/5FA4+n32vSkkMSwD+z8RHxO6XAbusbJtrJtROQILmf93ONhyARty4RUk2genif+Glv371P60bt9
sy3QoWwT094knl/tRFUVcLhMLnU9LP+mDOJziQYf/Y9lqbsoxKHOf43jfvmYixG+w5wUe10jFO6B
VNsJUx4TOG4UjQdkE29AI7OVJJmLmbD8mLPkQCVt+rN/KGLNvLuufxhUvcx6x1LO49O1BfmtXnyi
iOQURLtool03aHI6K/TxKi0+CHCxWTntK/CNXxEZdEiKc2i/dfBEmnyiHW9XZwO2gvYmDHv8kmly
QFijCBapYEHUtiTgUX7l1pBz+KQCLkwfpkcrrlLfDbfYDnatb0SnwrIf+/6gmaowKDRJjU2iVwZT
3Y5mBf8bSKSixmWby6Zbl2yego4GAbnluxf4PVHUbEtBMrLuh6eMfZykYgJdStKLDHZMd+Q82Xgg
YOtSfjOKwyrpILyKCTXW9OmqCWB3bDn4XplsDwy76GiKtae54LhrVoZMin135fktnQ4RPhpJ4SK+
kF9IuzhEFT1lgDdhoHEcXNISNoML6LpOKTYt62U2jS+AW+Ik4R10Zpg/BNfBkzVCb5ExHI068+h3
xo+e8+0Vmbyrs/k+ViRI1SkI7mS8IcKbtwgnLklQuzMQsTF58FXM9hzNpT7XvezIy2mIVw1ic9V6
PchFWb8SL2r+wnfz0DnuZ+3mv+LSIuU8m8wdq5r2H1warHsHnuIV0qiWSQ4FZ40g/OyVLJA5ySm0
mbqN6Wu8bm5wHJvXXM7jMWpI+zXd9rOWuiWYD55bpO5gtPYsDJSYtaLh03Sku3U9gcexu096JJKT
bOJt24pVZRQ30WTkR0tP063lw5OL++4UpZ159GbIwaKgmw2qsasx9rMYm4lqD73Aspymg7nt6dCv
ZZ4vbkVJgT2APUuz6CspGbGNRLOShbY3PDJwIuZLG5NoetWOC40q3Y9udEOcBXuWw2UQ6OxmmrxH
wimdB1HUR9DPYj/G1uOSPnwYzQqLSg/32fWsfQVtUTPYPxFzcDbQ6m/M0Xq26BC6Qs+7HBseWfaD
dbKd4CNraDtOwO53U0nivZtDdrU0p5Z+3loCA2peNiRNLd3s0ExfrBmSbhT0H7IQ4T5hpak8o9xM
HR2yKIGS4+DrtgqBZi0v9MqtQnlEB2KylLwXSCrW5VAt1DEfCGnKGIjPJvYw8062IIGjgbBnVXxo
t7VuLaW3Q/kZmW7+UkTFfVo4n5gttn0DrSIs8PJC4snbEODC8FBwKaCo7Tui+5bTr7GJfO+r7/pX
o1XhNvXgTPhJycjUdvct+7LZdF9evJAjQl9yDmxuh95mp9SnoW7mrW7jI+sUp6kqeR0yg9XXQdpX
htF+XE6cX2nQVzciTd+amn25pF2dGhV8XQmmkYv64ODmMlEmHZ2W2nqoR7Xptr5D+TTF87vDYXj0
Gbs2Wb41a6YYaf8rsrsUVEz/Ju0ugnvA1IQK+XvommKfSwCBYd+T2EgIFLdTIKthwqzjA93gep0H
ostdhCTE8/Jk7QofeJpiS63IItL+VcNi49cgUXRrvppU9xtf6ycz7vDpLG1iUafNRtX9U5mG/a6X
3kTPiXgZN1HTymdx0lkeAaomqp1EzGeAoOXarsl7b2zy4ztSp3ZmwsqHlqTdxs700RH90mN+QCjl
39WdKfZeOLu7grnDGuHKS55SAg5z9aIGXjfhqHlD7vCNNlt6vPY8roNmeDK1ng/thlCJCZhDgAxB
kn3OiOqYhPHIHyqSqwuE1Fx8qJfP/kU8/V9vAxvKfvj3ly8E079301AKrb026asrMMww5xbe6eVn
mtZDaHf5mj5+ADL1H+5qlDd86/J1OiV86/IL//Hp3/v/8x2XxcYOjv/rs/jzJP88IvudnHHcLE/7
zy2xiLKN3wpVXHmLq/ZyN5dH//NELo8GirwuD38fuDFySojLj7aYwbBMLX/Znzu/fPr3Xi6fmf7Y
8X7gIj2G+j32BFEXpayPVbkAYKwRc3pAkvrlswjtw5/P/t4WkDCKquufn8kQWdFV++cnL5/Fy0r9
9zaJxWMkSO5wuf3PPVy+++eX/z7W39/7191gO0LWY8WY9T366NtUWRZ1Q3z794m0tsEE4nJf//Fp
LblWCaDn+VzuvOqqeGeP7nMORZpMitycdgE0Zt6FFTHufMgWb/PFm/yv2/5+efmMCPlrPwf78a/b
L79/ue1yJ3+/nKlCOfsQjXz57t9v/H2wv7ddfqSgkUUHfnlW/7qvy23/upvLl2GP392SLgxMxexl
+Vsut//5cy9fX+6qUk02r/91N39+6L/d7eV38jk8hbhl9t7Cw5YVZZklDKBCy5f+BZR9QWb/31+a
Y+8Uq399ezB3GV78LFw6Lheu9vJLlzu6fPjXbWatF6g/9BX3n0f4b4/6/3ubFUY8p7/3hb6wPXWn
+XLz5U5EMzADvHz6907/4/v/+nsuX/7720ZYNocpU9v/+hL8vdu/z+O/3s3lB//1M5fbMKkTe+w7
3ypVYo3OFxmhxQhtRQQZow+rBIN+F/dDuvuzXAzOi0HKSQRH1G6eL6tBvRj8k6yujzju/IQdnO4D
ASQ5hjGUr3rnOSQUhTRPecN9kGBL6HrbwxFChnTlLp/RresER2yv2WqMW6BBmxsbRyKxJeWTGXXm
IUyyfT7qp1altBwNWpp+VTFGlKj/lBfvmkjfSqs+uzMbxyX5T5YT9Bb9JSJszQl6AifDzlczh6UH
2C5y3WljBnBtKqIX96VlfoXF+GQ1hCElLaKIEjto32PWnawo3dolVRKhAWS/JKsuJTm4Ir/i2kMF
dY6XOUwNsGuYypvSQgvAENvdhF6FIIBSmCl6s8VrGN03rTqO5uSv/GE2YbN49mEeeGYex9XRf6U0
4WjT54uzjULHDiSBQv1SiTEDJ30dPAiJQWSz0LHJboVtkc1tTcY2IhiEchApKN4Xc5ifHVEAbWnO
qHQbQuPFWzu0pxqD4I4CKt267O1UKGBbmUiRfBOD4anhsVXHifxcuhKcMTLagIZZy00Mq8l0mAJE
vUh3Q8tr5/bOIQqS5ImYQIhv9rA2okBuGg7mMphuMcf/SJ8XJtDhGzN1xqM6vI6nHK8cYJ+oysjd
bJpxz+zs2iZbAdETHKqpS15b/ZNFFJCmSUUwzm6wx67qG01/6G3G30YX7FMB2mUQtNMbCaqC2viF
WnLcEXO6cIPkl5/ekQWcL7pAftejlbx3jGl6sI0YVctgUJnDCfaj/F3qMNkyvi8PjUGDoCFdexcQ
b7EXfbEL0GhsbcEfHqNrPOTB/ZiGEF8lT3okVpIZUm2czIp/dLNzEj9cM4Nc0D0B6aUF76Xe5mSf
GD99ROZhN56XK8jOvP5cJPM3I2zKZMl4oBXvveFH4I1AvZY2RDLefmtkgJBSJqRySQKJVJiZ4Dzl
XzOmGMAUA6iWcgRjV+4cARdmzuFtej1pNDRkmeHY/WuUAvPxPKzoFcIrMrh4wjyWh5JsU/UzoNlR
T6dOQYxujR15rtH9ZAFEaYPPpiB7Ijbjj0kbuz4wDMIvqcss50w/Aad7hZUrTL6MRflajwl97XH+
FbYTzC1xsIxvP8RdaqdOeiTXsVyHmXk/9xFRrlOxiRL9hCcaf1oIapvquzbovOa6W7VG/jtvLdzu
LYUxjcdmZwTEHvOGdrMywiUFNEfoil6IUV/PvKXXRNfTFLes23ikO1EyfVXmh9sKyp7Jh+bUPcq8
fUZMX6xDOpU4o9+sXt8wQyvXMC52Ra9fiCVZkNsZnfHIJJg215w3rBH0V0xAUT8x7sj8BLi1Aa6l
tR68TLyQ9tkKbGtFwRlJli2hRVlzcgLoAaalDpaD4LIoptc41B9R3EJ3TjGSz79mG+idjzrUJNxw
IwHVtMmzxn1wRaKDtRuuQmtnejr86EcVbGhXjRNivKymIPci+4dIrg35WG/Z4N6gy3zVRXgtbH6s
tIazY6K/62eRbTWSlr6R16QD9bSmpn2ewNNN5yo5TJ+e3mOgfcor9U5MEHOhfrqDnLIZFJ5Bj04i
JgnWbsEgrAXOTxwmDVZoyDHXxLqrFeq47EPzIq26ZqErO8axWXI5sGm1654zIpnChe/j95EE0zS7
rnSje9QoZPtGYbZeRsjeWG6cSrEQGHQciuLXEBPjBYthUcbTjpCyfG1cy1m7/bQpxjwFUDaQU9WZ
NGRGJmKo7Lfkqbx4mX2vx6U5/ao9pr5tmmOlRBBBHHBt5F9lav+WrUOXAwKXMgGJKUBV1aAo18jr
XacWQhpCKtJVAqbLQqUwlug6ycN6JErnppXw96rpulE0OiUNK3vgCSf2LpRY78ze7raj4dHXNJtb
5lbgxryFI0YoWxuPR/zJCf+RKvcAB7WETrs9IajEfXRM1X3pYx6CxlzmNLYc/9i23odMmy0O9jty
M8qNMItDYvkt+e99v1FDhP4jGE49k/XYqwRc3sHaKidD1z5oOEgGsxvEfbAC3WrcRI7xO2gZ8EV6
3Dupw2RgQKPkQ8AbuydI5nufJKh9Ley9Ow/nPKmeKwLHhUWmWJAgD5na4i11ucyM+ldo1tlJQxJf
cjXaBzTAT6VbvEwzJErRyaekm3/Xo/dq1+hqaA2XXrvz4vE8Bxvi8ejwS6Sslued6wYZDcQc2kYM
ZTwhj3mEQiX19kNq4C5BqfbG1P49jIsnr1HXo0eytjkgcC0OUhRvhNGv3YwwGltRGzj6OiHGu5jw
uZkdTS0ICHepAXu34/0JVMgtDpy6UR8WzPpS+PEBzxBKJjHX/fgeS2aCfoEkNCAYD/P+myzz34Of
Pjvt+Kbb+TtjSKtjZz/rFPRS+cR8lYmcWT80uEpVajAdJ059xevxKGYEKfWc6m1uORC8MbyKMP6Q
gQTpiy2H7ua2CgjqIlHtW4J72PTssCvVI2Go8Naz0/JeAh7WVibZdYtHqK/uSavmlIQwYospaj96
4fGtlNnSIAuO9ciY3hyQthkTuNKFqoJ19aotFOflCEG78O3DoqNum6haNX4OJOO3WWI8Modfiid1
NJvXlJyfFXFDL2FnXLHyPaZd1ICK9Xnp4xuroUxw7X2fDYexjnbyIGkhS14WFgmkEimWq9XAmPA9
mRgMktBxkwaLeqGXW1NO3mYMr/O6fiyUg5rBrjCp8O4dgui7AClR59ApSat7RRVybYf9nQqAoKvh
vunjd7dETKCAL66zoXjzQwg+M2bPtZxpajmC3vDMtZEL0wPESdnQWTASiJIPHPOat+ReqIkMCZzJ
ZBTjDUBtgxkIzwxvF/Xq9bTl5gLMiIzr2yKjQYLLh1dToOd0yvgJUOd3sxhXlshspNfqOaURf+gS
pioIenxcC3gM0J1DDblCupWs0DC+Y4MBIqHsnVe2O1/qs9OF575uoK5EaOmLFM8Xo3XHQFeAhZqo
WqxfsW+snBnevHZ4kX1eRt/HQQCVqNwo2w9XRIQjhcWnuikf0VND9swRM6GhXrmySx96gOuR1z+x
wVFJ3odf5qjUtTVBRe1ryHVR/2SIidMcwYNoflfTBLvUGtR7J0F26YCpBnneVohkrqBJ0zEVKeq6
3SCb581DEdaiCWxjxmfM+hCklvmhnHVwDObi1aeob9jBlW7QgVMbTwNvzxqMZpZeC/xYOh5uxzDj
cmnTB4vlZyMV77WIVHUkK9dxWv/4MqU9bjEuz53nSAY3CE4+rRFVCknhlN6YhKI02DHuJdiivfIo
FmOabDqMbyhBVlnnnu00f6HWfiEXrlm7MbjT2R5/05Vi2BLo8SYI2Wq8Cfy8+lhCADPfuzfijPa4
1yLdbnl3kE7V0bt1dcm0ySN6UQTUYF5B3Eac/uhdKPort7a6FXN3Y2WNw7NbD1vLdkcKK4O91ecc
7Kk7bKgMe438zqE3zsz1k5ZYtWfMdtu2M1PMOdF7dLmOZL5tBdUzCqJPTsrtmlgdZK8WE3+fi8b4
sSP7I60BoHtMB9Okv2rETdmYYh0miImLkkJ0dgFvSKI7Qkw52eyeOxU+lYb6ZrRDwu11Cv4eyTuE
EgSWWI22pPjcZVoIRCTt29hlJ0KyH2aH5oxu3lsBYGsMEY0Rlv7cCCSjYxM9B3B2INrE1J2Y8tHK
YgAP0HKYIAQQpzBeIYbRA/lRuR+ZIghNw3ATsWfvhDM92SbmpYx3YMIrnIs0XiRn3y6Ckg0cKjg7
xDB4KEHG93k8Mfd5LnzepWW5ZGxavE5iEFBOSuCfCPs4JMHeneRZ5u6rAWNAYCNDrqp/2fLKsHae
OTIGcI1HQVaoFhzHWKRqjIEBPtDpJVi8u0O0bQjKtBrDuXISeNmJ82l7xrSLbP1oEgA59QA9phhC
CrwjBsEhV39tTOGWwgQsfgKWhBq/T5H01bnz4zCuWHmj+maofVk3od/+D3vnsSQ5kmXZX2mp9aAG
VBVomeqFceKcR2wg7uEe4FxBv34O4JnpUdlZ09Kz7hAJExgMRh1E9b17z4VWPJr6bYS6fhVWcpN4
9O41j70EJs6r47ofEf0lrILF0TL7QzdC50xMYKOOh3TKIDfGs7DOJcRw8oRtFDlqgwAL+HtCYxyq
joEoUhqdyzgAbJrhIeFB3PESG9Wx9tVZQ6BYFYj+mrR8jNP8MtQF6OxqMxWMn3vl0YM3wDyKdLb8
xZtV0RB9WoiX0n4fkSSV2RRvaFjhE2vIV8z7b7Lpf0SZOkw0tYVpfEff6WxKqwfwMoF1GWpsfVNP
Q4Cdp7Tvu0TetjRDSSrKLjscSxo9SmDW3rfYQX+C/unBV9CSdRqhTN2JF3EBRUqIP2F+mTr2hW3Q
+UwCtRXTgFFDl9cls44OsMQmpCvg2f2j2WmPugfyOQjHOxxu3Qa0wW3mezTCY//IVOvF9e5cau2I
TDK5yukjr5WKGWAzwBQSX1JsFpuxd07IxlZd3e6VDNEP4XpOHyscoJCa/QP75LouQ2s7xAYzsQ7B
G36DfKuZgsrzqQnmjPgGn18QTVuvxXuay21f6S9amp7cujX34LH2xQBFvksxvVSyRVKlfoRVQzyy
dWR8gSecAUYvYYI1+GOq/lpPjoyknaM2K0+Iukch0wneRmwZ72v4PryXvLLQ4Lnx+yjDl1CFW8Ks
MnwtcHJiz0R0NT4XdpRufXOfgiFZEYZO5hSuFhHT2rPblySnw+7T7dz44KV1T0CibTyApbWBhVMe
2CyexVcigenF1dspELSWPUOOTqi15zZAoMI2RyTknezivfQliKawvFJBuLMSJ8L0OpzLxHwDBHHw
w7hl0oYeuVI/on58TFCx7bTCI5mTI37raZK5oceh1PfNFbhAoqm5UEE0NxtFJFFCdpFW+MG68gHe
duUqxmS3SX1qIVH0XvjphS7RNDEFc5jWO+VqippDOBQgsxhnr+rCfO8tTB3po0Hveo/w7btEzSIn
0Emjlx0Tq3wv6AHtZJG+xylW377rd5VJCEqAULXiZt3M/Xt9uq5D7yBvBq6mHIpXOJVfCe3cwbn8
CZLlyvfweQHyujRkvc06+eQZw3msNZQcFbP4wqqJ+rHRldH9k3SvEs/ca0swXDlepI5OzleUt7sI
AaOg2bwqy/6JYxQ1iFEicukhsdfBuOd5UKUIAicrGBKz/ogHVdtEdP+ebOJP0Rf7UNDfveG5cq1n
9DMPMoMk10JdcdBZrBsIYytEHSiS0FJKZgsMeDk20ewW1b6qxc76pgsT/4f1NGQtTNCoviv48SgK
WrdamowbZVsvHdwPI+gJZ0SrxV/GCy6wEDwEE+lWs+7NDkif5OzECECwZ80EMzRnVWsB8CxwPXbm
jRcGt+UHJ14/QMxXWRdD2N2mJPyCViIhJe7Jarb1l7Bu4GyZxZWT9g8DOoXdGJJbIbsLy0NH5tKT
tWnDbpgEXvTYvIfRujdekVK/SpzLjc6OmThPMiTKS+SkmkSXoTftE4UFJR1PTc3REmCddodDY+kv
rXLeNIkkhO91xFS1w41LMSbm+i+niEgssztW7VVSicuGE4BnR9m6VsY3f568ulpwMdVoNYziIjHB
0mpd86OsQHpJ7SmdUY5USHuafwy8dQC7QCMvDUYxbV54h0nHTeXQQS589UYA020ZtlDoY4c5TXsv
U/uMyII0aw0TS4DU3qVjyQfTtI2dxR8MAAyaMqZa2XHxA9bnIXYSQLzhTk+c99CtqVPVNTGuKUHl
Q7Q3R1IxRTKs6yo9lt2An4TQ9apwXhOjOdUmnVjPibZxMsd5Kest9PPbOnK2fIRzG15LaAjN1F/k
GvSbRCDdiMBf9NadrzTcGf7PKdcezNmzhmPnQUu+d2gcnMlca4FeMuYy0XZm5cZSxg/ZqqPpRfcQ
cYJjkSfvyp9/7DD9Phrdc5JjVcktnMZNwXeO+qsx6UkziO6xULwyhHjVZ5mzLLqdU47f2zIgpFTn
Qg7XDLLuVJAma0rkze1SqRz2A6fMjTVSmtUj84RqnWpC+J20x2juqZINH5xRQd9lbg+qT9e+TUF/
oVfeKfTIQOMUDhRlrwpogFlvoqpR26iPXqK0ttc/K6f84Vjpm18Si92axW2mVSskbJxcBO4YH/OH
IO4g77c+tldBRS9NjPJspdk9YshVLtGQ5Khfxh4LU2j4z3GMKhYOZMfeKM/RZFu0qRHTa0WwFzDz
1vpaTQMxXjIiJimQ57TIXwUJAkjHr7vMd7cR+ylHyDNuBxjI7cbLi8uodYO9WRNI3pMXJzUy6+Pp
SvPzU552075yrK3TQvrhkqdtZzCzydGFirI7OB0K81lPPbhY7OYvVVre3SAp3oBpYlbOiI69OL+0
0icIMpuQOK46VC9hh/Z13gWnEWR4zvBoFwh2FGr5V9j99lTEX3yprqjcXvuND9PPh3uXVsbWictz
amf3KjS/ZYMg612FDGt7YoE9gI+24sKYR/eoF7gO6xRlKB6XB2Zj92rMXkoV/2D2+9C7c1QMfhAr
n/wNBIEXp7yoS/8bw4P2GIYMUXwK9Reaa2+huqHCGZ0EFJN5qDXCpXQS2xkyVMFFNmoXhSw1Yi/0
5yGjtjtBMa/LKN+gtCDdWSHEwVBDZdwmajCvL/NCo0HAC8Cw0n4w7yVFp3uwI989DJN2VTIrPwZZ
QhHTDU5d1DNp1OqdNTYawXuI7suRWLEmI0EqRctcTVVAJ0IyUXNDfZ/5xn4EFH50NBc5/gj6FQdY
dkfmMpoayBz75e7nOj87xByXtG8IgiJ9r85Lk2uVgkors2IPeo+s0eHFtaNLGj/tTkg8VZU3HguZ
JTgO5HdBHdnAQL2SVqsd+D67yWCg2to+lT6DvL5GPE1p3ew7Ruh1zzWsqylARuq+HIrXVoGAiki+
hXnYE6jXeXvp/5RyBPaS0hqqqBtPTdUhl0RF0OBN0dpRYWFiaC964wM3MAcNI+zM99+seE7tFpTQ
oSrZHhb5EMIgdjZOS24FsnIesoWA8UEYSV/+CD0T84sNV5CTMLnuR2sij8WmYqU889lLrlqkCHiE
L6v57aK5A2MJo0Ig+r333CfXhojhAqvHf7PuSOGcdHGXlddlDIYBZc19HuBwx8h0rEubkqa8xsO4
qqX7Xg+O5GIIyctJb+O5deBpGWXDoT7betDjgrA4IjzCtFpdndoO3WMVzPEHI5I1hG4c1tYx7+wP
D6TpToefgk68SkIqocIH/CjLhj3Lgs8+YrwDIXVdx93LkDUMh4YYW6OV/eyjqblUidoHlLd1h5my
FXhcYEcgLLiqtl6ov0SjvPSCn6ig4rNez14EJpxl5OacHuP7rH/yLWwpncscLQyQxxZYvwfw84BT
UWZ4MXNniSwPhsw+jnTjOfE4WycKSF1CiQUalLM3CFRpqb4IgraZYz8IPXtuMjcFt4rBoDNAUAQa
rDDX3EezFC5GkckfMWDSrh9sKocUqdBpUvbE+DvNUVFYmkuN7BpNXA1OkuxRBvEs82zRC9vprnid
MCRmPaVKv6O50gU8q5kZb2pgDqdZEJZycpoSQU6wP3UPRlowULUqnMWQflYWBSunfE/i6qb28v6Q
jrO7KMUzYtpHlakW6Q6NqWai+CRl8tpS5ONqU2iYTamYpUV4DOJuHkCb3xyB/5VqZQBqf6hv9AzN
Um8ib5tbT/73igoLxiWNsasipWDENIihMkih6TEYufXBvACZo9jZ6iCuu6tOmxE0WVtuvdypGfPT
9hBd7x7biopfNLUk9IBRg9obJDA4aoJkaFsOddLeVhlNoMZp+NP0xZm6/GXgwFVoqdsMKXLknrIm
Y6ly5nUna2ZT+7CywQ60kX6paLvjKOUkJk2JxyYiKVK/9krb2tt6W+26sThOVYxBI8m3oWmD5Au4
OASB3Zx76u1go1HGJ8OTyPGB6uqRrhl//3wCNkdF1o+a+JQWlNWZtxIfjL6wtjoiUqya4JY8grhM
/7SqKdqX1qCda/ZiGGDAAhVyTyYQLx7ZR7kzjz8L5Zyn7ugknEnTqHjKxWQd8JzFnMKK8WQ3c0+o
1gkzMjJ8W5L8R2WnzqpoKavZIbuF1tvmmX5jpjjQmGYJ5wnWeoZLLPfXrr3OTSgRTk84ms0h2pQE
Rgqf9HPeglBKDoi0dta2bVuo6KoL/LXPSvDb+oYSUPYSNDQc9psMGLLgG1cOb2kmGMyGQHBaoyUj
3O7Z8RwDKXh24VKUPAfFrU4JhT2KRjd/FXJWGiiPIBG2Pu9tlOPOqjiFGvMoS9Lr2QoXJXgcdAeb
iftK1zLi5Fs739MstkIn33nIMMOw4/2qV13Y6i4z/W0Xj8/gGC7KTnZQE+CuEpBag9qhRTQBEBgi
Iu067aedafwCTvBWWqLdSLc9BfRQKRx6JiTWYKRsLsp3U6X8RCORBbNT1/XdpzTs3AM+pW4bVCUZ
kGhQN2ZVHdr8XOfsyY6Pa4oDCTILQWMjCOBiyElxMXF2Mqxw2Ofs0ngfAudVN392w/Te5tWtV8Zb
x6lupkbopybCWN74r2j3eLZNMIqePviQpTZDySkzZcQjtL4Dbw7fFf9UHJK6EGrfvNp2kSrU+prz
HZICW5PbdHJ/hIlNT4e2F3HBjHSY5wD7ZsTKvHZvFpwrs2FMNly2j7Hlj3O0Ab0Npj523jKYDYph
p5XaPi2je6Wl+q52b0xbY2Coj0/dAKCq0akKD/Wj6uiIiB7fXZA3YIA88DpDOvHpg8uwUd9SQYvM
+ml20Y3LbJ9JMFfFrhuebZPpQItfbRV6GmN2EnGc8DoocCUUQOIrxip9g5636L4Bj0DT7RPbmhCs
0b73LgX9MqYE3wXag6IoUJipR3BtDk89th47n+lhnJLxiBbkVWPqXs8s7kFG9jGL41vNLoHQONBt
5EQwSOFRvzY65nxQ4yj+l/mHbvVvqtMZsYj+YHDu2Sd5AeszfcNR7vNczCWay8zYlPUd3yhmr8JX
BKI+3YcWGM+p2iRafMh02EK1b91UjRefCnTJa4uIY37k1Vh6Z/YjSMmAsLeh6vurEmuWXSNkGUBn
he3rOBbXXGFjRsHEzZRFBBM1RwdS7kYo5Bc4y6j6e3F5o0/le9ygBVFhfG/qnr8OK0qvYeFA6Kso
nGCga69zsY4y7Qe19v47UGu6r8jYNfuqa2izTUP+Q0r4oNJmalQ3V9XszIkNfdoHUO2uo/nGofqW
aZ48LavwqfzoHCoPZSL4to37ALhgOGQIxFcJEggKRKTSakCWRU3KQFlxHvZL4yFuCTKKIv25KQn5
NExTEglwcAWeMXvynoMoBCpTU9Mumqzf1j4TmayfGAut6qGojtXQPHSynPYmBqRtB0xpSGyynXO6
c7BAqj0HDy5iF4uScvH+GnTiGMJxjhWo7Jl5JaQY1k171ZXuXZrzg+YTftXSqK+UBzA8iUBS8nwE
8JqivVH18XXtjxT5KTPiKHzrWwMmqaQtH7fGkyUqibrje1nl/j4cMFgXoMtqeZ3REdtgYUdOjHLe
L0lEpcVqpFqzKYCWxZi2fNFhDS9OSd0OuyyrgIf5V0DJLgPBXIVpGTpYUnJ7LaEeY6CH9koSuKPh
g1MuMDbp3hhWfVu1CWUYAYljpP9pc10KUsVMAG+m393EPq7xyCFVTeVZsNNS8G+V4f6UTof3UD0N
CqWZXTPckCMK22bk/GxN7/bgHmoLOmv8Uwp20ClLf1QDJA1dksDcaqj+8zE491b5WCeIKRQ7l9k8
DElz9moUPvg0t+jMH40EroH07B92V+OTtwzQcp5prX1TXphBuUrpv2y7QBw9JD+nMh4ejQkLX1Bq
dNsLfgBpv8MN2LehRgQERN/Bd+MNOR8PECLom0qc/MjIUdKN151F9wCQ/rfwBgUKZ5W130/b1lQb
rasvAY+le2QZx7Hzr8uGBrGkFpEYA1IdyWtig3rOcuejnoZLG7wBo9RN6IdnDMkEGwihIQhqdomN
TyuZR2f0Ua5FHGLpThoMm511qBx1NCAmtdlwr42TcdmiBTJLh8tAdIBLQSKIZ32YiQXOGFaEVqiJ
OlfCxYDfzazWWYXoqXbDs6KXRs3t1bSVukD/ydneHXeaUt6mgaPs2WSSgAVPC7h8Aef6ot43tnEU
XcqlHEAymavl91QQLOQP2JVM7SNw2tfETt4URGX2fnPfV/xd7Khf44NKdoDVwdVShIzjbKtpMR00
Cz+fWYAEsXGxUWGgY+vwM3dolhE+cYY9xSp+5O9/J99q/JLQzB3ez6Xo33g6vkOmVU7wMTTDXWPK
jzJVz+7Y3NOFgEIakyikSUXfGXdZ5TMdsI1ZvUMfVcNzLWzwRnroEaSbTRVTfp2us/Stc1kZbwZp
DujH0YnN3axcBQhfUhdYWF4eu0Gcu/o0WuNecgTlqPcyTty+0F4sqPf1HKcCy5rUNUDNvY97vv7I
ZfPslQHV6Ly4ruyd4XPl5JxOGLp3yOzucgAogXe2p3mybd0ISZ1ul7uAgWpVynTrzDYXTj7v0vyg
oeluw8m7HJCkbXLD/pFmwS1m4fAEQ+g0ONNiKCekVZMM3LMLASgwyatsr0ZH3yKbI+iXwk+bi73R
D8FFo8pqFzTVHT6wre4UHP6JfaqZlAaq0jDKgx4gAUJxhsdIFn+EENcwLaijlWt8b3CKxATs0HuT
v5oQi62NPRaI0DtT2SBuMJ+vg5GxHWT+EJb1jdVamwGoAx8j2vT4aDcu1fJ1Tc1PAMxdVbTL19EI
Q09ayUUsqtsA1u3KHEo6VgNNjCGLKVal+0ppAErILJ10A2pzt8M1AV4tYVBWNociB/XRUhOOcsg7
asi3bjhdRvCr135Y5Vu9VKfAjYlUJgIMXMTZAMC4hV/zHDFZTAf8Lh2Z5TTf4cAx6AcA8R7Q0Kti
wAqk/kQbbTRfhaqubV0RZp6OW2Uw3k0V7hDG1do6TwtY2/2NCqy30j4HFmfNIeol7bCfHhqHwnYg
VnbehxzVK8Uvu3Kf6KDshzygV5KcLSalYcAwYgjMaxkP12GPpLpvUXsYxzJIs51BeUBk4mYwMcNR
nqr3ZaWf4MqANqvN52aAd1NRMHUyMCuqi9deLq7yybr3rfjO5pyyc2W7T+pp7xHH63Mlt12CQwsa
ZAJkUhxTjcQCF2ORMKvB2iCj5J4bMNghS9Rt4BnrKjtGBajqzthJpRiVUGz0cpIDSi29sIf63Y+7
96ShVxFPK6O6S6u25aAZscIUL+ju36PB+Wi7YutDOrcIZ9nr2kC/bARkWDFrF+EbJVka9hjIKJ5p
11YxPYSOfIrlcNBN64gps9poyryIem3Gy6LRabkgOg1e24ufaKm3lV5ywWjqdefZO6fiCqv3b0jW
b9LkzbZmwEFypKh7iyXM5O9XPE++t6lBH2B1Mh49gt2ryvsWtkjb6XReaGASVgjtWoSzRGZm7j1e
Kwrcmfuo191F6xfXC8r/f1IP/ovUA0MYJjkB//s//s+P4d+Dj2Lzql7/7SNXkRqvXrOPf/zt/Jo3
/xx78NtTfo89sP9OcpSUju46tu2ZBqkCf8QemH+nOkTH3bVdw7Yd64/YA1v/uz7/k8L0EAY4Fp+h
YYob/uNvlvi7581+enYs4RrCNv47sQeGrtt/+7eySMegyI/v//ibo/MGli5disCO5ZpC6Dz+4/Uu
yoPmH38z/lflKzeNA64ohk/9LU7B29mtfiFVT/cBvzkoAsEcsyRNErrjOWrTimn6UKD9d9zy1Eo3
ZCocwUwTEelJ87pk3mZZ6qK2+uVuYcL4RsB9WB7M/e+Rb5fHfnYzGHM23LJkzUt121pHksm+Vn89
tqxLp3kW8/WwKppkX1rJuZYgWqA4VD19qmDrkG8LuPxblxXGjukTQiztOM02pERHYGQJSgfu4sdo
Z39QzhQOa3gRbmFtlIfaAw+wJmMsD2jxcyRv+lALz6kZDVshxM9OtdWezn9oX9RZc3AJNIBW6+in
5QZME11TN302Mp15qTXMDVd+b06dm+V3lH7OeMfV9oynypOZ6kAG55s/3R1KAoHJu9rilgTBQrXf
YQ60Sqf2Mm3wVxiNfypBUXGlzofTckPTHhCeC3/fJu8s9SUVYc8h/dokXG+50SaDXtuy6OhteaAu
ti3QHFOUQ5z89TGWz0Jh9LdPtdzlc6hdAyTKmw1BlYm76OtmWacQLA09A/Q8rvxDxRDQmbMK59q5
KEjzcakZp+HW1pjAWS7SpZXQZMM5nxumpRsC3LrDoKZ6pbLZNqdSytpdeD94ETq1wYlOk76LjHo4
AR2pTqhdR8jyJ7qo84UCWHY7UcIaJgSkttMl9CWaCz3u21OUAf2SVnEYAI91GF8q8sgsI4bd1DJA
swq/2OhNR7a0PsF1CNcGeCWcBZ5+skuSoIpqrmX5kX3qDYeLM0M1r3AvYhf6oF8gz11uzDbTD7oL
EnJeFdGY2oHkuIyLFMxPEPvZabnxo9+XitHp6Bvf+ZP9LFGEbQRHVTShO2UaI9yjBbLdaxGC+tEB
lEZ58PCfeH4BK0aktF406Il9SeEtKWhHaToIxdAlBl2Z3k8Pfcc6jgKKuNNknEhemLcus4B0omVL
u2EA+w0iUdTo1qGLbZ9ft721W59xopT61ujMH8BeRnbRetgUhiTcNVb9qRJM1xi8Mu0t6cZnJZfr
zK9JN59/DjG6HEsV3PHPH8WhrbbTy/LuT98djyu/B77PvfJrKAQzBk/N5qh6vlmWlmPTWaxdy6KP
FElvc+eAFjuzOu9oRxRRuircaYw2G5pxpnK9dd94iNhDnO9NBWPSJ7JpO/lGv04ZuNNJqxBxt6Gz
8dvyQQzxyC4mxUnW3WOqiREnvxfuwrzaJ0lE4WbYDSbtmoZy66mX/nQS6b7RKwHiCB7oJEGECq0D
LGUGIG2ZBqD/d1IqoAP8IjdH+eSPBLNihaEIFVP9rToHUjsaPrSS9cm2TWqiOWcKNd8ts8HYjhmx
C+agTnXAYNGsvXSnDcFbMLKDFh29tlSJ6NBFJEJQoaJ+HM22lMbZKyr+Br/fCeUtjRfL/G1pWefi
HdgmAmjgfDZwKwIzqwrc5opCeLbthBGswrLDQOwg5owaEtEQt9DEM+wOOBP+nM+PRFcB/DCD8vkc
tKySHnlytgZMpktfjXboT9Z8k7gpMe1oQ2Mq8YyMi4PEjIMviOHMsi98Ltqg+IC0dAcqVVwQEkK7
c3TSiQWmJPGgAgTmsTXnZs1AYtsGkDo8+sQbThRSr0KItztTb8dTEhgb4L03ngFHc/kpIc12I1Vj
Oi74r53gUZi3EyVX5Hzws7LQ2+hpPZLg8/upNw/182CL+PO87IbzHBt99UrWsGh1tGr7JOhvtQhh
esicw8bXExXYycvZsEX4QoJgB6yVVRfJRp8gIdeDrDZOTC/TFP2eblt70hZ73LxkoeshHoYhfAsK
3EaNTQlEr0+AC9gr5ru+2b7jpWm3gOvK9Ti/FcNATnuYxMbEIksjylJK+XpyRtnecsA5OP5PQ5zO
PNh5cbmRX0tmA2lCcNqsg8KhZYfwNUTnneLw9ddBas9KOCs7T3qanUejJVeixwmG9Dyn8O70W9gN
wSqfSa1D1TKFQaXpBfMJRSEtOgHAmKwMwZbOGTZgL9rZSXaXN+2mUlYBos69JZjyUE+puV9gs1aM
VVVK2nDmfC1Y1lGkxmKcElOW9ZznGxdPoaE7R5nPcX5VRw1WccTvfa+8ztNeHiORXnaUpg59P0wn
qMPYBmK6nb7tY4YeQR1ZTkAdwzi6FOMm3w4A52vdOS7JWphJltWwRf6zMZBZopYvNJzF898nq/WW
0jFLy03IQGhvyeFke+tMTUB+g/ZumKG/wr5SURccAFKgwVXKSvFVbkhZ7k/LTe6W8Q4MxdyFL07R
POyBofLbDS2v/OSWWXx0sNfIJYR3eTT3SMKE3Z6lH/XQX2ey7C9MA/xlCJcmMYGxNrVxFxe9ucKr
/mqSPlnP2axw3p+joHgdGwZvVl/PkQctUplR3w+2gclK3pMLazADt/RNM0Ix8sutj3crnVGyvmjj
ddI/j0naIDzwL6ANdoSr1FvXmw9pjfNLaJHw7lTPWSceqB8lq1BDZe+GIwCActvQ2UcMj9VsjC6V
T83YZBLduhgcKLjXa4fgg8yge9RP40FYFo1e62djiqtiBI3YwrsaOvJMlRFNT7UXKFCB3c6aYp8T
dPUkusihVPUk1YDDjzGeNdLgixAKO3FoocWSV02iX+jAdndREH6XhapWE/mvFuOnLcl10NFyeu9y
AsEEmGEeMR7Siqp2yiRyU1BSxWM8Xwdey6JB0l9WJM4WZrJW1dY4DJR+b6pQPOJGOfHOQAvKaz/C
HOao+epDsQKLHYUbfwAGQ8bZjuFqu5UJ+BrZI4sYcC9EpkfgQdRPu2EajKeGaxLItJ/CxpVAGeAH
8DKxA5i7qetYrPwJVe/kM/obxLsxaz5AADwYRoqaBbzcPgA/p/LO2ODApZ4wTGKbTREEqbnD3HDQ
GWhoyqOPP3KVYlhZRXr2fWisl3HsjVvidyBwwmKEhLsSJnqbcfheOUVIuGd99CDUcE5ripUj5TXt
6Pxo9yM/r+e/uoVzshWoFykpVZLMkm6sG5G18V0SITUzLVxjAG+PljtiF58VdQPoFEQCpODEl4PI
8AQwcNhpDjpBukqP9JxQgo9zVzhHF6AokXBV3SG+MokyA9qaDvYmnGQE0TD/1hUa6jzg63yEbS4p
v9aEv2yIVcYKo3Xf3VbRcA31p94BjxCLO5rHsHkK91sy0vKXjn2Vh5gZmkth0sjGLxtv5VD0ly0V
ybztNrIcqQdbrtoZk/ctdftLzeOTdg9tcJuI6BwK+umc6XAMhAiirDF8tF1rnZaNfpiYSs5Osxtl
AV4tEroEds/mw0Dp1oma75L/fUz/aqy3ThkO7KK4sSaiusopvlAOYCGLBsKmhGxl9dZ0KMzulv42
QAHKE3FN9PvgeO9NUHMitOcsiEImAAB9yHv6IDYFFgZfXBM643EU039OMzgsGopEJatoX7bIAKgq
rH3D2VNYx97ry3ETBv4N4eGI/YJVn3X3Rea8a5D8SoMvrjfuzkrjLWKF5wBrQBC2fOzebdfVRHRO
yx+GgnX4Vkgce7TJvxm6nb7RXn3tKlAhTJd3rtG+1Agxt0I68Vrl8W4MHLnBbxaOZXY0YPN8khvK
aoY4LBCGbogJG+CywRTLKQEvLkbnr5tlo6+7+fLMxQe9rPzTw/+f67KovvQAAw7koCiL0dESu27N
V1xj8Ctmy/MsZ7mJ/lha7vZW8vvDgjHjzvTkZe0D6U4mBnvLkhJ6ecTjSRSDuNQy5gzL6uUmm7f6
2vRr3bIkRMPo7V8+/PUyceH89mbjPYbB7PONlxfXNSfAbKyDa+FTfW34yxt8vQ5BZ/Nw0RZgWZdn
Lw8VjJz3fqqOU9x5YDmr5y9QQUsS9wZLOU7cL/rBXyEJlnXFOM/ul8W/2oYeOlxIbe67xsUvm/1p
21/gCF8v9Sfiwicw4XPLv/xkLcEn68TNh/UvL5e6pFwnfXxb2rUFFbOXN4Yb9LscGf+payh/fN2I
edS13K0AW616n0SHaBlrdQiwmPj+8fjn/b9+zP5jq2X7pCYuTQ0Fc1lcyIzJ+XSkokUAQCCvz1Nh
Wk5Jf70sTjbtTjVUGrVwxdhw8ovTsvR1EwXmr+t0NKIpJ9PD1xbLEuXtZC2aAe/IPz9hef5freOI
gSvy9fJf2+ied1vOuZi6ZhmnEO7tKazzD01kdN5Kzd3/TwlzKUT+FyVMyxYmqan/uoT5qF7Df8pt
/XzCbwVMQ/eoUupfya3UD38vYBr233Whm2hddCJadVt+FTApbRoUE12BUcHwDKqUfxQw5VLbtHTH
kA7RPqbz3ylgmo5LmfSfCpiMnixLtzAWzqGtwuLL/lrALKoiCovRHS+Fge0vTeBpfpYmf1kUskXC
s1QjPxeXAuQvG9jpHrWibHd9AyhjXcjpJgpnG7PH8ClHYIxEwnvqCqR/bWFDTuDimY/aTSgJW6tb
96Kutf4EP93dasb0cyi06CYfpxqW5hjtmyGJd0WtibVGVAUdtoA8l9oE5CKDK86f7Qnk5bdQm17I
rsPD7vfRobQBJiT9sDczJFwZzWU6otT40kokm4zAr1UT9ZCml2/iZkiIr5dFjdTK6X5ZZByZdmd3
KvoNYhGkl1pJp395aCk/fv4Uv7zM8tAvv9JnkXIu6VLE3kfNZOwJdO30rZxPIQZy++5lWYROmu5s
O3xYzi3LquVmOdr1uTzyV+sYCsEYWh5JYST9tsigjRrK8szloeXpX3eXdV9vky9PXO7/p8X/97sv
L/T1ulylneMY1cNR9RQ79YWENC91882y7usBpha/rfvaLnBKelPLNl9P+Xp4ecpyl8iaEJk7heW/
2pgMZEwhyyO/vOLn2uXpDj1z3Fnz56My2U1V+Plh//SZvt5vea0/vdVyN5x3CvJ+0Jn98X1KoMik
gMz3wTmYlGsQTpTL5Tj/vCjP09YePgHX5z9msPhrT2lQF/tl1eeGy4T2a5PP11hmtJ8b/THzXe7+
8nDyWY6f58ifi5/T4Hn7r5dbXv1fP7xs+MunDJRPUcuLEK9hZapW8VxaTObPv2xZBdo8Z+q1coNt
hEiU5X4xdwSWjZbNl7uTRn2jv1vWLiu+XmkSihdZ7qfzyy9LX8/Ml/Ll13NcDT9BmzHUrUN6irNk
Vhk5zkTna5Fkl/qUzYOK5fEhh75XOggP+hmcBaXT2nQtI4Be07pNYt9mjuMclxQdf87TyaPmAiW3
tpNKGw/ERazLpejmznXnz0VczTnJK3NdGhrT74vL2lDJsx0H4X65t9wsT1y2+7r7y0suK5eHlw2/
nres8805BDXOw10VTBS2acm8dWNF0Jxfn6e2sEC3pGiaHCYQjCK/u/OJZ7mxln4TSc7zcGlea2C7
hvxd/1/2zmu5cazL0k+EDnhzSwD0Vl66QUgpJbz3ePr+ANWU6s+onpi578gIBMAkKRKEOWfvtb7V
2OpcYOznroBqePo2m0QHmed5UsuHXKMyLncziG0Z7uva3KQZd8SbpXswStC35rWfxfIYE8zCyWW0
1sK8P6YKdwKaFYjEQqU8q1GZcJ+Q9G1QlcrGD+iSeT6LBF36OpykhzAlJRAXeS3uccOi39FuqB7p
FFTkKTVhpZCaWobOsplW5QoLOLLCjmrLOMQTvZm+oYdsSmSAdxGBGPM0opg7LFQ9LFRqLQz6st9J
7RNqp3fFbKV1WuPDxqVGj7mmzAM6lTuEqHjrQZruPQSskBvELX7nem+JZNVpc5dlWavNSkV+29rK
fI02Q+i7ml5jK57Hick8xENAy/htWf15kGHmRekD6hbzGbQsAo3T9WdzWatGTMBKOmvvOJGWRYxv
bGNk0g7G7og9QBfFveBfSrERNnqlF45Q9JwCY1qjsPTr2hZAZGdVe5Wtrv8+EJWlOjwvfg6y5bFy
LuIanQrN2RDRV+bJBto1nY65TKnBXf4rZWrZXv7nO3pqtKpxayqJg8Ns2JNVNf/CSgFviyQpN1y2
A2zrlDo9fpVe7gBEGI3q1l4L4h9hHVWtXkDEP6nD/nu1KbeEvsm7YJrWXl+pe78yAYcU85TRh+8b
ZBZMUsn8XsCgopxS7qm5kclQ1fhYlUl10PlXWGsUIEnDBHfdQNiGfYcQWE7kAZ0gI5qtNN6IGhrv
gWAq5JbdD29msCGA1mRilNnTU7IVfqOO8BViDmwM0ByK8WeIHucK3KPwX5B3FoMDz2tsX9xfSnEu
UZ/WWxkOTeB2g2y7BnwqmSKgH9ijsUU3E05nX7xKo1uqn6333qXzW0ewZDHGZm4yOM0TCYOV4IrB
e6ocW+ZqeG+HQ2tuE5+GikOwiZ6/BCNpQV9YvSIsCkWAPWTNFBTzhwj4FJBtbHcmkhr1EYSRqpEP
e+j8Z+NLL3aj9gjul3p4JW2r6JQTuEeCQ3JEjYcjPR0PKtD04AT/tRC3Jp58mL6drQYbsjumtsEp
vanZnbKAI1tdqXws3DWowaydgO11soXfAyl/BqXVnkLF4BDawjt6xYWybpoBSrKF9jiadxiF+/Y5
hYjQ+tei+YTkQz/lYMCXINYJsEAIdtA2BidLdoGg4Q/equ2eqBo/vqPYTbPAE89+t9fNbZ3amI+U
996fsBRsqDgX8U6Oj2lNG9zORUjbNm7kgP2rPIQKjp4V+HLkUFjwLNSVqwa7qy2+VE+msB9wpPym
ZAgPo71Ip7R2hGTraa5OWj3OVeK/J7t7ig6D5fYXP3Skx+YUOuSN+yB3cUYrKFt3o74blE0RICZe
adUXCP4pQep+MmNbCrfAR/TpaMofEX0wg8vkHJhBPfCWC06ub0wyY6Z9ZVzj9hCF+456vKmsBpR7
Ufw795/U+uRzHB0ItmZ/o8sR/U3Ed9NXwm94IobmcA0TOEyHYF/4KGdd8vXUbjMRaf+bVp6KexKn
2eCAITXpgP/Oq1sW77B4KRBBSpv9JNCoonPE0YkpojR3keCS+kSCE7kdvFnzlrdkNkF9XucZSH4b
VyAN8izCieeCZe0JAjAPCKukwRGPxZ0mANoFwU9rdKsGTr3Dfu+hyiR3Iz8kk9sTZdkc8cxRjncK
nTLHSj1ONJjc4W14DCq035LlJtqtkXeICHDFH3Eekg4JdC0CHACJIcEit+unA7VZ6St6Q4upw3JH
YiiLTi/f9enRQDD/gLFYFV7x84XGJXwBeKFMVPz2El0Wuk+vlrKvORV8AHrXAuGdGN5NELMmkDSc
tVW0E8MCchCMx7VK/XO0QRv1oIh8hxIm6uIq3rNOS2oExAzsXzhG1UeT0vJCnCw9tOYF506F6tui
sm/rn5T5rUcyJDRXOYOqJtRt9lVbhMkygnQLdd2/4q/TDaiVkGHWs4ausvMXQDXUY1uYBrojlg7v
UuNwBxOWOOzzMwcz1qezcoAOtc1xmzdr7uMIqsAHE6m0Qsk4GDafJATekbtd88jECQdUcWhfNOWl
bLeIFptteyd/evQQqy0fjVSCAl0w2Pqq2PCZPHDi6VFWVjqWK9t/LJ4Rr6ohDOtDchChjkO2lu+x
lTQiurUKE86x64+6uA4+2vA8WQ7IHuE94ecqG3E1Cps6PKPMowhswNV7zJ7TU7kPLuqD4DbTXRCS
UYg44U1RLgFO1Lxd6fhIJZfk1q7cKMlJGo6CSlXw4NPzKh7HfF2ayEIPRPphph2w/dxoOUrqFu4Z
2JkRrs/VekbTZ/3Kn7CZQqTYYpW8JyO2UHf+bTrE6mpC9/hs0VkYN3CM+tgFU4EYj3Cb6EVU9vrk
hsQNdNa2TrjXwRABaOLEs0l6he4vOBbCg0ag9PSgTuj6bj2T0vrdEo8NnGSijBFPaPzI6E1pvKx9
goRxxef3D23wME5700Tp2dghZJOEpF3AkPd+9LsfXzt6sswnAak8p3W96pqT7EPsIjmDDZFcCVtE
xmzeETyakB/pHfVh23FlCfcFAYrle18cJYFAxg17iLiMylzBRw0JkkP+GKxqsCP0X1iXVt0nyRXR
6hK8hOqBd48PTGjoECndCplk8KDb5aa/Q0iB+G9qCColF4ro4Q1dDBIBaKl8kGyTb4JqQ8L0A91I
3db3OKZX0drAJ+j8ooJdPEN10a+xS9LbTcH0u46c7DBe9cpV3rxtA7EE45/LkWa44ObET0wh0ZNP
wJ4t3hvnPnL55JLNyRA8D5bjgbmAlfKoXs3PYotO/vRVPeP5184RsBPqw56No0LgiGVDcAWbVIK7
2hlsb5va7NMVqpVVsNbufq2+Crf9RSaNs6OyK1+Vc7aVryMXBQYAj8CtOGOy5+hZVFZ4oKpn7Q6A
CzKYVMWQ43ogv2DOuEFy4ql9vq67nQ5qfKMgur16Boa/xwQfQbRBL6t5gA5pD638wQ4ciyEUvbuO
jDd3h8MU53sAgf6t3hSX0B1anPYbv75jujSriqmbV+vRDfeq09nwtWRUqRBjsvO0VxB4SM4HzVmb
JAoZnftaet6pYFPewE8oR5KUtwbis7PwS3ySYOsDq3v3OQ0wqt20bXoTH/19fIJzhyeQRFovOuP4
yB/zTcSn2oQ38xWVNv8ngX/CaW9PHwaf2oUyAQ0syHew6n2agwzbSFNl32LquOHuQgVO9rf2jFyD
44wHxEfpQSZi6F5+qs+Zk627qwY7YdVd44NuK0jaV+uWvHp2mq0dlWN97q7Vztu8oXiZjtOxPCtr
Ah78LX7bIxDME6c3fcAYLtZxIFX8ofG4Z6xwnk6rMbvnGfkKmOt5Omrr4LXZaR1ffHTNvbd/q9+H
Y3oeHBLIzQ2jj6O8z44Bdvs14mY7tgU3ceBVrJDxnDwbTbCDU/qUrK018QzXZqebdvEQn4sH4SW8
G5z2PXogtvUBMffv8ql3i522KgibXDWv/jM8BXibD0TvAaPQIodl2qwqR1pz13jmSsahwx4GgJgA
cMQDh5h4vob31+muOpKXXOzis7DVHOOoPRQO6As721jXzA7XxqvAaxsnOAFDmV5bW7YJC7S5QpFn
BI/iVVC2+Fm5ubymfKuNv2FQsksOHA5P0UNz7H/HZ3PTHcv3hFEPla8X8fdLeg7vRtf7HbxmnwC3
2RNcY7QDMW50duw5lew+u29PmWyv2zfxMbwRNUAyHIcVJ1W4ehC/MkwXtjjY4yMuj2H1YH20b2Sc
qW58KG/p1nxXH6tXSC2gThmzvFev0S/V7s8k5Az38SE+yI+63V3Lm/oIVN5mp27kE0t7cgT+wEcB
2mQDw9LOoEqvtKOx1W2SM1/mg24rPGPT4PLWMqcFCf8G+rU9YTLnwWGV3qRtduGWuC+/OFbpXmer
3XSI1vXjdPC5xjTPeezmJ+5O8ddy3DfP0SWAFMndhbPIGQ4pv1fkNKS766ARbEKDC1z4JJ4yJ/2i
cdE883+cTGHr6NLBZI7CriEiixsWu0lAHrcaPqaP6F7w7Ii2Yr8iEUUSV+q40bDPYMZ8FD7EE9dl
3dbWww4TDGfLVd/722E38IOM5+GzeoVUVK+UNcd7BibAVn7BIhnt/Em4EJ699rc5d6RI2uI+pq+r
vOAx3vm7cEdDkeg7IndcZS+cFFz7oWvcpV+0XbTaCazPGO+8j3yJW+ZwjZ9JCtOtdXAb78SNcZmO
7XiLTxURASttiDlXxFdsKG639a5f4a1nV5MIiOgUzx5D5X10CW/T87BcAJerBAY5LiokUtSP+ZeP
6Ye43ZX20fJCevQEInL94Db40Z90LgRPzS5zhp3EVO29uZR76wMZwwx2vaMfa76zVr0GL9qxu+jD
/Kmnox/Z9V3XYBtDqb/q7o1n8bG64JqKp016m8cHb9JH+cZHRIcHEKr86sbj9MwNsfuY+BnxwWXz
xZgLG0MEos65LI0uXFggdPvR/cCOiqFwNdwpZ6gDKwTldmD7bnXhWspt8m1KT/24gQl24ZKXXPoT
+zXeinbpCocWb9pF3gecoQyBbOlN3MH404+Wa+448VUCh2xIJk62Hbjc6BvrIm7Ec75Fa6E9+M/V
Glki9apVwGXsyd9+0PJ2NbAg3NOGm37sVjk3vOjC5x5m/QXyPxsz2Sp9xpfmfxif02sD6u5TetUu
JvfuaG2ds+fioO+aQ1Db1p0cgdR228jlliZfGQ5Sh+GgfRy2CpfnatfbZFIcpHtzU24YofLOm6vp
aHeMKfovc/72gCAOhGlt26+O68QWIaCN73wbraP78BbftAM0xbt1BVzzWeYQiFeD4MiPHWfmjXPW
e6K2yA+ofilYZkJXfBrfx/fiWj3Ed+m5OWZcBcnAugQPxr10qRJ72nl70nvO5k10iUl8/Ygc4W44
IFdaK9v5nz6QDLRCSKM/ye/JVdDcqFj1M2Bz1XS28AKtVAlXMUMoG8DgixmcuNOIT7V3RMrAuHiv
72M33BCRVuyYL9xInD8zzOSolR8Je8WDhkW33w0P/l7dWZNDl1423cn4Esc5wBPtw8ivSFqd8dA8
ILH09zrHUcUZm99Zz3yID1z1qzaKunW7VFs7Bla6bCjMjZgfLWU3YS5ELk36ZfH9GInWs1KdWgH1
J3PuNCxr0lyiWta+q1GICNY5LVhmIRSh1Lk8vCyWStTP5rLmj725knucFksVavk8ppjs28AqnN6Q
7qHZDrsA40jp9cVOAY4nEay5A8sIqSs81MJbRzFHmsOOks4tQY5tse7jkuGsnuWroYCD1ojzrSj6
F5ma/KZKfCbA84Kpiy4K+s4vEUtjQUQgMK9hGAYZiNZZnsXVdTRX9SFH0Veo6vSv1ZhEV+4CPZfL
ZA5zABoshyYVTPPRNysc9j5GfII57vIJpzpEHia80yxzHpXyWqnUBkOdioM0PzTMXeEgkMjPGuNZ
j0H1RZ5h44yoi8GnQTUM86A8tYc4OY2FzjBo/pxUtegIiJGIgycOLRR+Bbk3U36WFYULbilcqNFu
K5ieXDj5TIqv4E/Mn4eOSOgWkQ3Mvjl5wpjbI8tqO+iUNEKVmJmlpLvUeJe67rJmLM26viwPqeen
m2gWry6LcXYTyLOg9eexQmjR5hL26mdjR0llls42JSqHbl4sm8tChJJIgiwzsKUOuiwKQShlIoSo
i+oefK4WB9dSl/2u1S5SU7kMEZz2gU7WXpGgfplj5oe5Mjz+vabN+o/lsWXxx+byvOVlRKSjakAx
9iaZOYXu+isWa9x0JpxTgwtATNCFIHKfaaT8IDWyvLeqc9IUfK+BIuV+nFWhEMCAeeRYlL0dpKDI
kVtSokqVqngxd22GWX2wrMUmBrgsiBGEDVccVRk4jZIqY1pCrzgAxb20UFrXQCuAdchFuSd7EwWo
qT8ZstnuvreW/8CQYjihP4vRl6csDy6v+95eVrsB6oUBOGmi5kpeH7cVisiNP/f/a4zj9MaW9eXh
ZQGminN7Xvxs/vxviathKLtkszzt5/Hvd1HaqkJM/PeL9T67ma3RrPMSSFIn4hntRlE7hViFp5WM
4ZcqA4GtyHrZvZyDS3aIgKaMLNHhNU+0apNbAET+/r9lzZ8NDv9INsEHTUzJ8l/LolzSSVSoIsQo
djKcYJ6/vIjqdTPZPzkm8Jj4ef+MWfneXl6wvHR503+NT/l+5vL/P2/685rvt//5899PHzQ/W1dV
d//HS5Y/2BsVAI+KmvbP2/w8789P9o/t5UP8+ad+tksNC7JsEWj0kynzvfrnt/tHyIy3PHd5k3/8
pe/V5dHvL2i1zDN1IO//iKb5H/fJ8mXA2XIALm/xj/368z3/+DL//gl+/sT0NjXqI22613rxC80X
/8VOtCz+eOyPzX97Cj0A6lqLBeLnbaSlafXz9GXt5znL2+aLwO3nOT///W+P/flnlrf4422/n2Mo
011Dv229GC2+rVF+NOabEgrMtxljvt8u//vHJggaFP1cn/9ybZhLFxXuM62aZXV5Pr6FrWxqRGfM
O/CPt1g2l8XP23w/ZX7yP4xa//a65S/9vOv/+DbL85b//Xnrn8eGuQv2v9qj/xftkSxpkvx/0x6d
whpfYxX+U3/014v+0h+ZyI8wpoFG1zUdrdD/ER9Z2n8ZBsAa3TR4MKPVizkS36QuSRKaJAyNsqjM
f/zHNymKmC0NniCaimWq/1+yI1mefZH/4Zs0DFlSRU0zTcVQUEj9p+yokvSobEs/2MtNi8LbvxVS
RrDePGZNAvK3Ec5rGy32QLixtSxmT1clitFWHEkg7qRPbW7uLgszH2tQoPO2WJmFLTbTGfm046kB
Bb0mgU1k5m+NSBSu5WfVUZo0BwTLlw4wyg8h2tHXRf1n9eQDWuAjxQrCRxodvcF3/IEkU72VLl5K
nC0Y+fIoMo/Kqr6wM4spEXE6c2l9uu9GCRPlNB1QCtNpj8HbezOVoDTT2ZLnlHVQ4vOUNAcnEvVC
eYgvZAjpvbEvyZJ+xpiRlSPGfisBT82LM++jLnTdIbfjOEFOV0IIdjXae30qU6q5sWLL5pg5yMTI
v55b+bKGD83zio4gB2pKjW8p22DXVUyTaZsDLcXXKQsMQxWRtIjaIzHEilFj+/gRZO8y+MG7BCJo
1VZQ+YeCmAj5waqlcR2N2QyVJIuv1unGyJpCoQ18Cib40oc8lG6nonssRGTwmBWwOcgjUq9DQSN4
E1G01iPjjuxgwtRi3JvUr91GMa5J4F/NYmTYENEm0gs6e9QQ1bI+SDKxsubk1uYE8CcJXeZ8Ri47
6ZgfgGZRPxt77wQadc6v8D03Ko2rIRhAcxsEAFZcXyoScIhSKUgVpW1O94L9EXvxw5RF7SokjmYf
+tE+ze8iqZ3ea3k9lP0XBklgyx4NQZDNTj9WiVMnouYmeXKv9ZZTmJhz8qxWseLA+LB86sJQ4QYm
dh442Cry1mlTgcwFnE7PknbXcBtNckoS2BYrOCUPVlrhSGqEndqZJP4Wwo5dczDKXDr4mvLVTQBw
Wq+RSKfh5xU0gUYzH1OD5D9KmwG7/qpKkm5rVLW+thiKrnyUDluPIbBDg7y2J4byuz4fQ9o20m2a
JGxhkRw8mECfshH+kgwOEE6x2FBpbISLKM/FyNjfaWL3OrTa6KDMNmExzkV1PXN7VCB93TmmqmQQ
yBMo+DBe9lmdfYbJjVQbMCTkxV0mjM82bdrHDlYSDTdtj2MULaAi0hobmp0g4zhSlOpO9yM4nDLV
kYbzzKx69rimjXcFIGb8LZ+JJ6VvQb2rS6qKarpXR/pWUheD0Z7oDZnweLNXYlwkxwtDdRuEHoXZ
/M4vxnCd03u3lIzcVaEddzPjRwbzEQVhugbHpBDn61hAUJ0yoIHWiLj0rIBQHEgQayloD6B1QL/D
Pc7p2jZlFcx8dmHT53ZXbdrJv2JCho2sr5kWImvpYME1c9oFaGVx06TRtjCAvpT5uA4KEUAzSA2G
iIR5JTi3W1KzZcXa4dyNT1iQLhAxclclRVXpz+n42NTCtNEKHNWCuZVTwb/HRGadIjM6i6L5ahBS
UPdIJiSB1KRUvYLRaGHLW92hgLknWgCTp5wYOsjO9jEsoEWErMPuEK2dHz7irmkpfFbB2k/rmye1
zgwu8tHguMqUgwCDqQ0xTyCnlSSHVapdx24mrtb1i9AFz5GK66GGMufCsyQ5F3x2znsUWv5Rzb1y
UU+Y3Juu7E80FTLgb4IlvvsSJWiSytOQIpbX+27dpL8D/Ix49T69ePTOONa4NnWU17V4NtQNhm4X
4xQ4siiYWD5VikdVQ0WI5gRANFtVBSqshVnZidGfGiHcapg+1iCAD9OkXxRsWJtcLwo3busPWG75
Giz3V1iqL20ZVZhNYbOEcnGRRoTpwQCDK5DFxeEFWp/iLQEHlPVCnSpBK6zHkTqTSisXltTW64x6
K6Z555J2dGKifiAGXuFONJB428rwZiA0mnHKfKyjHxhSKJPdSvGwSYn5BhBJsapHfy0X/nhGQ9dM
T8bsbfVqET/ZZH72UENzQPa15LXHoC+vpeGXW1zPn2UX/ooyMzp4XUCEiZB162B8NprYdKsRLJFm
DqzQ4lC16b0KK86XCklaLenWpkADBDOe8HKmkv2WtJTf45DnrhSrJxy+I4FsBBxFA2CpbBJcAkzK
HbeWm6jel3mufRr9E2iCl8aI4/s+BLBtadw11Z6OTiL2X42Vdrcs6u48DcIf7raROop1qCfsuKok
voXVsTfjU5R5ezEfHPCa/MZw21pPoudOePZcFkg833IMSaHFUbCXmq77lWrPfur792IwN7Brrirp
eQQKtRGnUbIHS3xS6lsLy8vVqYJh5gIbOfh0DawPyQRUQl4W2KO+24yhck+SVHyWQQJStYy3TTEY
a0NCBjH4c4gxSF4/L9+IVKPyncg6ErCesOiOVkLi5Yob6APBFhMdUOyjeojgo4chxfHxlpuy4uZi
89ropmlPOnX2RiJFAjjgmvC+NcEqtOwTeIuaNPm2FACBGsMa4LwUviiGHB00XfjUzCZ2Y02s3SpS
Jkc1aXxoVlmew5Hcn973wlNvwRDqu52ZNsoVyle68zN+VngnMwYI9j6TMwfHp6vHdUf5YMKF1VGo
jguNKiiDjaQEi4eqzttwr71oqF5NyjQ0lXL0r3Kyw9vYw8iyimOBUg7KX70tKz+zgVHoSDTEp1bs
XhSo6BnhXq6oUJQeYupphEb8CkZMgJV2FupCBYkeg++RIJnqXM+LzNgZrXAH9fHacxhBdYHESky0
GtbCLzohitoLD5YYXSjF+Sc4jGcRS3QzNXsLaLwbwFjipJle4oKTV5WZ/PhMp1b45V+462jrbKzI
WcBPguhF7KEuTQKZYfEKlzjdDdH0L7lP84ngH8+os70AuhalprTPCMLBOpHV6w5FVDXUb96UhzZJ
zeG+0qSvsGGc4U0ZwQFltNHQjpXK7A2pTXGn+enkammuM7KDWW6oknSFgQcOQEseBykFCW0QeWgQ
w3iu+mxyGwtolWFM8TFG+OukjBXs4EWQlBc+5YzCmrhWS4L/VGvV6BrWRvUNZdNSuNKB+dmkGgdu
nGrRntMLN4iIQlLLp52YIK7QuFs7JD/hUTWVo4p9mpwW4gI4kejyhABki16Ob3kh7zXM1pZIyyZO
UT2SG8s4VEdV0LhtLWnbulOkLVOSc2SF8kEcvMTpNfWzMq18i0PKmTRGLK32wPEp49mhBz7qYkyy
Rrony3Fmh4M14ubNkaE0KIvIuzAtWLtRuVXIRDxYytwXaEsGMIL85cdKTSiK/qY2KrCLigZ8Fvc7
gsYgNiOliXp1XBcxXXM1hy0m+AhkorRGbjG5I3qD1p8vnQkQNEGs0f+qb4PMsRKqiGEtAFNprL1l
ZtIQ9lZ3D40YiJT6uD0umwTBIW2IOBubUuQOYlnXqGVwis1t13ByOG3UktSUEJtGVCX2gXA69uJ8
/U7AURdq0c3oMLBnfX5XKjOOC4dl3HXlEwiQ/aAXmksMKMhJYvgOIlqjqGHAThWvtsfSKcsbdcpi
tgghM4gneilMU2q9jNAuYYVijmF7AjHZCj95GnHlTovQ4yDMn7oy1U+TF16UdHouBLXmJiyoB4k4
O9kh4jrfmr3coxVBdIKfdIPGktFw7gF3luOPIZrjxQJ8pjoqWyex5INKJfvIQORiBbhcyV7RHZ3E
FqUlL5J68UkP5elSE21E0dmNa5C4lsr8gyY/c476eUogtce450fE4btKzO/zQfFcvM30QPvsQClW
P/bxRLwdWC+VjDRLA8hnyneD3L7WIdThwHgd8xxJfxygmMo1BVAnsXI9l9FBQldkRXQy8XBOCugm
eTgRPhGfRYkvYmI10XxUJ2ZdU8t/C1DB75EDRx4zGCYOL5WpRpta5rYqN92GS+OvsErVWyKlhwom
JkhhjPo4oGFyZvpe1VCL7AP4lJvA737hvjFPEjd2cGN0JkfVuxcgYSVWXa4hqDRIp+46ksWfAk1H
CRF81gKBc9SEh+M0RYeE7DJ53KNppcvXvlpa2l2YyoiTFZ6Msrfzju48Y1c65lUHq256AZ6hvY+R
siqHOPs9E9q7E785IjFRajeQVi5FY3BOB0hh5U6WMfJOtDeIhu9dDiWs/SKm06SS/V0F1qIwAeHz
g+uIA81fsk6vmDw1Kn86V8ayqx/9oo62Gm01gpvcIIPOJ48cRxN5YEF7zCCkrSKK+9vSMHe5Ko0b
1azvBBFwrjVY6nsaaW4e5W4YCdmnjBZH72YRTFFCbsdwz4/Dmcwc2PX7+DyMw9H3w0vVyMkD0A0u
0Brfv5AEMgSGLrEF2dslAmKoKiNgk3F4RuJCYjiTSMDVlEjAVWmgiGN9KfT+vg0DbpFh4W9wDh89
4J0oQLmtjnlzGfrpVSnS6yDK7bGjQr0OZbruhNcTBJbNAyv4fp6acToiTIXPRCOwHm9yR4hFJiZP
qYF4RmdyP6gAdittRNVkdLuhK3SQSNqwaVNUObouPzfQdN3A6/udkID2t6RftWkmnKfp7ygu10EV
oYvtuovMZJtRZgyWOZLrXed1D1YsgYFWkQQEMff4QTEcn3HBMZN7BmMpsVmK4jG0zP0TZN+vQhd0
Nw8akguM+xCqtR0pQuLGpiQ6Y0EFwMqK8lSi/xv66qkyfDJouA6sKdcr6Ac66WRWq6oBx92VMMyb
DC9jYqiuhaE0rMPnSq9CNG2oTARRvg8axCl1Z+DMN3pnMgzGOjOZzUCp6/PZ+Nm6rzqUHuvBV3cE
5SiVfxA9NWQwxxRGdJEYCmTgdlxMCkrOc8rvnTqqB5ngNjLzauI4BWKAdQ/eKmjN/CDG9d4YWwLt
YpHJeY6aWIgRaRWNjGMhe5Tz8GuSZ+65MjI9RlqRDMkHI993WZ4t0F5z9HuO7SznbBNT+q9qRcAY
UD2Jy9FWHw1YAgzeSgPTiGjwFTLfy1dFKT5jpu+CwmdwPxK2VlYXwXwI+5h2MB4Q0ojba6bTSipF
Qd5znTIIwJy3F8PFsrYs0F96bUZovI7KeBRuZZVD5BUCab8sSq2U9vm8WDa5eCN3lwlfzNJEhlXD
Ikh6ldtRFZwhY0UbMOPowRLrqnuxt1v+Wj1/hGVRKNgQOlSIs+tj+ftig/EZWk4NpRG0TjcvlrV/
26x7dPGZUO+M+QOKM3CrNt5zEV/BsrE8PMgDPI+u+hIrKXMYgjD1Ble6Xz7xsqZ04SVhmL9uB4D8
3/8rgCzisPd3ybyTUr9FOjWvKRFhq8DiYhwniPR1kAuMRRQDZWNwbRqV+kwjq6CVUAy3VfbdVczn
1uKP72JZq/iZlmc0DABkV4Zy6ei9SnbybBChZtLsFYgiqCCx7QmAHci+ndu3yvy6YaiZgPIzqZ4l
bqvOhwdadvtpbu0ui6GJLRKA/36w447CUYIwjrnuVajifu+JRscwkjVrXvw8ljFa32bEq+mDR6zp
zHZaFglc2XVshg+DPpfbDOlu6Qsvnexu7k0XJFh/d7GXVvayWDrZDLKLfWk1vWOKPhHRuR7uJGsW
Z8L63S7t3GRhxTFG54BGDK5WdHezNENxZJJHu2wKsSg5VovAczH7RFgx9zFn4k7SX1vf7/ei5Geb
MgiPg5L3+25eLI+bOIZS6qAduiRz0uy8yeYRMFEfe+wn3b4EqcXxHDcuns9XKTr1atXu40FL6m0R
RjB6IOYCsO8nGypmM4eL/bVIZiYTAgi040N2Wx7n70d7C8KaOPWiDUG/JgGBTmiREZBItU4hP0sq
iLoy9oqGZicqAlylCzrp70U2/9FaBRzD1V5v9ldlfgep9Jt9OL9hOX+AdkzIIF22oR+3QD6Nyvaq
HL8Tx12kItUSCGnzDS6TRh9SKGWalGWijimJtk7QPFk9dPzQIqwrkFQygGCV4BWnLjLpv+SS6qwR
Kbs+Fk5eV+/MipANAjJhPMRomDQhnuaopNruNO/VNPKbjzS2EwlmRZF1XyrW85jOWTrpGvl+sCFn
9xqO3cBUumxOQaMCDND1z4hQQEsu3QH6kk3r/wks01GJiJFqGa2vrKAnsWUkLnjAxMN5nHZU6SI5
OSeCqhEBuRK3fUbIbsakYQuwjFxtk9igNHJzUm58E8WNilAtBlHatFbL/MLH1lIl93lhKo6fNr8Z
0rU7uomkP8ZPYYygSo+4XoobsmlBdAPhsfW5XE5nAC6WR+KkabSXKOdtTcFEJ4oVgrSDDG9YH6+j
KkPW0gPOa/TV0CqfDTEVSWMxn9DpiUWy8KqKHBf5iFmiQfeteIPndORroUDT30lOrlNjcrRKFzAo
MuGSwbC0OmEusAV2YNW1PTg3iSSPSj8ZWbWLo+7JyrpTVwGULheCMd8M10HZXus2sGtBeSxTNHMt
g+W0F57BzT8IbQ6fp5lnmVm3kQRPW5GU4k1a5uavnYVuUzGMdbJPs+o51BI8KDpyKQaCO0OSXluF
u6qBgsfNs0He+f1ThI30gUoWsp5+E1tTi3qf9IrSS26kAJAtimZImxEf5Qz7MKB+dBr4jxYOCPvp
nYZN8qFDCMlmVIgEM6SZ4SHFBEbkv9k7r+XIlTa7vopeABMAEkgAt+UNbdE0yRtEk03CJLwHnn5W
Vv+a/2gUipDudXHqkGyyu1gF85m910aw0xNL1SP4HItPXvBfNswRP/N2QQeh3BMlVBv7z5APTwmU
EmPA3QC1ZNH4kqln7hlANOlQ0pHhRtKJJFyrIaJBafyJo0EovUaiMH6/J0Ik1KgUV0NThManBBqk
gqAl3mdT9C2UdFeCgpzdgp6uDY9LbSwHCxTQUvd0dmblrSzygcnirDeiDV7oEEghnWgx0b5LCC/M
Cj7GCeRL5E7lemTCyCqEW0mclA+zRsQoDYsRUGNs6DFDgyC/9RoGVcxXgeDEZ6wczWWx+cUhNN9S
gr8vGkgjNZomh1HTwaqRGlojNL7G1SCb5pZTi6MLvk2qQTeR6747eZIfiv5S5qh2JzG9mlbukDnb
fYQGed+GCzOH6hFZKywdrmcUPtB14rh4jzRupyKnoSTpZpd2JmMbOsYWNk+jIT143TMY/3oJlYfP
y8wzDV2/BB+YEu3houBN/ZVeZWQEi20djQIaNBNIw4EyjQkiDg8g8EN1xQd5WOQYbRHuY2MKrf3f
kV+aN5qlSHvu3lc2eQZuGg7rnlHfLI3oXKcfs4PzKawg1BCZ2sDXXydxZj1aofkmU/XBYBsVXgSc
HoFXpWFIXFu3BfZ+irht3JBZZRBXgyURemSMva7XUCUXsyUxd81zzGKF1gQMDv8PYzGvhslwV9y9
NkATCbKG1+RqqYkHwamB5ISgzHotNdwptsE8URs9Sw1+khoBNV1hUBoLlWtA1KzTJDUyinqa9DqN
kZIaKDUZyPHgxcfyZdTAKfPQ1tu25MgLK3BUpQZTKQhVBaSqAmKV8pBTKg2xiqBZ1TBA14UiiTOZ
iwMI9gDEHfCrIiKBIdJ+iZEreB8PO7+bscG4aI0CG9YyzY1NlhQhLlup8Vpx9upq3JaEu2VrAJeB
6qzWSK5Ww7nGK6YLXhcHgXtsrgQvwYjW3lUCZ2UG48uB9aU09KvT+C8LDhjzkHwPG+F20IiwhvLT
gRnmxfNnpCFiqcaJZYN8pvD8ZcaAxlKIY55Gj5UwyIauG0AZRbdJ0rRbM/jVh3MKYBpdMd/yGkMy
YxB2MjXaLNOQMxJqnkaoZwv0M8cmICFlH0PD51a0yuXvElYaLDhUd7EidWYg6RecWtNYl3ZCEt7Z
BhLnsFnnJblzBKbco9D7Zhjo4FaMtb5huBriQ+a4bRkmxyv35voH14crfSbXCsU0Alk2QDIiA288
XR+IGa68nouun2MvdOciOiDauxtRQJtBc8nzdtxHGCJqKHJD0+9lSWVwfQivCEH96Rx2obmOrYSA
o9BCzrf14dklFWC7qgdxN2vYnc9iwreWI5FB0TbRQDwAn+GG9SeRsaz8InK0Th5s3wNBnre5RuoF
sPXiidt4kFq+tYa+NJ2qzDkq05yp8HFdg2JE8q1RfVlJ/cpNsqVCoYiVGBxtjfW7fr2+ov5g/lWw
/2rG91vtwxwTdYGHg6lN0wKFDCish/XU4Zus7J5JIWwMhj8w8Txt5JUtMuisAz8I9h2Zqkk24qwJ
hQI7+XnRmEIHbBVXFRiGV8LOqMGGtUYc4sPm3LPBHjqapHOF6Fw/uj6QtEBLdf2w0GK+cjdomGKh
sYqTBixmqfVd9U51mn3O7YzwZjorjIJMy/5EmtPYaRWdq2GN109p9cCowXRs5pH5h36PvCtB8PrR
ADXQgQZZayykb2vfQZOqja+hkVmYYOGm+YPOzz/lTAWz86hYLbwcaTQ+mnli7IUjdW4cwY/a2/zv
B1FQKrZ2wij3+uH1T2ZZk6ZMv6BUnJ+hBmL+LBKoZ9W70sfkTEzzslagrYxi9Hb/+Fon29vBWlJO
VDo/uXQRCFQYXvqI/zd6mX10d+yL1zGV4sSVU5zyIeJMUCtD6xkcrf68PlgTQtdl0XJS0BObQIBM
rrUe9r9hhN10sjHbldUGJF5ytgeMgQVz6iRt8G0xzzsZ7b4I2+iUBA2zPIET0K5qn2mzLusdzXog
soZjTJf61wcv6TG3RN5drpu5LvG/S00e4LZ+JO426UV8yltKOICjIdJUynAvaj3aFpyTV3gRCztk
ZFcIUl8hbLXkjBZXS5L//QAjJztYRONOBYwPolsnFLoJgUwDB46RxvXfh+C/PhKE4mC34hgl6tUn
AJQIUy3h/asW6ettpmR12MzA7sz1iOzl0EkkzLpHzHW3GLiEDpMwF62vb0mkPfh/wdht45Gww/qa
yUc3ssSnJK9K7Eh+U7hncK7njhUQA8p8MvZXHViUEuDL+X6IPY2xiKpy2Pezc7jqqfIqvISkeO2u
/86Y5xGaWFczQNoWSHAoxsfOB5mAdJdaPSR6xnU6nuzgHHzoAoAnaYQMF8eYKt9aTQQWV6lL4jKC
DjwcwP/FT77ygq+fOkXT4cXsjp1u8ga+g1hcE/bF4nChFFotEsR1wp2jpwMB+rvvYhZPhNieHdF/
Snu+pEva7q5c1yva5i/w5/r5FA3MPJuE12LACOxldXIEPfAXUz2RHoBWWT/FUh+fzVWqzY30+tTj
+m2WGUh+/XsQckNDJOzu1iNsZTcoGwcFnB2I2NmG5WyAJzI5l+YsjrE8XP/KudeKxOuH1wdTJX//
bVZV/6Kl21fgxb8/HwY0voWzPBq9+iDpjyyq2N+3w8xhZuujiyPEgnq+GIdw0hcX/bXGwbfksYXY
XH9j5yqrvr4OqdG+LY7lb9Jp+ov6jm8KxDgnNKry1IFdKEcl/p6b16cIpgPt/qwzsnVb3uT+Zzjj
L9LjkbbGhg6O8/76WTgnf4YpH/4igkLWh/juQ50ONHCq6Kd1PV+un14frtzksY/7zXClB+tvmWaj
3glh3wStexc5GeoS3t3U0yJiYuTWldiphCZwGPvjkOfqJAWnfN6zD6/mN+5guDNlnu0r1Twa2S6r
qyeB//wQqP7OKizaB+JUCnqazcSsZdUFze2QmA9UEAwjuXLZmbY4D5nNtjWaV0Iyvq4tbP+jcbJL
XlW7Gr4q5pp46fOLX9lvaSffJcbiurKCDR2lQ55FQVSt694QarbsqzTldm52J7cqz61Xvbu9YN/h
mhfDdSBne6hyCFAG6pR/RIG9rPvBzrdwUtdFHLJxZbI4COLm68R56eezqMPbEoAQEdnjJrH7u3TM
Pso24zrr3PZjDkBWlV+M49vLwKxyIEGwmeL5koXmAaDqjR/VuHLn4ujV+Os83ww3TSZvGdM/+EQp
rbxHi5ArfL341yeZ3E8ZlXFSdUSYzM5WIIpfU6RSqHTjsWrKL85I8LoGRZlNhip3ZtxobWo3oPWR
P7AtwA1bu+RJAw6di7r/LM0HEvOcrziE2UF/wl2+pEYd8mjjj+Zr5Bj3AYOLbWopdZRj90MoFGkc
RFFPdSvWbWkEuFE5/xg694c0TVm+NeZ+BFN1Ra5jwk6Xv/R1RXjJsZ6Pf+Hrc2fdW9ligAQFwTHl
nnn8/1rP/xutJ1EUPhrJ/zNn7kxuRv+l5n9qPf/1Q/9T62n9B+n0uHsDjsx/ij0RgbpEVyIsFK7U
SRng5P4l+RTBf1iOHVgmEcKsLMDV/VPyCZaOfAsX/hwrJlf+v0g+BdrRfwo+Hd82LYkwORACph1j
n/9V8CmkiBukPtFpnLZpoetFxdm+6eVkHMsqvA2DCCD30pzYSzznWi23aN2cOT0myOhSracrtLIu
0Bo7U6vtMq27m7qArMORiYUDKmfTVbnJbsBnrZI+KaNzt+OU41FFzMfJCxxf6/tGhH4NayGt+/vH
W/LwV7/6PwizfyiToiPgw3bM//335JVCz2ra0kbfYv83YevUurOrbF8ew4YhfwmkYkpUfghrDSKn
IzklPsPyLohQogExP0UWX4tKojc97g+DWrJDYZmvRSgQxiNMqhr2AItKk3NKsRbLcNsEokc/Zb3I
zuPO0JdPhWF+clN3Hq4PWY4uQwaTuQ2DcOdIjLP2eEwMzWauas2LLUg8Bx+1mxc1nlH0HWdmrSSf
5jXb8gndBEnVwJAU9Wri/FaigqGs5mDL80VGyM5AXjcbyL8pnsE7FObp+nBl+8+q9I6L8fjvLwce
HI0ljxivdji5uT4frmXo9SFO4HCHViC01ORf9+8rQ0/gKZpYBe2IDIPLb0E63pWheC+1yO57KGO1
nh0mHWibCYKa67fSTIJtquXCcc9rVgReuCECz6R0iqJ9IYM7iPXAwYnfciHr1+46crPly3IgZnbl
Y6YmpbcA/o625SKzgVSQMg9PrNDwUirYWYX+dOnM4B8P168ZFcM6B7pPlRfxPhHtw6S/q+Xwa6Ox
P9hTDC8CQPCqzLSp0AZX7Fl8M/KZOTqqxluHfeBQ8wzu6frRjG7z1P5SRj3sOqIAGPKyPIgKoM4A
HaorAOxvZEcwD2xv6AdGA5+7nyDydQRi4bCrf9uqh4+h59+xnn/Pwno0O760mPaOTPj+JpAeWt54
qLbXh0qaVIZRmZwHw03OfdlOO1X1r9cvXR+iaOIPc30DcMXjYsZGAfChN07Xh8r/scpcs081gMH5
qFQ2HEuYHy4HVW1OuKCWxaXJWZqNM7rMYyMXn9NyTkTQb4danJuyucmgZzH3sz98+W72rdpOxGCz
VKMIvuZtVASXrEphvJYGwutqlOmxQ3iUI7hjpQcTpFjSUzOc/xb13pKwa6f7dtvgNZBpvguLlIUX
PV6XL/LYpl18JqVQ7kSQPEf0SMw8M3K4H3rw6qcmUbdZnyd7Bjawo2qUmQG8Jc6Ng5cWxsrINK/M
DPinE2kEGzV1897ospvMNBqC6mo0vDSxR9J6em0oXEIfhanOVKFRZvetFzaTyZ7Fqu1iXU7l47X6
rcDsAZwkTE6Wv/h573gtDxdiNlaNS5cQ18RHkAdH0e46pzTgFM0HnbxY1vPJrslLSQHUoGVHIX1G
VM2Gqepem6T7LZcMxFF/mBbfOob+tC60n60fY1JJk/oJGe1wRgJZUUnuGB4zBl/8TVVh82/1nk7C
y3NyH57VSO+YVe+QzMTOhidGKkW7D9lnoAIW6Op5iTiKg70tLK54Vl28Fp3Md9gjl+MQfV1n+bUe
6GfBhVCQ+aiIpGAEXrZwnbgocsOsDw61cMgUi+S4/LH1eg80m2pQaiJuyIvnhon9qiVNbN2VyDwU
oja4vpO7di24faLK7q/BK1qndwyil2t7jbriLDv1E0TARGa8OCo0tsoevtPS3JF+m+58O71prZE4
lCx4iz1SkbFN7EyGTyzHymM8VrhmQ2YPvsdeyo1DWGoGNrlU/u5agbahEnhFawMcRK2eR3RDfi1e
Chs5+Owbe1KPiDhjB5T74TeTNScqPsKOiy/BRtfDfM5INWA0t5d+/lGYptzW2gkbBawbmoKdPN01
h3Aj3wy58CwZKqSe7hhn1D6wksHjxBo+Rx+PSGcXtfZriLn0wHXi4onX1mqQZJMxugtKHIscEJdB
UXbaHunSNpl/PJmtXryxR+l1yE1xDBrKxFiZm4D954bBvXunC3onpwlIC7PczLRrvDkjIt5DUjEQ
6d1+i6BD4pFYbHR1NjqSpgM9wuFViAsQerAZ0mTMLt4p97XPuU2qbznH5Kgb1iZqU7lppvoYWIV7
K10mRmjH1m3XVxvlE+BS8RNi7rw7SxjxViRZtwkV7E+7acBVIKYUNoE5/oR8ISQ4c2/OweeUlrsE
fPvjEqGRNSMK94CI08qLzmg0jjV5KDsSgbZXIKoiZfDQ2gVDqN3YVfMhzXN8AQFx2GGmsF/Uv2yL
wt0NCBMQM5l6CeVLPDSfXgOtBX3wzCqRiMPcSLttkg3LkWnzIY0YEgj2hT7aS0gCvQUNbLmdmjFY
K8IPNy4zccF2X1QtvgIj4Hq0IMruCAlDn5msswD5UNBDeFngWZaz8eIlJdkGhWE8ylb/eUoKRG6f
bHhevsFiQn6FYcT/K+muW9bs5LbPK6urIIUNyUycDJgbNcEPc+127QVctzxykwknf09MKrPxMnEy
kzwF/Sv2w4dR2vWTrMDaeP22I6t8jdCKuEVh7PSlbCe68n6yZf5Cr9va6pcMWKoryXovQTu/HZrm
YWF+tCkVjfdgrgqF8rMisNWzcs7z/tE0m2xv9PR6/fDhdu5rkomFG4oCkZJwWFqOMjZmh8i0CpZ9
GTXAfBFBEZW6ECKTim3SyX5X49JxzACvw9yqm5qK7VdW3rvxJey68X6M/Pe6gEDULnm/xXivynFn
Bd5bFpAn4BRGgypSOHt7JsXN87231A4i0odY2Me5tB7IJ7If8phhQRm+4S/w91U1PtcjvZQYnJ8M
WyIejPZG+eYuDajIUNP1m7mU8TqzMFm0XiGPKTFSm/aHHbpz7gG3pR1TGN+1jlEvtkUBF2RJHObr
DFBWYzegWJNpcJhIsEEtH9b7KGvBVhiUwH3IxCKKQKgFqAurZ8fO7YOs8htrqm99mxcmSetgvbCR
HlF5Mndet2Y0fswmcCJ/fvXL/OhPvbPtemPTyJbj1F02aGPxpjDHIVvgT4uxKm+X4o1IMDInVL6S
TnnL0gDdjYEoeEl8zL5KzNvAi+Vvb9WA8fMWcCO2QzIcnKpG1RMSvxmNcQgGKbFZEzHvQdmqhz5N
rtEqdde/lU3+iXQ0XvvU7mmL0ct8KsXwiEGAzWSWPzgaVZ3BEmztFE1TQMxyZb201zovSg9ZxmiC
zSCnwvy5kFayslS8L1yxq2v8r5Hz6C32/cIIgyBq04JMxChOTcF9FCI2X8R26KeUhoEUcq9AnMfs
7BuQE0oC+bhMvtz0hX1rsEr0pWp2Zdf46y5mQBr2H5O2QMTqbUbVbnjpb9m14zp2kHLBMeh4yhsl
cY1gwXiwSsR/9hi5m8xno2pWZr8PjWPRh/WqTOyEwiFOVsyU1MZuyl/d/GcuetBtRIDOdcDMriA+
O+3rF9ueXqfJeyuq8ImQcxuByPDZEQa385a8OQTTKzLsPV4DCIlziFSRaNOUJbfSUJ/m2PWcwYko
sJyTcQ4sFnYMaQur0YHgTaHPgJdcUHfWDBBrMmH2dcRiR4eId3mHxLbYkfq6iepgy0IEDRUSb7Fk
r3Vd3XnC2YaRjeTaioBADqyyCjiY5N4T14odJg6YJPe/x9Z+4X7DtFLLT93+h83LsSYrdr0kI9nw
y9JAWzB+2POMuFeKsxhxSRkyuA1KFpHqkXi/8dJSjpWCaPQiWS6WnVzSJg9X0oxAILlfeIaqvss3
SUgZNCDy7ylMQURfYmTypNe/5CFQcAb6R+TwCCSq9FeNd6+UA4CkyF+OeBzI0ggR/nd5s+vNxV6x
BJwZJ+IAWc7c96vHUN1ZLhpmld7ISnwiR7o0UpAQnwk6OTe5DSGtI/mVD3bnjNtxrLkO18LmklJA
ikBuUkdHYoHrwyJB1Y4e2kAC0qd9TdTISrlA70IrTddk4JAynkC4ZE81Z7UF/ZLMeGHiMkyiAdoj
MiE70npAROIrYnJf6qx8FC5axcZ6GBX1eMPv7DbC2zuFdxc0aP9k6Z6Nyv6z1CTvRbqrcgfAF2yL
Q5nEe69lIR7Rck+YFEgSsrZV3L55ZXQ/wTYJsVHVxJNvm5hfemIxbpZcCzt08dsgCz4cUdm3LFyX
hdVgXkJEybL7YmIlistjNbgGtssIWwX9jY6c/O6Nwyx0wE8RBkjhQRlVnQW6ysGWFhiXmO0djr3Z
3xtBkyO4z6o12SbPqtYvKddC6SfrNqxmNpqM6Io2IPQ6RxNRyPvSwPozEYy96dvmzu+zZo3mgdiV
xP6N9hxArGXfF4uGkCrrXGNpy6S4xVj6Bav40UsrDw89Vwkns9Fgqq/UArjJhvfddUB1mXGuKKxm
REzMvgvqXbNZJ2S0HfqsOEQiWtcV2vnMkeWO3gy6lzPccXEERsLegKmyn3R3WYEJyUCRaEw//Zy8
s+obV5FtvQYNM5CZJWE8flVdVh0hUwcC6mIwuugzimi97dKkPOO10sGMjrNSY/bVt/FNkMM5BC9J
xjVErKxE/IaCZ0SrERgID9D03tuWOHvkkVnlz5i187NhUHOYNoFw7VFEHRV3LhvQLOWXG7JGRMH1
YEhTMAFwt1aLOjR2RU3Oj9zLaXGRH6Dj6G1ozSGLyKaHdIVtDDlXmpCPlsCUMwF0hoGFXMEFyusr
SngvJ+kPiRf2xUXtuy7u9sOEqlMGDKNl9FKIxF+nQYmgXF2qovoWsv+26UWcHLeVuXO8+WOYWkbB
qcdJP35kvf+UIMoYDCxA6cBzyOB9iTII14b88Kjg2XNzC5tYEgWh8Za1y6F1aBwyj+F7Uz/xF1M2
pVzAWl+9mS2rINXCaJoaPKs+RV5XqnjXdYTAlt07HqviSDjkyZoNmxjUoKDVpYaObqTycGCG+JJa
O7rr6eVQuWNMIWZ6U8Vk66WpXM+miNdl3cVrh6u7MdBcklCJLjcai7VJhe0GFWNiiemrnEADL0v1
bEYIhWRub4k/cNGHM8jPwuVO/5eTe4nbt58AmsVFpXad+84EkcN1Qq07V1olBZe4XwAcxm+lAewq
MACy+rUPZRnSENYhlimKioHTgbIAomkGvazKPU5//UKqyv7l3wzVwovhMdsXaL9dm5WFiWWHphuc
MaNHzID2h7OwugxVliBlrE7BiEOyyoIf7JBPVbKr4uzbYBZQTy5ye2GHm9hxHzAvgjgcQJ9Jd2Fl
mJtHavvXtPT2vhu+BELO2ynwnwuKyLVoQhiQZfho4LYQqETWLm3RmjP8vsZfFxoJmLhLMAQaf3Zi
BUO5MRYQk4nEpgqFnJQY4MqdDItDdzDtAfkQg0dujl8J4gC45sAdHY9lTqtsennuE9E0TYdQ8rqF
o8nJVvr4+cgCH3ENMner6ciraYS6Jd3d0otk56QwGUc3hrbXBttK5HjeZPUZ2PzCRpxckJOn62hA
Ix1U6Tkm7nI/k0CPxZQbUvpaRc5rxgpzPwX1TTUaX+PYco/tPrCQbIBtH8puuG1cZ63mW64hQ288
ucQhgrHNn+cI8byDaLAD7TsEfNt4sHs8ShMKY2PchcoXH8gakadA3h1/KC1io764KXQy351YCNSL
WKO4ISbeJxTUQDEfnBs0OrPgBaTKx/1UoMAEvOdzo+SuBxFN8t41EXzwjovoEnKlS+gE8KOBwSpn
nMLhD3XVcFcE86Vm93zIcGmfcpBYNeaAvmkPpIjc2A7VfFYOE/GWy4uop6ewTe7Rw5ibWMbfleOg
7IAaNs7uxc3qVyd2HlMIbW7/WrrOfYt+s9fx7dQU3pSdHU89dYKzZaDqj3P7kjcbFXrltsiJDg8j
7xzA7gaRkxcpN4YsfA/pboAlMaqazi76+STuvq1mpGsxgZ6K/AiR9hAY3b2pzzVRftdN8av06CUW
8tbcoftaSsNCOGPDq7flQ9e31XYggg652ktoPRnSAfNYGj9tN9/6kU/wmQHhmqNnwhCQc+dtpi+1
VAdv8eBkWohtGuP3hGB65eE84cwQnxRs6zFBDNS30VuNWphdqUcTzfqrG5IHAiRlKn/sAVZaiSKv
sqLfsQgeQjrOpKzuZeH8GEb+VOrf2Ri7F4mIPe+5kPtmgsDQQlfHO4WxyGFvmrGjLfxbO0BjH4+7
wen+WM6Ewswr7yrzdooSm0Bs8JSUqeui8cNdUwRkzJvTVXW1Yzs37qaGwRnzfTqQbEJiMpMn2M4J
I8TUB5hLJVmDUnCBpdtJNzDVxzgfGcFTQq8gapO7dPpqhNZyIFkXqcGCFqpG2CbzuT9OzUJIXlvt
IlwF91FRrQcvJwjQKTduF9ZrP5nRp2LMyyiZfSJJV1Pe8Od91+6yxXovZ5Pk00oRYFsVJ5T/8SGx
oRdMZnsOpdY1Sd5QYsO+cpzUuJPVljC/gokkvbnMAaejhKB61Z7Lu9GpX9XOQsRF423ZOzNxXn2X
isYYTAlpIbtDOYyu1Vg+s2oyEOag4EoGlqAWrcTOHyqC8Gqi+Bb1q00bf2O0F4SiYiPzOHuazBMX
IrnNWkRYevp0wLr7UXb5S9CUiJbn8o9Drbs2HjMZ3yIk5JUummQTd8MERLT508UR6vHEsfbljMyh
FspDvsyAgOnN7wkmBsGHmXPnLBwItT8/5IuznIMx2hgkcGBRAWbaRKDCZ+4hOvCh8wFjKloMUtlX
Hgnq+7KSCfD1aFyHizUfmkOWT91dsnTM0iyxinutuOjMgzk6t3avCEzPfkRc5psAh/06mxlUYo6A
at4S5tyyKu11/mE4M24OFoeY4PLZNvtwszgYVi2kM6t8SB9mIwjpQKbnMUYrVFoJkl0Sx0L2H1uu
ceAmC36uGvE9FViOFjlUmykNpk3uu0+BncfnBFR2nKYntrczjh320MncO3sEpp9kVfypGMucvMI9
wWd7yAoLN8kyVLsqNF0sghIld+p9kvK5bT0/fC18cUeM7OfE7OdclwDA2Yu1u2lEttwS3BAiPeVy
D6nCb9r0tqZGkvgBTkzif6e45VeDPfVrGsflpvXz73R2sy3eixJHHR2BE/ouSZvZY2tYzq0Ol3MY
X+9UagGU4ujtpqy6jNgzWEqLYzLU451pxK9hYSS4gaffXVrXNw0xq0jdq2rjTG6+8TCVC8M07+Nx
Ps6THlaCeTCtlegwm5g2DMWsoYoTKZ7NeRb3Se0V+8JOEeVY3nTosSiDLw62zoiSJU2d+TKX9wAF
SqT+Vf+YFObWbOwjtwkifs1jDE7hWDQ/TWSMN7x5f8Y6rTSwjWVGQFSlZdx4JkhBz38T7ET2raLE
94x6ue1b92W0RXkfVHcF6gCHxpmUQxxirBNyIBnbsWTV5MctCgksGTK/R/PUncIMsieLUxIJmIiS
CIJ30Kz/eP18ieb0Us3xbbfIN5O7h3L6N4XMdV+PvKMePWjQTd1eJt91h68Q0d2LFhGeQv9nWFhQ
olkmjiZBoUhLP5nYRSI05Ns5QehqLP3FKaMHRkfjnksh1oDOfyoGI9y5i/8cBkW8tstyfGzH5DtR
xaGjR9oEM7f4UZWvYwK3oeSUtIL2d6GEjwzJBFs6Tu42MYO3RJbPVld096HOYiDnGtfUHL1FIR2H
qZzHZcReRVc3sATTpsAk+VWxJdhF869oUWcoceFqqbz33hIX5MzQXwG+iGwOt2PvilsqiN6nNowK
NHdJUT+mwiQmK8n1fWI42D7+EmDvXsccM0PptK780UG2hs0LGd2W8K547Vnx7TTOB9dFUetXmMKT
clHbzAv9jZWT1ancXdXVuJSz8W60F87J+s49GYjhVmlYNxyC9Jy2591Ut4q1xKV1vFXgMQKXupuM
1bRZIoSAPk7OdR63347B84zJSi2HNNxIE1i8xTR08JevHLyE6v34IMLyXAT1mzMKMjRC5iu53JUG
HtxatDH5E/LBHWHQUN8tG9tKJYs8C7SqoiqPCzhAQlsb3JWHMCM3w5+wtPIt8qiD1Tsz8zp1Fy75
F81VvMcmtfNk8HuqbMF2prQZJfabNErQazbfuCFAlmoxsWnDKhaG49254UOTC+fGrIsLxBact7Pg
9EyHez/oP6Iphc85o4Qx/F91Pvwu4zG+UWy7N0HKttMu1Q6Dws2Q13Dmi4rhDgQU5uUlFKIaWnsb
kj4szY0gnHIQ3XwE7gF1Y6D6G53p2XM/VLzcJTk2E9ZvcDFRbAPAJEW8qHdeMNukR7jyEOWspUXb
6qz18dgtVYGIuHzqjeS16sdDgBNwxWAx2wzI89Oc8Uza67m9zt0lQ9LZqZB1vcQOvnkvGVX/igeH
n27JKzEJxkzwX97lZjWe8Y1tcI70qxjhCrfdeovx9ya3xnazJGV7jOva2tjJeBlVJI/qucvUghsd
IetIOHfIQbLDF95zoTLsx5lwYzkHLyoDIQPEDHkRnnHIMOXetmGdcuf7omyA4eyDdbY98ajqsN2Q
nStwE1GBVJg1V6mXX5QxUtwDcEDEDmuYtVi2akr1J3KA1BedcemyzuN18aIHT2Xj1h8sho0pfI6M
XHVH3i8oj9fF4l3cnLtBQF6MQ0PIRbtfD47nEdVkfxUjhfo0kfAc2nb0S3X3Tf8TUps/LnYR3IGS
2f7FmSJ6mBUBzb3dc7g9lt70hBeuPnQhY7kxEu19b1qf+TyTX6CM+7bH/EDFf2NY3J6HrItv60od
ZF1sTGesXxuYMVZE8PhYWOSGq31jezcZ4FsUot8q/j166pibnE2VU4stQKKtVzoHzJnxurdGh8AV
kiC40lL8p7mHlt3dxo4KNl2Z+hsHEuTZN61d/ytdqh+CiyiRu2ydNQIDdVn8ETI/ufm2n5vyNo09
4Bii33uLVe8bg8tLBUR1gXdfGVO8W1yPpiik9B5RYU3wOWwuFyQBUnMtMBOG0mciDaw6GwkwCLn8
dFOIz2PCo9+ik0gEYOQZCnc3kG1QpcutMlrG8HOgdliyblwZxbt0ym/6XvUrn8aB9cbUbObIOGZV
DyIUrnTfu+qmn96aom2PJrXRGmINCc6xeaNQw6/znLleVfbRpnL8Dp6MEdOSQpvwZpi5Ruecxnx5
lKOacTstn1QbBrr63+gMcb2OeiuEcR0PMx7crNAsXGevnJSb32zlj0LXN7JDz9ECE6jG1LuTjMvD
WZO2B5HdTyFAV2Po9rWztZU8sFv7SsGObjGxpNjoYVsntB9WCLsk8O2T1zrH0WETzD/f7qoiuyTt
8rAMarjvDYYUjsfbiWf8k3XlLTHS6TfK2yM9HjezaDvH/BYUOO1lnuMbs2qBB7neZ9oiAuh9dGoQ
gf+TvfNarhvZtuy/9HPjBEwCyOyI+7K9pRNJmRcEJUrwLuHx9T2wde89VTynq7rfO0KBoGixsYE0
a8055p0rOua+GcFdiG48SR3E7TaOefZU9Nraew+WvTFbPNJpfdUxf9NmrGhMuaFIACgBxsODHVE6
8WPD2Wa1jA99UB3outM0tqlqF2OQU+ch08cqvqqkuHfLvNw0QLyTNrlko5V+8s0TYW/Z5XYwjCS/
ILZjZwGgNKq4F+Cw4fqyGrqSKSnZigrBzXqoSzbzcW7HdI5keQYJtrYzSAl+5X2LS5/ebTQ7DySH
MWrSV0Q1QCeiqc1zO7pfwrYgqSTqN0kU3hdukn/OM97rluZ74cXYC1oXHcnS6bToV9m9Z78sXtfp
XtMixDjAgmtSMmVkRjxI0aQ4d56HGaZ+drrJJ04ePhSVurxTyL8peknX3qMpdNZDD/wpHow16hMy
YPwUtDsKSmdsp7VbjveeBPmVNsZuVs6wrVkGsoj7ORYzfUvqmANGn62j6B54FSZV6bnltrLmYBtN
LFA0FSJhDWd0KfNeFfk+tPvkDprlU2rmVK1nxOnMgRTuWpSOE1ngh2rshx3UhQbTN+CWdNp2nn1U
TVDf3Q6mT6pY7G5714mPohJQNpzI3Ff4TtmJagJqVKI/R6yovKkv9mZAFaeOHMJzZHDXmY3zMGad
fYnQP6f4vUgyidifBtj6pD8fZ9dRFydnK1AU+iHsMWeNHvx21k5jSwdkCg+yKKCFoSeYwvlMBOdr
WKNTtaOYEPkG2nFkZm/SFfU2z6qU3k44bQLIRRt7SD6XNDanLDUXBvZlHBmYyqo+Gq+JQLtRGRCU
qTsPh7hhcredgIds7vHRWZDzm4pU8ZGVd4hjiDZ0Pz85WSvX1uxcwi71P6l8/iFXqrPFa+WwrK2I
WSiqAUpLl1+SVp46OETSSdU+9nKwarH/AEJnrW1ZbzETYLmvM5IkxuqXk8bvSGrlrja9ZgsQSGzd
ePKpoAgegQUyNnM3lbb7PVvwY8MCIiuQn5mQyRqNFKUI/aNMva9FHFNdatW1y+fwE5EDVlIAyE4E
I2P2UlvNcIf4y4YiYbvhPZ0QdnQFWVOAayGIYxAqjK0GaLdmIqFYCFetXABrzUJas3nTmwW+lvU0
1GLNj3Sh3NkQ2lpIbYuonfLdgm9rFpBbAdGNWQwgjzex22zO4WzvggX+BtmIuLUFCFe1WrCo22QA
1PfG5Gc7bDScqaD6lk9H2oA0q1keGHR2dxrk3IKeg1MkDuaCozOm4qsnnx2L1pAJrw4qMv2aJbyN
urpKjq5T5N/w+rPbpgak2umJLX9wbBO6MQh0CbEP7HUVaP2EpJi9UnOk2kKWFD4EChXuaVjAejHt
CPbIoPZu0L0Fv5dkjyU0vmHB8sEcLHFggupzBqB948SmF4hfLjEgexZYv8ScNlbWfvVSaRxMl/VD
Fxv3tTu0WA4Zd+ecspkpwU2IKnruvcFfy2p+FGMDjwbb7bGAXAK9o2HpNqszqvHgsJS8xyqJ93Er
3tXE3j5TxaEfSmtfCH3CXjSdksJ6Ta0k27GBn05qOdw+EmY3YemNNCpHs8drGtAwtcZmc2OB3g43
NQbShH6GODbShI7QGGknAfN+k8Sz46DhE5csWCP2U6jDihaCBtVo+kJ86fb126EZ63DXGvKFU6fl
e/NJKMwdu8BqHqLFRHH7VEg5uoYGekgWaVssEA5lfgljbqZJxZhBIT5td6w6t3OpYBNFi1mdA5pC
BCCJS8bS4LDjW/wzVLgxAi+H16zlRctFfVYYxMHort0lvUfM0/Ippaxh/f+11P9XWmplS2Ku/89a
6kvZQTV5K1D3oqqO2cm8/8f/sH7/1H+JqeU/JHplxaMihb/oqf/JzhX/MJEz8w/dtPVbaf1fcmrn
Hyh+bVK7JUZu+Lpkev8nQdfmFyoka8q3MYuZjrL+X+TUCIn/rKdGcOYI2xGW66PP9tmj/1lPHU96
6Eru9WPh4oiNo0btpZ6e65mCz0Tv04P4swVfr/aTHtfumA84eVBwEE1vRpRLotTeTT6zjvLSi0SR
si/q69h27qMO8hceVBZtg7UpEWPRv22JPWgl7oCqdlhCRcfcopcjWDlS9j55tv6aiTrfNZp0z7gy
6k2nabbqz/Ie5m26B1ZKMAkG+ar8knnxvCsSMsoYM49Jj8BpdNE/GIEP5HboduPMnr0idTGtO7qh
nbmHsqYQfnMSdf5WZ6I7eEI/67ohKYlKOfmOrWJrROFKWDbGdoL4akqkVmF0BC/25rFDc5UxQW/9
DpN/ZcCzzcmfiorsrcr5BbqaTmM95TuEFSVJsvV4tiRaR7JjlRzu9dQcaK2TmUIVZBv3DAzeiB7m
a2TpaqN8AxtWQt6gpEG0SxcGTU7ldz1YTrgJ2Rsp4eldblELKaggA1GV5KCg5Jah3zAIiW9T6jqH
P9zR/0aKvsCa/yi45wYRAgm6y13CPUcB6883SDJJ3Zd9hVvbUc9ma5EJtxwyCf7I9ZpqFU4Eas1Z
d2/C58E/DKgh9v/zYv71uWAi+JdTwW/iCAE51rc+wp5tw6LonwJtHgwsiHFVfMV4JzQ5RN1DaOcv
hip+xiL7uyuwPAJ/YEwvV8BH5OdLC9uBZX+Mtp87z5qbyMuOjRFTM8GMw4297GWiRG/b1tZ7+Irx
JkHzCT6GvEujGYp9MLQnXoZ3pD77+tfXwcZo8S9nhCHPtDweWGmasLerH29PcRFiJrD+Z2LaDe6i
JjuKiAuBflisG4AM4BraPUxOZ2V0SOU9SthbTPfnochmNKjI5BLgEKPj2WtUtz/7EdSL5xEnrwjp
vf0qKEHb0bFtJA/Jp78+aWc5qY+X0cUCIrG0CQ/q2Z9POuQJiFk9cdJKzzuczyTySSTzvYHEK/Es
+r4u8adD/dUDNUXWEs9hHNBwE8osKfW9195ULE5Elg1G+eixUUZo/JIRLFmPNsv3iBpGisyxTr63
5QI5sJv01OOYYGqdvhMEfEcJhQthx++jMbYYAsghdyP7iZUr7MJMPf/NK14ejQ+vWPlUBZHvmkpY
4sMrHtMwQ8RhxjhOhiOgLTQDGCX34fASydm+OEqS1YFgxrRFckLHRKCtAWE7mz3wG8vuvYKwrPs+
p75HucnULhsaZxPjw1jZo3ru6c2xvb7rAqrSXsUgoCpkrUUWvKnKoiDV1Sm0RsvcFW73VpfjfNAG
7QEQTds68NdxKBBTBX/3vDA5fXjZLkRM3xemrzj6H0aMzGp8NLYOcnqtnkvVDVzy+V4H2XejC7p9
/auYSggelrEdWVdDJYfzrbd+E7IIbpAUI4BoaRCSOAg142/ekn93bpbl2jiIpBTio31I1ypzWo3U
v54Opk6JzM3KLyVdkk3deM+VwY52JsPpNh3YPcItD0tAEbLjcbKuXw89EajLY97Z3xpIKWKGZN4i
5+O2bDZdX0vwRpBWrFn/coUpV4X9PKvp5BZnQjgf6tDSB8MeTIh3Ot9Q+X5okJJsjDBGeFgRYJTE
32IReNe/ftnWvw5hLqoJy1KW5ymfkvSfnz1qvEMcelVynL2AtmWWPIhmVmv8TPUaZ8NjUTsbATh/
aNlhBPxnnhAy4fR7SnIBrARW3OpvTunDvCKUy2mwGjVZyriWKT6ckgBtbvWRio9RAEIxM+d7M/LE
XufFEZaSOEb4nw9hb55tJckh9vVd7FNdaHLr785keQz/8JjezoSEBG4H6ZvCtT7crwltV0MbPKZt
DAdVvDcRXrLF17KLk2EAjQ/vBX0e6TzksBHTBGWyOrR5NZ6mISNUsvVfMmlTqUCLs3NtcIae/Tfn
6HzIOfh9jo4nAaneRpPlav5hxO8IntJeOTKU4MVVraVOGgKsUITx2bL5hmhvDs387Md1cKii734/
Vyt3sM07Nya8TIn3NCFQXlbvqauST6OFWEUPoEtl/mAbWQgCnQ42yTtYS+ecdDPbeOm6iHyoyW6u
GQFAG6npI/jV3179D9PC8sosJZnTLY90CfPjE7mEHcQ11qyjKSaSNEGnRHU/nWMpw03bFCAUWqR6
Nr2E1sLwWmZEJQTORAEX+yltm+E0FAcfIO7fPDPuh9XGcmK2D/zFg/jDWpyoij9d8p5NcwnIKD4O
idr7LXXJJimBMBjTs2sirhmhda3jdH6SgbMw5CkWRhx3AkGhTalkxpu30vR0N82IHtdV8aasHB/6
8GQd5qzZzdTxPX/I7k1aKTu/x2HXx9ICbOUdYtRRz85SpunmxHgrc9I+nR7mxdS+j6motgLQBvjJ
7jIArRtKN3/s6jLaTbBuFiEZZTg7mtaqHPQlku17gNnqnHbdXWGnFNx73sc2hU1TtW9yTq4jBvIi
Q/keZQeFm71TodrDGEN4WaJJCJaAuIATefzrQcD/N4MAyiu2Rz47JJjBH9ycLFeDYfYN4yBYfhyG
HsVZnUeo0XjhWed6Dw5U8EB5wVoGfYHsWkKHz+tq51mIdK3Q3tPuJjYaWtzRF87GjXKa9RKaZV+C
Yy6Ln6Uj6h2amM8BxNUDz7MEBavdDbklAhvnEB9lKygepYGiTFXdV70WX6vgGdMfsn37UrpZttOz
+pKEkUebyAblVgTBcQJwd5obwbIDNFlmgBcJECqE1XgeqIbRofo1ND6xigMZtaHA7eSZ6KcGtBc2
z/Jb1BB1kEEl0ZL9gkN4btio8NCmbPhjg8JOGGjaiHV7sGRJYrZn9JsB/asb0mQqyumeMyZ6VJe7
2SiTk5hHeu+u+r31/zH+r/Bn+fB7EPyjEdX6MF/yEEiT+99k58Za1fv4BpmqaDG0c5UAbXZ4Ppv7
NChMiqsddWJYronbAtiiBlJLernmWDx7GTV2X5aPkWtROfdt+h0lHNIUgz3di3b717fQbXT+8+gt
l0QZ1hu25PhxUxAbgPYDo6GGu6yF66H/RF5dCE2duR3BEZwKGM0wwHdDUM67TLP+Cevy2xSzTPbh
tqxKNOhi9mn/z2zA/ubsqBd8mFuk6fvSZuvg4oJevNl/HLcn2biNGBGqSm2LfUxLfR12iEnhrEOD
qcI1qr7pbIh2Ohd57NAyI244sVe/J72IrvVfn5Dze0f/4YI5KGXI82Erxal9WJVmZIXYfW0HhxFI
/cZ1mvQpH1l2WfJIdIPxhS/tEIUXlzBGrZ1XP1VmV29OCZpxMCmSO/pHR13RMKL8MMwyOovyJ8uZ
7hz4Q4EungCHKHYeghxa8xDVcoexjee656lA4E4qHJXujjjJHg5tDxbgQfsxWyqe6iNv5TUZm/ey
KhNYZWV1IL3tIbDpaTchRlqfK7mLwhBGvurBb+iY0Igouowu6pC01P1WJayCXeVBCvUfOlYYp0hx
nj39tEbIH+ZEqY9WAgQc4YzqUBfhucv4VSiBm52LJnOVmOGT8mZYxRGTfw73YmWTO3GqkmBYO+U8
7iFc/+LtJu6P7tcOY8+7A/h5m2WaF5XTUFtkbgWWpIPpmGsbCdAZeLy18SORPNvyKxc7ujrF8BSY
Itj5A4rLsE3hYLGBZpKTFqJ/LL9BBtsvoHjcNfTLVKE38d4Dzy3tSp+ZUL9B1Z0fHUD0wqck4c7Q
3PIhcknnpHKB5iTew8P76lvGeI4zUmaGOGc9mwfFae7F15yaN2u9eJMqf1PhKLtiSRnPOSrXVc3s
e1Cdx4zVAa1QUQBCUgfel9mmL2jvddRPxza3f+H8tp+6LHnz54nQI7qNe1gTtCO8ZQ4BA0GLXGy+
MAje5ZahrgiLCR9pg7ts6dK3BaXYZBx4J2W/I6vORjeRVxTRg5Z2gRqw5ZMnISiKPlR2jjFBFIfA
Rl3G7sbetzZP9Vx0xnEWRO06RoCIs/RfQ0JEIIgUd80wIvXxHOS5Ju1YRAVfZQshLwmL8jQR9QDy
Vf6IQJ7tcEOmF2pAi8GUxNycWvoz2+Z859ES4ScnnONGKXdBz70cwas7enp4h1HW7UPDsxCHVHiR
8f9uGhSQFC+uwm1IKPKRHo749tU0vIgZoweLqnDjzXBWamsht1nWtscwibTBOwvVUBYaGgyLjQ/Y
S1/NJIsQpcCutJN013mFsbGsNkVsQ1NOVPl48GLxaDt9u/OLkXVqRy9oLvFeJSMatSzIQ+ga9cPc
LX/C8y9+VpqPZm2do55tY0vD7Lbo1kWAu6ybN7WVI2L0MDumhbVni2Mfy6wiAUsTbmEgRqo0mErp
dySS+M64x4CF0V1knwOroDvYoJVOexU/ZADCViS8tPAUX0vaX48a0CW5MRlG/NLsr8qarFcn4IGM
7BfbCMdXe2l6ieaWEwmV04jIchn70N6VXrNPgzC4IP1gPya9XeZA+UrHT30xeVfWQFWSB4hm3RnD
gLhX6PuvZv6jNzH9zCJwN2OqaCQvJx03CvAIQp6oRPraILpZe+ySd6kzR+s+CmuCfDAfVVhlnCi8
s6cfHkKACQXINe1nYyWSEsy7oJ1nJIVLgleZsxm0wn08988Cr1yEW+XSjxiWTIOpXJno5Rr6JXhU
L701XgNvaLd2EZmPxtiRwcMLx6Y27K1e6q1IuvFVVsR4BMn8klr2hfWjccDVo++lzcmltIo+RyS+
ID1Q6NWUdZ1lTRPH7I84JNx9PszOa+Xj2DHKqD/3DrtcZsM4SrM1j9Wuatzi4gHaXvvQVj8Xduht
HKjK58lGoFgajfm1DoCrJniLyJMQe7buXCdJfcKiYxWnNPIsy15aK/JHOTg9PTqBfT1pUQl6/pOG
Q/HJM/CL6Cmxz5abfIPBQUeTx5Wl5B25GFsWGmz96/mL0Aw9dYdKN0P4ooOfeU/VgF3ju13Wza52
ne7oNEZ/jyGWS5irxz5tPO4+pKVss9nhQOnr1GhtikngKS0Orh8958Oo782ybDcCNxr7cTxT6XD1
g3veyuxoDRhrFdbu0rSIXEYxgKWjd+4ok3yxWMjkbtuchiiOrnmRnYEB7OesfnQjnsFSOzS/lTsy
1jf9WidNc8oGlJRxt3f08FaU4rVFx31NE0h8pEfWO+QrpzhN0Ei7093tt44N7kSTPJJtCmR9i/Mj
2gnrmxg1Y9XgFusoI4p+0s2qL8yKKBPkzzckCfYuAzfsqbLVCWcBtzj+lJW0BqJhovOcJBqknyxX
sgH5YQUW/vD+k869ZJeFTr3OlfZ20xKQNpceckRt3UeUw/1OEpxni+w0zC0hd442gUOXJvkodNHI
l9gaQ8by28PnknkENMQVnmyKrkEp8D8QNHcdSv0CEoQ1tNN/ybq3Nqd4w47FWWkJsj9CWQU0dz7E
MFWG3PUwJGZ6x3iBmSeDQQ9J5L7U7qXwvOQyRLlmuTbQVAWvt8YSw6zGJFjnpfMpoqUsrLOh8Iaa
tT4mRrkdilxemh7aieMfRL1I+ebsCLvty6x86xL5ZrlOCafxWxLLc5aAuAMTDL9lyzayaw+qSM+V
fFYRuwc1gXQzGrDvMdOtaYKcTcARL1tQoGlVjzIt7/SZEF80j9rYBpFNUtxUOQdsS+FqSH0LZbV8
wQOK8DMqrkpEpzmnyNUlVYdVEKNHGkzneWj03uiTLWEVMMYTwnUa3a1LLxzvM1EoXFi4+ns0/Gby
kM7GUyZIw2xyeigTdvJNlk6kufQpSDQXWexI7oufzEcBymbv08NZ0U2JdjIn6t4iIeSIkuFVxsM3
AMRj7pEoHuOk6aZ1LQP3U7o0PBjHjzwFchUrVoauDl4I39b0ogvfPzRIP9Z2KKwLNCwpY6IDKDPy
yDVMujH+ZCTbtHVmsmOqvZe2byZi5pGZeJzye4P694qdH2UnPK5GVu+AlyFVB+0wNd5rOMzlIhl0
qZkFj36tTiTUIK1rDQOLCGCOaQx3XVvdOSBrwWeRgqYtsU6E+4klNbI8b7h0ODZDrNM7ksY6yjAg
/bdB0X2vQogoKFwwujlfQx8fEWE0BynSZ01pZGUa3ZduwKPTMw0cBxQWq75FoEZ/HT7KRCSgEbBs
s9OzJj1ik8/+Po1BS5hzUjO8FYrooi7Y0hVwD+RgxihRt+aIaaU3+031eUDzz3ya4lvLmJrhFz4P
8xcb8+g2Dbt4I5yyx1AsnPXo5+12qKf3anCgGWQeDojqNRl0RMOtQXhuJDtDspzAU7CDi7PNpPk1
BpdRp7jIMt2gAXUZ39FqkJFdEoo3XjCsw7McjC+CpKzYm97Y26P5qOU+athuZ+NRAlFeRSnSI2zI
ehU4zUvEBo5lhb/l+3Z9b5SbMKq+Wx52Pi9vAKDNPQWY6NoXlOwSb5842KKaOsq3OlGnQpFFUdK4
myErJ6NxnxZbhfh3jZBx5ft5vE5Rg6xoersQD/H/B9ij+haFGCFKm3S2sCFT+Yd7Ht074X4EuDDp
dDWyceoi1IFLMUhV9lvcVdd6MrJ1i0xTG9kPG0m9Ci+TJwqeRhzzllmwUujSO/THLdO1hsoafE8l
PB4//1R5+oBA/6Wl3rCaKWtsAEBC/UXUkcKxKHLzoEIGPkVZZhUAn2bXnvyA/LvJBwigM+rsFk0R
tURr42BAb3CSHD0AuptvTZkXj7lUh4ihgDhEjLbJUg00e7vf6yr6VGmyKqbA1VdagDwS9Whspll/
Y3HElN27pG9F6sWLTaZOq9gDfsEItRz6W/Iutr91DBwIgS5BvLcv3L7l9t/fh4UKGt/gkf3twyHo
t7AA3m7f5+VLNvDtGxXtQz68YXOXXzbVZryMQufbV39/I44vtVOjefn93z/8qeXHhlQCMa2jIDhY
BkaKckj2VZ3zVvz5N9ttZc/bP/7aqbE3FOKL32fyz3P4/ZO//9gffgsovk84dJAL2z3BELfTMDHz
s5BP8DD990v4cH7/9mXevufDhbt97g+X5vfvWX5t2BUvqqEYNYVXjC/0Z1szP7pN09/TFT70CeqA
wR/fVAYIpw+7PUBlgUg9Ao6qfVS3PZX92cTF6zKi7RIMofh5++HBkSzwk3z4kkfdLkrjtz4trpmm
DNpULnD+dqdF6mzI230d2tHjVu/k1mwJVISF2G6tsf8cgs67+pANapPoy6aNCqY2ctXjHGFgAct8
ZTn9gzmnmqWVkRO1GJ0aWRWXkt6751cXT+b5A0GSoydTVL5swdiARFsZIVL0bPNXE6nwKTG/6wFJ
nJ3G8lBogYlbiXEnj2TasyAZl5zA7DEdI/J5+rVlguz2EDbXVPs2jmQ0TbLxinR/OBK+AxF8MAGQ
OY96WvoQAYweOV5acAxVnJmHsp/9dT1lbKVk2+2hSu0j4SHkzPBNT+MaiD2GXYGUTRoPKJHrDa+a
9AESzoaKgARSakPXMJ7CrWbHtg5LEaxrA7tsjQ992wQG3c0OZbvAY2N+iil1b/Ts/5A9qYuto1Cb
w8T2hqPHrbPy7feMNZvtcDVanGmWW9XwcTJCpYL2inCCNEfyZ/Zj0ekrhQnWPT3ezty4y8dakf9y
rPPhSl3jzbT6fWl2xBghn8ob9kHR4E5ElbwkTiAvkcp3sebqOWr6CrnyAe1gu9cJmZdtbuz6oe02
LBU11JAkpkabPlbYC6BnKv8wBtODyBhQRRaegfUQQ6fvhsLNIEUN9LGcz3aPlwsEbHSqoVFytpTT
naS5aHbU9xLbYljf+WYAUmFyXFxiGNLGUtakd4rxFDaow+cp4WcVlACqr3E1BmtnMl9SpGykMxGc
OYOAi8DPg1YVBHdk08qi9hBYg9wXusIMNekjgPOrE9HJnDAy+wV+trxjDpyIVllJEzzBbb1IPFGP
VN5qNhki6407h+RPWfE7UBnS00znHb54tB+nBT1CVOJdhIbK6jljdCbYKPwYSGdXPfDSmmtON6Gg
r3xnJBhNY/9nkyFwMQJ8gHbcWevEdbtDFyVbpPNFha4S+D5XhtgpKx7xbnBjyTpMPvnjuzAb88gP
kdI6gsrJF+9N6X3rcT6dNcrj+ROqweyAN5gCvtNcJ7Ld+liTJUZUh7DnN1ewkizi4Z6kvec0FO90
kYQGuBv5C64KYH7UcpJ5Fhx6XxqAPkDTViHCchW4Dhp+VW2Z7L6MHVw4uTjX0WtDpWvreyfBD0Xl
CPRDml4CqwSiT0fAdGHwxpoEo6nWZ1uUiKDn7+S/SCBUWydHxKDxW+zMzP8MUgVhIL5J5k3x3DTp
49IemLphZNb24p0TN89pE15c0mEdOKhUeR70jK4lyoFw+AvxI5twGJrmCJ8o7O+haU3rDJYXb21l
HeqaCL3OZ9AQIBosYg9RVaMZsQcUyE7VfoGqcm59C4mkM7+bySIenD7hptvHv7qA5B0siae+U83W
861f3IDDegCFSgNGvFo+ojvW+SjYBYJ+w592yrFxl8/TIXBsbkCkKGCg17gY1I5tMqZEkOE0lDLA
rt9ZY4xtCBk4E6fZy7DjtgjxluZzaOsnVSTkTXR4Sl1g/mn8qkxnVdnQpjFjJvs4sa74IPb9DCNJ
KKqooj+6U/xsAMla01MMN36N+F0aIt9r6DPEfZVE2SBTmjdFYpdrI3f8bZf3zwllC6dOfuWGfJSY
SVZtIEYYF2IbPzV5XQPPbXhGpuwxT/Pr5NrmlmaB41sknDgEarftJQ/rz2rCw5csHrVuyJ+rGcto
kmOIgL+GQCsgXGGcqwUHkpHFObOeIeJGC4oJVrv1yI1A8tWUDyjWwqth3sUmPvGqoTvhDG8BsgnM
usRlTN1E63oOX5NU/LTrCdj9UnoitgZxJksKgEb+k9NGO99ZmyNuGrf2nUvDExBp43sDvxC2/xdD
F2xYsO1e+7atV677SjAJKROQhMwaknPQM/hNx7AxHsw6rvdElJ3mdHGDzz5kMZ/eGdTabm8U8jVa
aIK1mX/1WOjVLVRCu/NZwuNI3Ayj9wwr5GAF0AMantAUGjRvTgJfvBSQY0ho63L6pGUyHsyEBFKo
w2zog7dI4NtJnbYHuFFe48791lHAJfiEBIfJ31MU/dJbbXxOlf3Tgy2IMy5azyWbxDhQ66ZKatbf
1IVlzJ0ZKRdSl13UKwR51SG3d17BfkPGE6y4ril2vX/CTIxeHC3xhmV+LYEqpHE6XYaFegGHHWpU
3T7ZHjWNWmTPTbczPAMSO6MnW1WU7uQSHLPEts46WrZ4TWOf2rJ9rhT7egmYa91VLhp7rzf3sWDF
z1R1MhvAVkkMRd3QMX64wt+Q85sd3Db8FaBjR6ji71mKMCwPdLbnBgJG2C7WTaqJq6VCNQhChhSh
chBLpvNIgnsZ9seqIOgHKzUDp4fLZFOkCPGgcbyg0k7XhT1io4nHB1tMIBd6isIOLu7SpJrH8D1g
DodYma790EHdC266H8uD9hTBdTlK7RShdb88pKYKsi1/EScKxC8VxtTbAJHL8JAmUc6FJX2+szA7
yAk3BfAgUP1g7TcUKzRtGFgw3XCpw59FnInNrH25TewK24VMnwjulPvOqqYNTqeZ2J536uJZDawO
mQX8fBq0n6GZfe4Enkg01iyOrPpsLEbwojoS5sMaCJG+iwnlHvcTBhrDP/MQvbslNsUhAvM9FeaI
HdC+M4Y8wl1cMzT09pfQinfyFGLhInx18ZU31be8IX3JLqs7gpOTu9r3jjoJexKF1LBrfMB6Xu3s
ZEIkMSHvGzZumKBzE/oAruopytVhMqenMdijnjO2jdZ7L9E92xl8m/E3rG0YmrZxNXF5rK5a4VN8
ylvVb7TTVeusEq+1GvDbNq91RDu7jrzPuKbtnTHfdyIAfGK3VzNiSSLy9iqEOpuh84DJiSsw+ADH
onuPx39Nw/0ucXvSNdw6AHpIvbNpPgedNzKy+fiEBb62kamxXoD8CISwao/z1m0QrflW0Z+s8FKO
7TN9gmQtDZVj0k6eZuuh1fki2UTxVAPEXYmJTKeE0yEi4DAb+oI+UGz7sWfJpfBKu159F5hVdHXz
4amzyOWwS+qRdN4t4x6Xwadb6tfNikPplqJ0EXtEYFZUU35/sutpr2vEQbZf0lgC3bnKDaNiiq2c
l9CmR9WFhrFqmsSmI4NtrJ3LYtOJEvgraJjk4EX+tpyVebod/JBQFRGxdFpCAm4HjxThTeRDq3M7
kxSE5YCR5eTPJhGVBbTUsoNvVmLbhMlln4aMFMy2BYTcDmQ1DN5LG0f0CYxs/oo6d5s6nX+wUjWe
qlGjQHPKS7BQg28HY6Fk3j5iuiJ8gYLQ+vY5WEHuWCfEvCX6BNWfUubyER4XmqjWELb7EkyVaKb6
FFKWOg23V/jP/ztd7uNjIxECL6fTnd0uwXpetQ6Vn7YkyYIuYAH9H43HgAFm1crwMwm4AXL47ZRU
WBqWv1k4UcPX/vvPx1TfGvAacBSJoKNkncAtL2ZYWjNxZkseQfOVRjMK+uXrt28aRxRvow3tbXYC
Bui2MYD/pAsUpyBQp2L/EfrEmGQWySrgoglTFVQjdD+BXoyArjsxGT410VEwwch6M3syQm/pEvZi
DDCXQ0oYzWm+g01dnnIB5mA1g5yJK3JoFHFYe8pBh99fXPbvvJE0Csfvs3SgKyZLZETdOuQ5tDmv
hGb347jsP2+HhKmCbGpBE2jBvE4xySk5TCzUvneJl6NBrdpkwyoOOFEIDHZcDpgMkczQLif8hEyJ
vJ3sE8SBfjUY0v4KIrU9yjg9oOWGOZCGb7VXG1un4P5t23x3y465Hahnb6zOZ6k81P56AmZHRQOm
1+2Lt49uyTJaVnRSWoUFqqPpGRngP52ltub342uTVbRyaqhUSwXHjioWly+l50yU0iAdpdNXRkCs
qCD+JSKaPsP37NvIBQA1wrX4FZZ8eu6Hx0ye08B8BaxDNzPoqfKarzP72hWS1Qd7dD5btvXq9nFD
lGe/hgL3FMT97n9Tdma7kSNblv2VRr/zNo00TkD1fXCnz4Ncs0IvhKRQcB6MM/n1tahKVNdNoBrd
QKaAkFySy500O3bO3mtP8wgCyegO1MTfZUjd/B5a3RuUMRLFMn40KXN3jjbco8B8aeC0Idd5JmWR
TlT/gVWY301qnq+pT0fKD8SX92Ntc9isdPL0JqRibnHSaPKv3YGWuWFgCoZq0HOi5P6V0FL6nJKR
VYmcCmc6Y37mULd86v98aOhHMXTookMxtaufz2eOUjviSo4/X/vbQ+OMmnZZ6KCzLt+qd62zqUf5
+rfH9V6Pvv7nkz+PmxvLhRYmL2WaMxUi4nEfTiYpYIX+B+/ORWaoXZQXv8H1if2ablNeLWBQKgCy
wbz22Ne672qnnFTTU02m0cbOYLTAwVgzF7zXGvcugH2CyALGizJbnMG8ITlAurgPHqS5TMIsbRum
HmdYDKCWyZcal9FGHwNcG9vKeeSWE/qfDjvhXQUzqRiHjVXWF8HicbZxLQ9x5rtp5E9enzwArUio
6CluijJNjnCNT2OTj1cLOPS6Xnp3YVYwx6jaT4XMc1ci+cSEtaeRYOC/Uk8c+5cwO7WzLPhaVqtv
DTTKfr7kg9udeBSJGrHrhxTdAXuxS40xsV3vTPtq1jA0I9XcRriqqiFWIgqMQ21F0LVcwIqJO+4j
jiyUiiiuI0TmOzqRnPVb8ceBj35MYTs1KZOkxEzeqpHg60DOG4c9fxpedeH2R/g6HyLO2q1h219N
5l4cu7nHlHSz2/A36Yj6CXS2H4YgnKKedDJjRwSuhfENP6ZO8Ts1u9Zy+wPH2ee8dg1mwwzqBJmO
ZeO+KMMkj34ZBDSlc+XueI69CL2BCMk5Nt2t20bYaoc3Vnv+xPIgTYOzRBQ9AYS+ORYiJ+b9M/HR
65x4z207VNu+VAMzl5mgacf71n5zzhrOiWs/CZu0Y0Sojo934gnHCSEccprXMK4jUJrOn6ocwHDM
GPcaZGu1eWSOmXsauuAalEU6P8olj9MyxE7kr6Ytv5wC0ukC6V4zV5s2ixa6ZRo7OjwfM4gXLRWU
244hUod1l5SZ/EarlyqXw7kZbQbNIFWHgOpxLreWBhZKk/1a6vFNM8W7Y0a3IexvCWIA8nA7KJYR
QKcARuzgKVrXKfki+ga3OCfNjUrt01ThuDcZXqUoSQyr45xsjE+hYAhc1NFvzZwNugvaqSBzd3a7
C5k/vyTu1VVkDjdY9/e1Ta+itR70oX+Nsv6tiCLMz+M+oWdvJRX+vCl/dx30Z5BhVqbGbUFu/Lks
ig/e/RR3SHgPQOyLWmsGXh4djCk9s9CTT2L/tpvy3NnD9yjkd8dIngX6Y8wQtDUWQMC4u81FXuOV
JPwae8DZyafPvHH/YPukICYCsa517k5xM5vfaGA+e2G/G0+wpxLaOyyUsyq/Jt3m1Y++RzeleQbY
bw1J4hrl5q90XloBBjOLpn+ZPGPkTJQgFnBDbtGWDgU4NATuv7gu402iOzTZS/M6hfpL69qRn6AT
pg+vb9Xyc9CLABYWGFunMT2Zbv0oXFwPDdNEWickuQdA+9DqLDJAor5taHw6SY4M2VHWG/PZdEyG
9DzxtAF0AozgKVFttSvmglG/OkVd+6vN9ILR/2vspikebMIdRU6zrw+glIHzSutq1WoWkWym2onC
oA2q6FGgIRfF4PmDGK9mjzsUgUEydemur9XZHhlscLi+i0KDXR1UNLYhqZ5rmrx2aJ3bid6Vs6xZ
hgXzPogOeiRB9rkhrTX5NejIcAyCLSdXRL4RdtS+evfkNsnD0AwrQJtirBaKK4FshUbrFycPqxUX
IKAw2n+52mu1u+cuXXTCh2Ro7jtT+wg894FXmOwFsrum/jaFLD15tdEm2LTgyLWuvQNrfixDa0/e
IQcGY1PmwwsNJtPR/yB+LjqPCYGTPpTl9Ni382s1wA3zRHYE4nIG8ditNN6e3kL/KGhgifgLYUia
mfdmikWF0K1PQTToOu4ByUaDuW1iHUWN1a+rIiZezCxRuTZIST5CtHQrrw/e50HvN4LnkXFXRtrN
AoqT6kCGFfPKzvykNXGaLSxKMqi+wCm+Svo6SdXYnDK+qw4ZWm0HzK4cC8B+8xLF9jNTC5poHR1k
sIvfbUmqSC/ce3gIu079CvQAr7CjX/VcuyQCdzQ5imPIKJRJIYI4sHkWQZ5B8UKKM+4Kr/paMkp7
ar8FR6y2vRuIbUNjfz0RCwyd4o1hklwPiVvtsSpg8+p7dG2GTvUwTgfD6H+TJLiQZOZbbUNmC6Jc
95HN0Cwv/ui0Rdlc+3vYOtyUqAmmRGGHjZ7m5kuLsR11ac3V0rYn0QdcRAj6t1n+mNcC45hC1FZG
BBPg/l4n0F2m0IkvJLi9hgU4aBAI4Ivppq6YJX8KhgJ73E+ge3PAzhFridQYRCBMyH0Np5s/a7ye
CeQ01KC0QGfDPJczfVbdAcxNeh/Z6cjo9So4hq51dUdbPqoJckiKUq9EXiFQ4xFJkTCnsDf8leh+
lvYSFK+vgKLmpOaGl3jAK9IFw27uQrU3OYhtnDSG42cSWhlUyNdLm/Ml4TSC8XPzJxXDPvOQPZGY
wvpqGJXvoGVczTXSKmJZyHGG+Lcd3UoB+PeeAjerHtskpYUim55waDfeeB0QMKtN41NhTfeKed7Z
k61ztmNlbPGWkDivrPIscq/yQ2FcPCP7DHtnPgf4KA4jM7HBc9S5Wz64ZdxuRsHbi3fPPhqL72Qa
s1M50iLXq7mABsgBMU2XztISA1Bn5OQtNswpy8We/tmdnaCe+/ngdkCfjNzPleXtUsuZjnFjogmi
rR/aA/Csjk1USPBFQ9rQH2Mruf58EBPKPc1DaS7nm8vgHqzDsLgSEX0Ck/POC8Fqm9kjzsIEzFeP
6tdQpTyPbIb4yTvIF+UI665r9Edq1f7RwSitz4+ulZLeoVvGye5Kg8QQpl99PtRPrRjzLa4IqsQk
MXZuwiUXtpZ2b5bPYVfCDVj+YYdi2oplhl9qYIKkBeHJ4PbypYGiO22a+RrNEfuqTTVT6aAWPMKk
t7ZRyHPUF9+NbOOdadT2OZtxVok63ttM6MiNbua1HiH+cQLz6jkjsrmOiAY7xRaR0QleS2LZNnCE
250BgX/VJpBBhx7v/uRpDNfzlp/WMxgmeHrTTDo9l9a7ju5uMKvpkZ/iG0kLXVgx6U5ABMlelMjw
elJWBpufuYOGJc7hxBYHvh4xo6GROZASi8achCNDBCZi6vR90JsHzcNiFFFOEHGZnLqxZ8OCne6p
h3Y2IxqBAvoePXNMdAwxZg3Ov9X5bkTtbnco75DHtD63GWFnbbDXxmTmIlUTgtFNq9iZ4oZvNvVw
a/OS7SqbRrxW0Vdsmtb1hx71BeIBTJTySD6mRjuuoVZ0jmEmb1CuDoLGHxWUBrPAeHF1zh4/ht6u
kvFaD5eYXU5+QHTw57GBbqSbbIQMJ0Jb6ks4KucSJUSIz219V83yPDcg10en/pX22m9iniVaUmCT
4SJvKcG6NjkvBHodjq5BesoKzMcUgfnKHVlh5u5TTtN17gsAkz0oKg/cDhG8ZDVRw5kl22aBqSV2
tI1F/vDGzSfiSkHppwHBpy3dPCRO49VJgtPy/2yx+yYOOEHlqdcIkRhjzageAAgFxlM1xdOdO2ic
Pln/TVhX4xT9go3wUDbaahRhgJAlReE1kUwQU6ZIZmfAnFiqZQnkAgHUGpwDLNi2Wwhh4WeWwFXx
zInWwFTOlyT+ygrLIzmpoIFqN/Cb66mCpY0Mkww34O22dUkLtZDAsGSHHk2wOj3SeAUgaCYQV+Ae
s4LqzMjsV1wyya0NhzcVUH5EXbcvQg5s85CcvQQUbJ/L0zR2i2UaNqFHyWQLUClhaoZUM220N0dO
1kmuY4fMw62hhuBo2hl3pZ61D+Cs94n8HaReRA2O4npktHoKkujWWb12CJhJt6EgWyMu8ClF4tQk
o+sTio4AKyMAL6dHuFzj+qYzaQ3PXqpOUyu2qmDDmEb3EHVVfdAxXyWk8QEfn+8zkd0ildt7koBg
EzmE5hVWpQHZd+7YD5/1sfrFLQTvT0Pr6c61d3BECLuXTp5hlC8GU6id3bWfRZIMx86KH1AVL26T
8TwlsA272OUUTH3RFMNLTSDMbA+oTph5jDbNWZvIlQgS7tpOmJDM87si+pe2onVudOwDsuJERbQJ
uiQgPVgpkyPXV0wvr7pZQF9H8k0IaKhwnxfy0M1IacL7ouol/nHr5AJWsRAtM5WwXjMUEabVkwVZ
9xi6C/kpZqFti9Slh85EYhOPlR947eePNf7nFcuLtt+k8V2EMSlosIXOz5W118EDrirXOTW8tH5R
l41fSkrETEDhTKmsUJjj/kQhQh+YJoUryajxrPueQBUyImts+YvZTx9a62Rzga8Da+xWjmXNewtF
/7WSDz+PqtsahaaHpxVMAWLvghqkjxoUUJHyeNODmMM0QgTD3TmD7e2wYVAVJC4xK03pewoWiiyS
i0OSaKdshCMp2Uoe4rhL6TUm3wteoFXbH2umHmqf4ZQ/cdZnZjZHe2Yvp1SkFJu4acr0MxpCfS9s
msHNLDapFX8WEhErkhbI9YvXXvRyOxBvydKAhCngDoCgyrlzbotdtFnIL+t8QQlgAMekiUxPkxae
hXezGrB5IxvdlBMEvYABp1tgngudXxnNuDUnzCcoNNjhzQoEogoOmckrji7qmGO0WjU4YDsbzWyc
PUk18qtTrMb0TPay6m+dScUFJ7xnlIVaMqirTeMF3ernkU7KgfZnSU0tla9DGfxK+uApbCdWOmZI
yNc47XYE5gye9sfsoVHnCipOPzOhSTFQ11hD0FnBDdboXUGLUTh0miS9iYpenDEU5kq4/I5UJX4U
IYUYDKj/SX+OLfPDEaxHEOevZURFrQPZCg3W+Yj5MXJG7gXrThskb5JhPSgukoln5TbaE2hQb10l
06+24yxGcAi7VcybLSG4RVNCYaShMmsaf3llGEbCHnQp7sgKBaWPwoMG585BXGiS0+13Ivr82U9m
tQRXEVqZ3HrD+gLQhqLW41t+2ne1iSaIh47UkmPRv0Uz750oNdBCZYEdGhEKUJeF2n4nhVns7GrM
TwlZ2vsaA0HTteM2jzjkugblvJsN2rMdteNxEHKvdP06N+Qv16prLyUzdxDK2cFJi/Gw1MB2Nqgb
eGoODpP81YWDvPWUkfpo1Bj+so1mGv0tbZcJz+wzayv8YRiTfdHZv5oQytzPB63v3qNIC4+TVlkb
8gTOWtjpS3g28mrBIeQExO81GjTks8RnXKZRj/fBjBOcdfSBYXu/mw39obKI8GYtsU5mF5wQo1AP
wb+pOOLvlavevUwYa9WI+wgMrN9O2maw2SSXi0pfiA5RJ980kiL8pF1eP9prR2vCmSYJq5M0Qfkr
z6NHrEXr7ZYz/zS2zgqBk35o3b2jMm9Hk5/EQPR9wApJfB/0+gAzEMT9IrsVXW+uhQEdoePdozAg
g5EyYVhOakZthJuGAUxbMvrjRgyhs8dvSY8SNHVwM1A/3lspQSBjiKVs9mvcPU3uoDatY66lQbuW
VDJIHCiaMjt9lK1VIMP5xmHn+raJAFtwWl8BngM7rappXdaAKgf7pa3cmmMQ5VKIuqdo1EtNZbxW
I2vQz0JEewX8k2d6IKDZjoNMs7jZP+diOY12Dmf/GH644u53mEswu6e4VSs1gpRDGXHIHab+dNZI
4s3vch1kyRBMaq9DiVgiYfzekCg64ADy21iNu6Z/FRqG64CyjMBN+t8cD4lYWrdZfcT1gtq2Z1P9
eZ1s+00b0KZJsUQz4hj6ecIQ9Mk4otrSh/B5phD0KV3Z62GgCEhHMUP0bcQlgDBFfEPQG33uSV8r
JW6sDrGEOwQUrSONTFx1dBS4V2P4TiBaE3oGLFiGYKlJkfu0bd9R9TB0iAh+cp0DKYRE81XRsXai
z8X83zbZZ15wNSGkRewtNMjOi+3c7R9D0b5MXFZ4lCCp/HUJ6jVD7wTPN3DgJ0GKJStWCst7XQD9
VtfUm9gf3UMsojdc9I1fDBjRoEJQlvCgsnV2U25x9A1qKNSp/q1jYKdb5vp6zZIfXPN5Yk22hwut
62ntgIMhUaNdWSEiE/QBzYKz5xXA6iLyB87xVy3EIOgAFPtZyftm2yOKQLPPSt5MHPhSHi5rSj4M
IrQqjeTTa6bLT0sdG4m5IoQbK4UsacElk69J++wsfUqW9nkbVAvlIs1vldNdYhaZlZZ/EtKosBHz
11Q6seUgq5Wc93nQRL5F+5wsIN7H/1gTu+GoiXTYekPySd4MwEcTswyRRbHRm6csQUBhDR4pptzt
7nTHmSS6KqZQq5y+7WvfRwq3SBluMwdYb47nUB/cpZ3Rfcc0dPZqtPSbW+rf4/gYeqXxTqMCxXMx
z+dY2sneMud6HWJW9zUaVKUO27RU5SG2jO5ijv0h7zn8eaTGXmARw/Cf0VmXxAZ5RFng5oWQUiDf
RNvP5VyBPFgphwCVcMh8EuugqmvFp1UIAB4Z9+NyhdSi+2q96dkwigtMgetQggMJ6iXNin1Xr+WB
3jeHnE4w1qPPPCxXj6UrFimqRH1ZCUYvZZtlUTGJlOOW4o6Tofs+gw5zMnzOtkxfl/WQ+wTVgUMw
TfwZOcFTmar7YpZv7RT9zjJ7Hw0Fq1oClo2uBhEJtPAhBz8qymtzoENoxktnP6PclctNpEZ+UVPS
2JutxQqZV3dhBdQcxQ+5F5Qd+G7JqZ1ovumsyF4GUj1z9j8bdsDZVjdOmOaIbCJo1E8YeHTJqT8Z
tftZ6e4hlR7uQOMAMhp7Vlt9BY3LNcvFpXfW0+gyJyfXCj9z4eXTqlAs0bBHyXlj8yUAjzKWQQqb
X/JpY6ZehbO3X+5dI2nmbc7TGTX3aWxZ7mo9SVea1kI/pFbslnJiNEmGVbiV3fIuqLgZ9AK3dEOr
2wrltUSHt/p55qR4w6mxJ1DZ2mPXS41xPPY3qohq9q7G4g2eZjYCuMLNqvVY5CK8VqMDzZ7L/wdE
9XO7hOApMUhcNLTT9BZ5f0NMCF1HlpFVsSwB7t1g2Hixl09zP4yrvjYBX7KrlPhr/RzwRym89TTJ
K5hCXgXp1CxgEJZjORe75fP6hNSK0tX1sx6pEJKhOlC8k5KJ6UTKWdD5P79reWzDAgceaVWGoHZ/
jjuVoxtrw+RO6uILjqilS8+mExWESrhmi4aKdkihMS2xWWyrjovCxdOU2TVvXs4e1uXZp5Gbxzp1
sY8tnKwkLvaZQ0cRAD0CO5s/e/aSaTPlJ8uFTxUtZ/tcAyxbWl9WxUklyNmfI1rQTlR5u0wj+ZHK
56UHYq/VHO64+sk9wzLwY811YbNzAS2dQsL7AiL6VMNRPM8oERwCOhzgRwx3MGRog/moDCteIW+z
2cXrpV1BSAfAc7Vsm1wcJZ70eYdFQ9vMCvcZ5H6uufeSdw4Mq/fcYKwRsXYP8TVEyu4xNZVAOtHd
rYNa6jsBrN4n3eNRDt1Lu5yysto5tT35OHHINu3qjMuj4Zbg7fazOf4cDG76Wtq7bsG92illrcLF
gQGp3odI/NFYzkhKZo+W8XI9Dj98pLKXPNs/P2s3XjoaDQIF+1jue/j81I28ZaNpPrqqSq7OJL+z
/BOM2fjGGFSfoFNaBUL8DE0vTuYDnMvpqESd4n6WBM8T7bRG1pDeJfQeQCVWNGFsZ4kl85iBl+4j
45x1MUSGz4/YYhRGHoT7TnAHHWSSbQZvfE67KfK9OkWEMzWM+PU2XtM8hMENPVQfRHDRZlYsw5me
XBNNFDc/bg1Cp1zlzfu+aW6C53hKHIRsk1UfZDyobT3dNXS8ZnRLBMy/eIWogXPXW3Q49q4PcQ3O
FTwNmBECYjhWU6/etmbHHhtSAGFuKOHeF/N2VO0N7BGmlinNHoSJ8qZk+cZIQzilNLrk0nCCJ7oy
98mULm4jp8WHGQFnh57kP5A+/+tfGAXNP/+Nf3+V2NLiMGr/9s9/PpU5//3b8j3/+Zh//Y5/XuIv
zrrln/b/+qjdd3n9yL+bvz/oX34yv/2vZ+d/tB//8o/NDwbwvvuup4fvhpP/z7OAtbA88v/1i3/B
BJ+m6vt//8+P34yaac+1NZOR/8oZZAy3sA7+ezrh63fT/o+XmB5XEf8LofCv7/yLUOg4/3Dw1QvX
0zHxCdBq/0kodI1/2BZsQNAcIOB4AF/6i1Ao9X8QOCd0Eis928QQDNnjL0Kh6fwDoAuB2AB3ITOw
n///EAoN4hz+xlBwTYbkrrQcbFjSM//O5wknOWTUChHYN2sJ1S3xiZJ6awzxHYSN+jSYZrYBDY+C
usN92Ln5YdIA1ovuivgDA8Fh6NjhCky6wFTWRDzR2Zc5Aq0BxJbtfMRJcNctEqHSppfYhOFS31bB
LksitKphcIntUzXNmMr1o0FCK+JBT4OEXuPTHebX4cOWVrWZO+X43bx3u2pJ1q32zKnI/qF22Oq2
B4AcqhLq8tpl0C+llvv9pLUroxg+nDDKz9IdyIwleE0E46kPs/k8zHi5HaDmYaTu8sV9LIDBZ8LF
tYX+JTPEwYsaAikDNsRSKF+CAd0I47GL2OrMtOu3uuwvmW7Ot9EuWdFxSOG1Y79q2gRW7AQtjYLB
A/lGWKslonwnXU4vZchoO4vTDrHz+Jh2aEYgs9U9MpoJnf/a6D7qic6PBIl5l3g61YrhgB5nJIv8
Cvx9damxxaLydji6KVQ8go40SgyyOUKlet6neDvQZuIgQl4rGAwWwWl8Mnv3IXcbSiXEBqNFyiLD
0ItLPUfAZkU3tu2HM4KHJ2Q+m4nZnR0N93hR1/1gb5WNT4O0hKImoCV+nZErx/hEla6dhsq7s2m2
oiF/1p3qQxaLDG3i8GKyvqVT7Wute1i+atJlWKRmnHaad7g/JYN0ZqIteOKVLuS1xadBm5Zknyor
cfaPYh0z9F3iLfdpax/RxGUrju1HoGYLgr6/GL3+FpModZ4nxBPGyIgg4pRcKObBsaEFlDFVC8AG
qEECtAnPDH39QDA/SGRDwgSD/bwhmBkXfklBn4MxUI516uJMvQHTqMF9t45Tc8GFpa9cvfWhZg/Q
f/I17KZwl+U4kNzxC1Puk27k1VbIuvOHML0YNZ3DQDcfKlS8aWDdG5l3h9+WYMHhXYaUv9Db31QV
1Qj6GTTG87DX8KswlnTIzx1dSpW62WiNh3tF2HSD04iNEVVqFkfbAXxAqhscRQt1bMh1W8nB25mI
x33UEriFEDDsujDY4AN5NQhhPYRBmWy6CO+P5XCbjRgtNarBqg7OQa3d0/hR6OnrO/QSl4BxhECq
RW/TJFwzxxKZo94VcfSYNpLoCvggqPzESlXOFWeAujgIVFCaMyB6kkb1ENcPbm5ou1IWpIpW8++k
RVtQlOhzSQcJAmwEhc69CI8AcHMNBbgnYg+nHjByZDFvg3ULMhv38Bhrfj835qYNnD1yWm6btyR5
gDQYr7qh8nsH5bEprKtT0yFlcyPD+rUQ4/ek9Q4oEeuq7PHQidrYcs5clxbBnnNK/mY0Mo+fItyZ
hEGte9egy0wnJBm6vSC6mRZMeI89bOvpwT12tMBo5k3NFIYL78rJ1mIBgMpuVAbmXolkvp+tEdae
CbXeAt4TxWQkNR/eNDP7aT7GEUmBQyY3qosPZrG8QSFEBGHIrQOzz+kjljIQ+3vNLfq1FcKAIc2C
bpiUu6yeD8rwjHM29NNKN4MH/E/Bc4QeUmWPeaTKTRsXHxPyeb+EqgBqyuaPKYlboysovIG0n4H2
fmY6+D6D/kgO2IsDSvwYyZfATghtHKktBg7+aeTe90ARiUnBstLP+RqhVeh7YYl4MyI1YKjaM8CV
bzv5E2v2SzZTceeTB4cpNb6HrlgNub6gzBdhp6U/OXnebIbmK4zN4WpaZYq9lY50j6PJNEBSes4n
ZmXyFSbyJj2TBQvxqpm4te9WrExYm+FtEmzSZYv4ZiccrGCtNhEjHFe8uzW0x4CQZptm+QpCLWca
RWIDcxeidk4j1f8p4tBUR/I5X8I8zQjoeZMwDcriY4CH1S0zY2NqbXUMAV7lMSjHyCB5BzP0ReXh
s9L3javuhn7YjVWFbDcpgIixSwYwwO9zT1/DCiu4C3JUsRYIKWFtLGIbG3IUVz1CnBAZAK8NqcR0
InTGQQjHp+IRg/5E6nGY7ObUewcp2O/zP17WvkGZpbsHEKGZqvEg9uNM+LCbTneZfgU3arPCsby0
VedH0gjIHTAZh+kcK/WwRjNX5evAU0R34lZTTK1uDLo3iWVy7cQv7AU4O1Idzq8WimsfmYe+Zlsb
mOSbaePeSozfOdpnWzrFG7bg6GQTLMgeGR+6lk4v/snyHNvVpdkXpq3dyZYklYhMQEd27JD0laRO
5huBg8eSGM+b1ul8yIb8oCUc6qsGWaCzEW33iMfk2ZLeE/OIiW76a1QWjP7c4dUTXJZiVNuBJsqh
dNS4Vra5y2Gj+IPpHVRcLdX3gXUVo7vWHONZMUCMCJ12T9Xgrk0FydAbJhRJMwU0/RPK8tnDuu7d
z6Y23QedqhGLzr+7KaBdhy59y632XtVo1WnaHpqQ699TPcpMLkxqDjD/AWGA82QeGV0aJfNXrt87
mDucY9IKd7cX+eVAZ01W36Ulu60aiRXsJpsROW17AfSm7qHWxdYgtuXgHpt0WgzH0a98NJ9q3BDb
XsqHkAIkXtpKSH5w2TNh9DpiKnWiNIOpBdif57AQ0TLUGikjego+wO4vTv9GBjXtato8ORJPOw/J
BsjzO712NxHUwXfFmX8J5Er3eq8Ae8zRc1/CA5hy4x1yFJMjoMzw9jyvGV9tLNobQ+VPInVerW7c
8oPXBCsMeoAwREQb1RbGHqdItyW0qdmXQvTbMf6wtBkdox5+lRG2asayKAbMk60GYiFdXjEd0R8q
Yu+5LzrEIq59NmxpbL1wwMaNa4BAF+Mlz6i7bDv7gHZCLFeLj02FYFZVCdNC6x/yqX2BEjr7pYrQ
pLSB78zqMIVeS0OVmfns9M/KM8PVnLBy0bVOL2Vi8lOcubqUI00QAmCM6lOHwHk1EURYDglGYzwm
x3lqD3kc3ceisk5pZX38GAxFPd/HGscwK2SWFb5NlceKqN7tWnvCRyDpFAZ0LkLCEYOR4T1WgEsj
U5QGGbPVmP4VUQnWfeCKP3ke4ZzAfkn54B5qyqc15o3kUOEIztxk9MvgNV0u1NpItg7v84FqJYP4
DRS8YK3DQwKbulEcdZuhAkmNASZO+2mrJma9NTKABWU145ZMERWOQ1btcGJmqfGpaXRTe+x+a83Q
P5vQeJdGSTafFt/RoohPSGwk8IVKrbS7QmeJLoZ5kagVD4FSd8IhJAhjwUMyXwEg3gcyzTltk4kV
ZbIid5CmvZhJBag4QzqACMpG3k8F6AidUCUmhCb9Kv2hZHh0Jb1w7USU6J7LPjYgqLOMZXFPpNrN
y6mhe7A4eq/Hsr53TOvsYncJ0hkGYD92+0yz2V4CenpSQ37iWbNJslKv7VmROpxTc/0rl0gMoora
riEeyexLDC9Vc+uKCbWOgGAuy+hQSVM9pfA0yKtNuovIepjnpuZyd/N6O4jUMOXdQm/ENNJ3z6ND
54I/qFjF7hhsZ1xzp37hUUvTZE5uhkREjYMf4BM9Ztof1piEmrzL363+4Cjia83updZJ2QJJd56l
ce1D1MOSvxl0HnIewUx+6plEjUhoVg1okJXLuuoIj9pMm91tM7kmekiHdkeApJs6Sb0rYlRWhVl1
+4WvgFg1jDaIEOW6D4YXEkN2s1NcJidhENTmw1tQJV+9SzWapONdE/XfndmYMD4gYqrcuukcNs4W
YyWCevwxD92VGdjiEC5f4vorA9kc7CH+bMz+pLtcoyk3gB9lxmeUnbXc4ldpZNJFg3qdrAnPYkoW
nV4tFSttutE4NxepWYDri0shJM+paYhaTWBP4BOh4RPR6Ed1RSWCEQsvsz2x793qJD42XfXBKere
7qcXoORbndRK3zBOeabeW6JPdyGuMGYumEP7EDMY2awY5SIdJ8kcZj0pwnblPVhj+LHgTkevxrhO
U82AllKHeC67g1cLmLRiG3K8ceRwwR+DxEp0vtdjJ8jcIw7eQ8z8ckWWz86SkY/+d28H0acnnsd5
ZlILyoMGeIXkVdjes0ShsGo25HQ/ESfzRfX5y+lZQ2QA06/6ZQigNalfA3BDFbNH68PZoLjNLcuf
E9zm0DgVUfUSI/2v8BzNbnODRcSsIXNI+CWNPZobjkpk2UZJSnYF/T16gtD7jsuPSrL8vmJs3Nvm
UWBC9vPAQCOgjXeWHSFir2/JbLyhWlhInWurb49FwAqtBZvMKk96EV7poiO9G5epGHGivJpcjgR0
jKFxD9DpxVT1PpMob8PU+qR5FpTlZdbAQMYqffKkeUmq+m5ytJuBc7Cxf3VVudHAiIRusHYaza/I
qJmrKj6/1TFp2MLUnyJ4l13CqiwOQWlAFEvk3VjLd1VWT3pjXJj6X8lsNZg3uws6ZUzfLY+2bq+s
zy73ztS/aIajkbAd2X2NCgoTJU4K76MSGeEEjOih6Lu44BSlnZ0UV8foNnkTfUGaus/QnopgyVIx
nJvlQuuq+qc4ZpKb0zRY3poCb5IFQoB+pxdxeCdOkqHhY1KGdPAGGpaj4yHDGNaVlkPlwRQKJiEy
K8QORG7P3bBOWNsHdqTlNdcG96ku5c4Lo6eguvRD9eHgFy0ArAc90LnScvx58m6dMbyEPaS0Buhi
kGDpgYkkrWfKihe6FxllFKdn7d/ZO5PtWJWtO7+L+9wBBATQcCdJslSVklLSVochbWlT10UAT+8P
3WPf6/Pb/oeHu+5o6GwdKSuIiLXWnN+Mw4dMjruIHvbGGoH2PNZktJxLzRiA+2XkhhfZA5I4ktwV
5yk6LrcoSnU0CN1er5bu2NOoHRmWEFtGHVWtdDo+plyXx2hEEi87Uj0t9NcoVffs/cMpEsAZIv1+
goe2YeNC81AXt1JpT0mFZTFO2oMWWg9l37VbKkDcjnk/BYSinstoulkyh3XXA2hTNd+gbznJMesQ
3EPL5OT3XeO8eqh1iaxSNNgVst+hY44BOw9uOFnpGNwyLTyYQ035qscfLcc6gh6Qr1cFBlT3RkT1
ns4Vx7hI4FJJhx1pai76Ao4FaWxSzMe3nB0/nVF8aurYAd+g5mO3wFyFP7QBoTaLAT8GDqQpB75Q
V591MrrHAkWJT4MPNBsZHbHXPdRRE/u9Vr1KiSsGGdIGafxnq6n5WU+YxIRkbYdMt5EvPzMGu2Xr
ewDAhjxRd/aY/J/lqN0PQkHmowWD4A2FWu3ttMS8J5SNfbFa3g0SHzdCkLbYu+RTkV3NdbkzWzzc
uDcg55TZbaK77l0SGXi3zHjn1uR2Lkl80rJ8N4ZZ7WMZod3EdWcbCFbj2nwXFY34rv5tjT0Cuxab
AhlIR6E7QWriLiN0+qNC94u1lBGAc4MDu7rTo6R/LpPsCE48INmnP+d0PLe2HuOlZRgew7YiJQcN
AD4SaD2kM9Xn0gi9/RTR7c8N9UVkEXZXR0MzvLSHrmbZoAXuBkWmboQajWByzLNpU3JU01NKxhrH
rZBo7/7dYHy26TnYKNglytLmo22QShnZ/XlmBBP0Q/gWWcw4W6YkKgPI7zFXX1oByKJVd9hhAAra
NCcTUrGoKP4UIzcoobdUkvb4JvuMekE95TmimqhFg5ZUxO+iJ3F5REecSVSQO7PWLkNullv+7yyI
TQq/wnb2k4D0TCw81d1iH9hTnQ24choCI3YEjuIbpIHYhZw+P2a2fZgneWpjbC9N4QQW80v6KLQ3
CmMeH6fhq2LAuVVdhX28V3SrxG0zWO7RAJi09VDtVebAuaCYbjCjukz2uzuVtg/OVO0NWrEbNTGi
aLRdZjS/Ee6P3MHp1zJJx88o6HxOor+xjnwX6I92cOeIenAdhp21/tSCb9axNmwxYz30enQRiXYX
umSYwX8oMOI1HPEUTMBhjTZ2yY2Aev9Q59ZvmI/pFvHxTVJFt5DxdpnZrreogP7iYLqGNqv5UaYd
gfWHSxmg9eQP5x2CpByhMO3LMu0veSWeyZ2gOUCkYqmZYlsQ8NePDvjpRkJ+1rXbEDt+qNUI3mUD
IY5zG3LlvV2Muo+LPuxf0KnSj41kUHtpEWCr9y1TdH5Z0BktcYYMXRCr1vvSdPMqV7eLhObgF/a4
7GmoohQuDqFD3aElUBScdoJQhPi5juBUOEgyg9Lh8DsN4C0Zhi7msQlviGPY9G3zm2RLk8EgggFK
pouX4wd11i9RV5sEg+T2Thrdg8DkcwBs4WtZytmiwnCn4u6v79qoXQKlsF3hYtZO3ChUhNQ6W9ul
9/nzhRRxeUJojsp9brgAf/6x94hINwW3OpNEZJhRMuwEDatjKkysw4NxR0PG3lVN0Z3qUo+3tGZM
MEJ1RbocX0QUwQDoMbfimZ/4VkRrdq/bUmyg4rLmBHvt6oqtl/GgimLeixJ7pRgtvqzfqZ5DjTuT
p8kGRnT5caguxTppDLqsPYe46BE0r48eM/E6oUbYSrQhZDK6VOw/j/vzZH6+oyVe8bHzXP71b5xC
ifuuzUNn8yGORVPhEmPirsCk+GZM34c2tHkqpfnXF4Zo0Iw8+SqMApevbdPrKioPcf36reMmQMya
lcrlruT1pGf/KU37pkl0ftAB7h3JhCc0iReI0bs5xfUYMgIcLN8oeRk/XwbumkCZ+se//sm03ROn
3HrfmAMttX/9oJ7FX7/18284zYCe9izt//oBqddiKxoOc0zpjnQAuz2lJP7T//HFa1cD889/Jxge
GuAefupxF7iE02yI1CSjkRy0sov6bR9hJ3KL5smBUXtbRZyHR43dVNHAborwXDilfnStBF/BuATG
YBAPMxYrEKv184HZfJwdKwMlRDF0jPYpVlJP01h4Mm3PTnApSjZ+hTT4MQ9Jjqg5I6XspZvJBHvC
OSe5cVIodcVCk1eaGeENo/xeTK0/QK44UhPYN8Oc7NveLQJcIqE2PcFf7f2C0y1dSAnS3X1W3IZb
Q6OrOCfFdU47tbdmbGhclOfUEr8Tcx0jI3CDq5I+rwr7Gw0mYG3gyGeNPs0R+ryFAR515uqsCgdY
Tl531pc4MKq5JRq13MF3Rd8+CeAOtIb82iGIQniYGqeh8hfIVbRhMCKTM3Mo9Xk4VeH4q9EKpNGd
GZD+WJE+BQ3mQp1IAr1do6QMB8ol0IgskmTndLiMB75UHOLM6JPaN3+oNSAUEmQ+Qxsgn5batmX9
1ZjVfaffRZZ5aASlipj3iIcusrBfMqMfN1krvgtNPrUU1XlTn/N8zo+r1H3UAHFZeXoLrOaaNd68
sclYzdwjRoiW4QniS0bXz93snNLseTRL+i1C3YeD9ei1xD156Z2ezFuSxV9oxlPvl0hFx7C8zhYr
7lIt/jiM73AuHtaHrV00ZX2BcEsCk4iT9KsE18dsumYQN7+FjR4UIaYKTS+eQH6/WhoTnJGmLHby
t3JgZa2W9ku14q3nFdopjZEe+IcYzO5XPNPDrsyntl/D4aCmRIazseYOk1l664PudME1SzJKl/7D
GaMHj6heu7J5ljHLEOeJfrxLI5fKzdoUuv1ch5x/Fm6PvM5RM9X6tekhCpkLVWIyfCGe4XhFnUsH
nL3SPNa6pZ27HnXOFAa2XvSsZy42HTITzTZgbWSXbzChqqT4ziwrZ2IyErYzIyKpWuS7cB6pKiAQ
tstGGPMzMNnf+A+Xc1fTgzIGVa5ypv4eByCp9AoBd4Vfr9diQky9vT3Qpnc1rL8iwxnW4J17KOli
VvZSbHRmGTlyyaBoexgJCy+hZLK3vnUMisQHwVnBKLT3u6KiSjVDhhDOYL9paBqiXj7h794zpbRu
TUZw6diD/zTpeYcGDd+QjF5JWu76ebRVghowbr2NVnW3xuy+4kn/YK1E51OJX2PVutSyvOYGhWk+
zr8zDBUbLQ8gOkV7wo4VP26fkXrRQJglBxtxH5U1WCTVkNxBX3iTpPaNQbPuIJ1KP+V9+jmXBKSa
3SWR3R8HICu0I8ikRUWerq2RAuJBFc8YROh8iluB67yMxftSu3w8nouEzyMNpHkMB/GlirFFr0/P
laxN5FoQESy+WX+UJODns6z7MnGwVq71IhNuUggG3I7VS+sY995Mpq2djSpoLW2fNy8UWSjemN37
OHWkb6k2hTYR+V1GSQnf4JmJusVFSvPXUw6Vm9DoNjaBSJHE4sbl6Jwk2+aXPizN1i4Q7UMSfdPc
9mw71auu2XdWAmGQNkIaL6/d2BxNS933RoSJXfLIhOr4WTIcNWS8h1HGz2lsNztXtusxleGdq1n7
CBQ9V1DDwpmuZ3eqLc/cz52kMWJik4Y034xvWowXPXTZzM8Z2N62le8NRzCENoK9NNuGtfvYePLT
JahB47Ip0Sma1XKpmwcHfMts0QacQq7F9QfwNFalW/i2XvCkJQdD4uHVjo7C0k5Th4IOsfMly4Ad
zelHN0YHT1Y7ntqyHSS9OE/pDyukcz0sEJEwT9e4qtEJZ9pjkeU39fipEc+Beq4/LjbJ1JBBfEnS
NFJchoe2G4hu8Bd7iAKzdsHpO1jHhXbAwXZHn+oiHYJN8v4Cun5TlnJb5eL+53Fn/DsbPSNHRPbo
6JzqMcZoghuOzX3hyI07natTOiG6Rmy9jK53g5VfnXjymLpGaHPL+VsDHli5ZBVN9FQ2k02TzTYh
Fw6PncO9NOoOKp4WNnEZPkoj24pZtfvC+vDo426kbf+uWbcUTJeuba5pk+K9is92qd0JFOFJzKo4
eQ84j2n20yiK+pgVzBIfHeGs2uy89677x80/9Qp2L7Oz5xLtQwetRC8dA288U/dWP7C4ogcGiLqZ
9MOi2nfauBSLbkoZ2e9LFlqtbD7SqHhETHHfggOCQrQc+jHMoWk4C1Ku+SbWoxO5a8+2br3WFe8Z
TI3Vy34kY5jYSZ7LHKFmmOm810gpasYw6GfJURNZwPT1lNoyYBz4gWAddFxeX9Nxwrb8qNv9bz3i
jGMS2q66PQL7Gzbafd6PZFRBsIsZ2VikxFa0iY2FviTwk8JvoMDnLRjodGYmVmN4bHUksnNl3hJb
Hcy69dYs+jq9Cs9V2CPHnIPBIbQhspml6PYqTP+VDuNrl8FoMJGVi3h1mqfJRfXll+vSQcqs4c3N
m6Dru89mtt5xfLyUOceCIbk2cvxlOYSvjOV04axR7qgfwS00yeTnKvuIe7HzmE5saJfi12k/bT7P
0J2wuzHQnyAEuuDdDu78FKVaf0kr/aaetqbeND6zPnGfh0bus9OUW+o2CAPcShWuI4dPtB7AU5UK
NHhlt2tqZf1GQ3+LMEln4EW4NELlj75BERCyUTAWEzuSx271gnmxxRuDnCAFmwywUpnRr06TO31u
zqTvMrxw2SmRkJzpvD6AXCCRPT6Cy/tQY2bxVj+7s/FB0yz3DTVib0XTQOz27/X+DqsIM1ovUfMX
pP2aPY4sSz4TW3cc45HVRzKFU2JeY9nzjduCL5Do6VhKh0Pk9PZ9N2QUoKb2u2r4K7b2UrJq6l0z
bGTBucVurVekAQerlHDcpTEfY1rGP8d9p/8yJf2pPtLajacZ69Z8X44hB5WGJROyj5H1vwFONLSY
jc8OHv+iqe3iFVw+JXbZUWKKsNFeRsYx4/cOGgLDBOhmOeyiKrMprB70LE3OA5MSQWRStSxMZCDa
FVX47CXyTY+ZC0ThdDtnIULK8Sw7MK9G053DIUbYX9bfcwMaxTSXS5kue/IAsJoV2bmiHKKrwCik
R4HqEKSCHftDdMmCF8PeksGC6bpL8dFOh7IwAosJP3abSPoxbRAU0ULtK81+bZZEHZsOzSMMgp68
gdeGGMCBQ+Q+BAYBCCi7cARCozA7bwhvDi32PZ/jVusTC8ErEsy4hzkA5twE+XA301wdh2ZiyZDv
E+0KMFGsK3y41q7U4semiSC8hwDgVbqTVXRfxd2buaRGoCaxwEAMJD4OOqFOtMcGtOI+hpMH7ujE
9MZ3mLgyDDrXHVVF1dl3Rjgi2XSnK5cCSdDNg2krdUT2c9Gc9AqQoaRvzVablGxkDYElgCmqLfKw
ZsthzeDUzCtniYK9MmIppO+DWJhbhXsFY1rGIQ+vDUoEb9iptGwOdXSEU5iAyipPerMScSCCc160
FH0C+eDNCEMqO7nN6VvtmTnr+9HIHu1afNZRlt7o9tHL7lqK7MtgLOcpjsSRkVmvo8WO+oKTDRtW
kY4ZkmkXkeZq/q11wAp1ilaKbl49FJwjY33Toj6Fc7pRZvnYV/DxRlP6zPBfegSgmBTf4BvI3sHY
1cGs0M3ksUiWx1LQpmuZWc5dRLJNdnErMAz0RByNtlhF914Oudrli/YHWCojpQTDJl4VzwfqfITF
+seE17TNw3lvpfrV0t7zTH7r1uKr0izPokQ5I8bkZjGiBfalaXN8F4SlAOpY8hfCVs5h6dVMMNAT
LN22cPMSPiLC5YF4J9X1d6MxAV2dUc/ilSex3UgC+tEuYONmAQuGOX+Yy2280kz51DjbpMcOMg5N
0dgHewXZEdvTZLmHqnT27vRCe4YeIVQ/MDnjJ5wbQPx1+KQm580wpxfaEVe46mxwjQfrv5B3U4lw
u5u/jJaObD5wpGmZ2kTkGPvFAMPCI8em1od95kImhK5mb9lDuUzz7iGVOMziqgWdm6EcL+1j49Gr
j9z0Y4H5bg7FG/h6Lv7hHWjzruxb5vI12IfQVbcMxLGMMTnQm0hemM3iS/qWmI/8LGTqMQxTiivN
DCAOHrrFuXfBnlAYjwaIM8c4yMW8R8zPQYtWpy12cZfsR2Vmm3oyPtVc9ph7jW0RpQf2vggi3HXw
8BswJkZ8kmP0FmDX1qTL1I7xX4rxgtb8aXS+urTYep6LDT+khd0PbzL1w7otVlo0Z5sVoIZkaeM5
eb4PQ8At+kCZa3ZwwbCpM+4GZyKD3lvopXdEkuEjpO8XKAqxdoK0WlyTZMXiAuGqLVwAnr5M8KJx
f5Z/mhKjgDdExtZN5KeFQWSTFakMxsR4jC0dgIMC1UkGwNvw6VZmfMgapkm0GAeMFRsb0+WU9pRc
Zb2D+XTNMnV17eY2NmWyd1256RdU5HZzTcKu2XvF8iRNDZs49y8HvjwNerO2tsMUdztQD2aASmZv
wuuAPHcwRK985ltPSxSuNop7m4S4rREmH9I1k+NojvedhqWqxce9zSeyLOJkAsRh2XuvHJ1HzSaK
jrCZVBMqiGmvIKeEglmRL5FMFnLF/MAwJ8TQqsaDrR3MehwuWcQzM9MRhd7IDDeqA6FPXz/q4/8v
1P5PhNpMCCxi3/73Qu3bj6T8/ndp91+/8ZdAW8p/eELalhSmLV1hewRRqu+u/6//RXOMf+iE3hEJ
5khTEuhGUPR/F2g7/2D1IhPP8XRi7E2dZLq/BNoW6fKIqW3d0Y0fhbbzfyPQ/g8BfEgOPEF2oUWK
p4dAjKf37xF3vZPqWj9pRJHT1mF/Y7sHPoO8YmP+Nk7t+/CsHaMtKgD7iPzi396o/1U+4d+SsEls
dQnBtl2DCEndsI2/PXhV2lUjdRwPaHE3RHAsjH0UHQbOl3tS2EgPc+U3IPX/x4ddQ03/PY6VUKmx
peo/tG8cvuPint4mJYTPgTLszjb5lMV/8pB/D6n9+wv9W0gtGWAtww4eEQHisFzoOiVdEME7T7Z9
+vJ/fnmQ5/7Dw7kGknsoi6buWAYyz//5BXa5VgOYZZiOhSY8xZKBoCVWOCreudJt8CtmMeNYXGGS
I9R2xmJ76xVMm2PHprVhZiQTQNBLtdDdceV6PhIXhkwNQzHEOPbWcBliik5HpuXor6EzGpsqRd04
07ZDb/M1rl5DPviNUE4JxWLNQhBFv89AeeGhp1+b0h/E1o6lS+Gz4tCWLF26JS+lRN6yppeM4xb6
MFEd+tGqzMeBNACiGDg+TjP5AOvWImRxF9I/P4VgXEurfc08XFpaMl2FyzCVavaJoW/4dDskJq7S
OjkotehB6OgRStq1EOzYH9uPbp648gRGm4U5QjlfbV1ybBl6ep72CfCi4xuiu3VU5Zu2fSrj4Qh0
5reosL6FNJK8UnzbBSbQunnHMH5Vc73tuu5Ws9XrbCqHkzjvLCdZx++woGcGADQFIkV2E3UDTOdc
fg4Js0s5ow1cRrrhnCGuU4fNqK7bdz1q+GDoxpeJtptnDdgBykVUte60FdWhyX5DMfsWGr+nBJ+E
SWaNRIFNO5iZjesWTBWWS2VU+1rlc9AOKkTRGx+0Zn4rtZMEJhn0Pf4IaMF4jIlESoyJaVzC/LB6
d+B/pAnIpmH+zhZaKVJs7QiyYztdZ5XEfg6dbyzRP2TO8i1EcY3qL6YYH0PX5ADPKEKYUOK30Pw5
Y2rmqPo9JKdGcxh5lnCchByvdl1866oKkr5HU8HfKcR01Wf7fq4eZIMFElk41t/FT2obUgFTDLhn
j0R61AjMicQq8WNkVRVYZnezJGHpE6yhtoPGEZrApAxtMgqoouNdc4n2UpJ0DPjEm+PkQgWmofmt
Oa65BwfuW4WeoQEgtVKh2EmTP91q5Cs60Dyx1t9kwiDeQ9AcNfP2DVAE+O2q+/Iq+kRa7EzBkGWn
IuP/1hbxrecJcP2Ia85cpO9JfOzGOiB2eSKNRSzuUqLb0EfwxHpq3uYkQgByzfy44Tk7XXnxjPbR
WrhMcsO4qVKPuBQNLoHQQRHnWnwEdRdAWoaO0XD9NFmPrIHKpsIynoTMUOOMpug88wsjkvP1g/Zc
Fp0m/CDs9IG/RWp0zxof8mYos93X4F149H5rxOo2qs0LgW//vHxLky53CCfQSCViMje/0BdMN2PU
LZvech+zNsxJIeDVhZpBS3lBpijWvrIjs+N63Uxz+ZwV6m42UTvSPns3GgSwxMMFVQVazXIYs2ke
DpDRJH8JvYNP6v13rhE/Nsf6YRwAgqvl7JioGgd9LX8EB76sfQAxStTh0N26dX/VypbQr4G37+fK
oxm3Zd2laxPVOKC5DfOkKfZpGgZJG0aBvd5xFQRuBry4zXfeSIeCgApiTCwzPYwY5wezJvAJiRTZ
k9ydHLU2raZ/F0b/ZKr0LjMNf82vxGvAF0HSgN8NrPFW2+48qa6jw3uM7O7dWTPJHG+4tLOkS+DN
e7eMaG9p8eyPL+HYmtjr4G0XRJODIuGsx/rpGziJyI1C4szl5FZIwGeTxYyx8dapk2suXtoGkb/u
1lSGhbzYFTE1khsypskwVzOEBOq3UOeTx5ZO3CZL/s9yBPdt7tY4AESQA+I8NPBkmRUhL8pr8Mjw
IGlkffcdC9U484nkLos/SsTSDB9dKr9NyodqLeZ3S4beRnjeYRHyMabFL3li/cQ/ll51Sazk0o54
RdryqplZuwPaAec9aX9+f1r63dqq9kx1bcb52norcSS8B6WEACcBaxil03WFGYG5e6LLHbCowvFW
RBdUPM9BrWtMW7y3iX1tymCMagfapSDRFqe5zdXIWgaTSFyUlV8MvbgUXvPHWxxU9hTW65zGtPhE
l4m3q9OynTWCPNSBTvlQWwCjONSz6K7CpbsddN6KYu1FDTB3Yt5WWMKOP6FBqglM5m2luWiTHbiJ
FD2FhP0Hs8h02+Yau6ZHKxtOxjeeKtbONHnO+3uaks0CRyE7TCPrp+bx0igKO5SN87Hz2vf1LZkb
thgmkSnW7oKpWz4T0bn8vEBDA7XcDPHp54K36/696VJyvABreEvQ8Zj+bLCPUrjsna7/xY6MF8JE
wJPygXshZYTeFRfH6m7Z2t9p4b+1WWxsEsfaS2fJbma28cEhMtJLcP4zntr2pgiGNv9cDFn76bqq
YQNgXG7QakPO3GywbBAAqBKsdZAKlaKToNr5UNVoavs6hPbqdJd0xoVSoY0MaNvtjdgmzqbkFoqx
LRgMO9uSm8Kc1AOCWnJOu9umtLXNii3P150v7vNb4FkXS6sG4MLxE3v0mY8w3KaoKtsMAq+rrjW5
bDvLxsOUpZRQtL3/9FG5L1p2AFCF9dYo9U3n8hKIS8awgwcQPazta9yxDO5h8ch+vnpO7KcEegWs
stq+rguTmhN5eEJwxtydW/W8gJJkrn/fM6AipLVZtrR639oGZclg0rGKAc03zsikipwjB4es30dd
Hug2f4pN9auzl6AurAcYewYb4HTDiOWmWidLc8g82xzNVziZW9cu9miJYXGkw1ml/XBOUanYjb0b
oY3dLBqST2tYx18JYZrK/sX0C4F4pXioyXxXBhaSVX2NT8Kv2mU4jrIh+zvy7pd2uoDoIw9rgI8d
rpNgfHRI9joyI/MSg4jgRcWly9uZy4KkWYa8C615EwQ8TYL8U6swG7pyYa9AWUFDWtNZtBFpNxap
fVUhELxF1gkEPnGJqj+mTSl8D+YXJKbLIENK+Jzk2V5713paE9BteTfm8ZA4Pk1glDyFcjcsfI8a
SrnWA66S0kFyuxqVsjbtHNJyudaielu04PqZhrkHzWpvTMwbQsny3C3ZS6Sx+IxA/AKxpEENW8ke
9YPrGYQEG/UWXikUWEcwgO1CtJxGkTAcsJPD6Krfi1OXp1SsIyPbCEbb9ed+fHaBwiH4XwHOY8VF
pOPs1N3TLNjTW0vhoO++WO3UWY7TTSRAW6HtoVOthufUYPqf2OFH1bAB/fNJJHSqxhmJ13xvassN
1rR3NLKM9yDB+NCTUQbGMWeDitQtQc4jCSjRLtX0V4ZZgOT6+iDFOo6pCUDxdMQ7E0A9EIdQsylC
N1lsPc8ieRSxg1UMBcypNa0SRQYRxgIh4daoOP7Uo2j30+TiBlpRYnAM2HvTBpc8Lf4aFM6RYMjP
ELvvFjGbuSc22Vimr9HhpqIpV98maY7omaZN34c9vTVSSeKo1g+9WT2WOXxVJom/O25NZkBfYElp
8Yzxb4swI+x5DAfTXF/jLJetx4l3m859GIBOy+zpa9FXCV/JIF2LK9btJeNuYcltNNREOWyGf15R
LBQJChzuF4y/cFu2Hi4TpyUpg9Ujmm8MhYrIHEooJpZZHngnmO4TLbuJDYY5aUSU1qSFD7n9FeV8
2J3E1ghh/haGdR6QT0AjmFSLiV5QMLshs9gk+cz6MQ+mIqECSSHEegTk4h8ACtTANbXcLNyEZS82
SyPbnRMh7BgMiG/4Ja4JE90BMQ0GSJX5Xt4QUqnsj6JA+wyOZXHb8aFIZpYBGzZyFO5RuLm7dMXN
CNX/mVo2YjVln1RFQIRNpq11Y3EWLmhaCrgSdR2xowPq5jJOt72oS0ofe1fq5suKrvV7A1BXG60u
i+qOGYLmCwYPYAlXhE2cPdY6GVgrU4UsxHjvGQxPWiiuG7NrCCtLWY960/fijFWxGNMtUokbK4Ho
VgKIaZbj4GBkRdSIjsay7mRlfw0UrIzKwE21trni2Nj0LeeriMw/pbVkp9bmaEt+fIKcms9VWh0K
T9kcYYJmfqdDCoFJ8ZrL8dGpmVAbFeJBG95y5LZcBWbYX9oY/5JjrN2zFALQ8MduV7FF3VHYzulV
6Hm8Az+kjpxR72yAJ2YuIRi7otoZ5ticO44WYA01vekpNrM04Ewp4dR2hI51A8UGSoaYbviWSmEn
56TbR064E+2ECrVz3/rMsLfM95+wED7SnUPIqBVMIcVKJ3WiHXRBTs2o+uB6coid624fpgdvZDYg
7PApvAUoaT922ar3COHkE5ySMp+29MrGXTfyuynxnBWjHEIgyiP/9eksfYyQSe6UB5wQv1KzBdbG
ajPuhfUKc7QHFu49kdjQHzlZQWyaJDPoMEaZi87N54q74SBc7MeJ+9pT3r1aAHQntAziQdGP7Fp0
JcJ1d71uPsOlIx1v+rTafN46QMmGPLpLmTodSxAa2GrVvqinT9e2PRZF7jODIXigwpLa3QWExLvL
5d7jxE1TuXWsyDv2iuAr18Jl2cuJKq7rbyaS3gMrbdVBkj+0FAhFzRU+RbXJ5ekR1zBF7U45tkY7
e73ScoukC1vfi8aE7GzvVEzF2K42F8VqCRkDwnCCdRA463HROOvHDSMZPqq4irZ0IA6lqxMm4tB7
6Og3lFmgjQhE8NX4fakvB89dZ2v1bY8sauPJeW8Ch3ISBGGxtZA2HO/qiRGFLMWv0qgxX4/Aj4DB
OFqMFR3S42/mySeLU82mtpuPytKoCyYDFqh1anTS0QnnXdxpr40NyalZcdGX5jubZ2KBeQ89BFxY
MvSZ9Z/rl37hQXblL31mrlKVxnGu6kuVaB81US34Byi+Ch2N8Gz55UjLW3LMgZzlPfYxsM57o5Kg
4dr2S1dMDUsCbpEeYKxzkgb3soMDf1gnO9XjgOcFIjDT+ZXTmAo0CjpyMn9mAIXfK3sqLTqH2ZrW
Fgaj64IJH4RxEzrES5SMuOwXbXLK/SLteBcaxR2UCoKkmbHFIQPAokzsAPE/UqxlZ9XDd9HVj2MR
Pzll+PKDl5I5IkaYJQj2chZVRzsL3da2RWy1oKqq17q3zS3h7BWjkgDdDQceBR8KAJYPgGc513js
84hnwLt7M7Xi0iXWrZAYwlu9SvdpbeyGXEwAHXg2uUS/Yls33gItE+LNrRbSSUn52DjVClQ8Oc8y
mleyEZa4GW2MRYXCTAfzRt5c9ZL+ycQAO1zxveRCWNuoLh5kh4rQoJsUzDXlXU/47nbgYE9QJYtg
WEM0bsaHXkwt3aEVzKTLF8khiYRtzS9aXG7YXyWkfP2YPGg6uq0ZvCGzwOEP87Fmm+5/QGhotVLf
xH73+MMYyxcX4Gqe7imOIEk1RnjCitJvoGLnRVYeZFU5Pt3naz0nuFep78BUtsHcvJp0MACmgnMv
Wd7Iz94zzsXatoKBm/pucLgd4zmPb/KU48+8ygh08zFX3ZtT9uuIDhn8WMx3mdN6LChEc4pE7mdk
V7vYZmpiGKWvum7ezglLGA5RPystkqjjDFn/NN5O/UQaCKpY2HQLnsdiVuSeVxPwgtaHvEvOWF6L
1yF1bgZo6LuFKLq9BeT5XGXMjdLFI1Ot1o7YqB+diODUyrQvohHijNo+C9elPtOdkx5WO6gWHfcc
6msoYQZIODq/iJXRgmgQ8xmhwLVdxGfctc+qq+9Nh2gQETLl9uYZ9rlqd6bjWNzO3i2AyPY4qJwB
j3mfN5V9nlCqWlGj9nXB7lrMcOvHmIYTGQXw+P+5V8vBy31FmZbGVE34chmgdzFH3RDPT4ZzbauW
5rVain0xIARzY1b2Cc8WpRZAPFO6nORwdXmigu2PC+CHUFjjM2xXxDPJn/eTUq9hSoT3iqPx8zk+
1St4s3JEe2zUz7qYXsf1yWM9CU+yo+vaVtGeeJ4eV2eRI1Wj1drYr2G1iAApk9/K9qsutF95Bsuu
yyZikzJ2hdz2ArW+gSa4IoOwEw6U7g6hPNp8VJfKS7x96aTQPlh7jTi0yR30Xly7wydr8Z6WoMID
G7NygT0fhcgpn9uztItLrNE17Dx2TDVVnFiybUqnjXcGi4EEcMZVs7JQQEat5FlL11AypDOO7AGz
wXp99YNI9joCcjxnDXgmrpxcg3k1d78lftMTqSQvcO5vk7wMuiiJt0gBKY1+ydZQ/42w81iOXMm2
7L+8OcygxaAnAEIhNBnBIDmBUUJrja/vBb627n5VZVWTtKy8WckQDvfj5+y99iFwuXGPm7Gud0VG
iGE70HwktYRnRUp//9BkyWID0jTKcgK+4fJKrHkW97in4/utIXlgtMArQ8F/TBXh3Mf1Wh/HQ56j
OppHObmopfCZQ58KULTJYvlh1dBFBgCjW44iyQvedeFXnkGBGYtILAANzDQ5RM+JwspWeoYKBrka
kbxJIU4cpZoMv4Y1x1uhyuqGa6TkB0HlAmHNkuZUVvKdj+zvk4U6LL8X87jKjNJ3ek3ENmJURN8t
xDvGy9ijtNFRFmJkY2QHzQppz2msP1PQCZxZ4GZyLtyMBYUJgkFzWjEMV7OvcjLW2B9qnU6QRaY4
s2vkMYSM/v3LYmveGnMCql/x8crJ14ApBTpkdo2mjxm7x4YuylEXkCOg6Gc3ST8j8uIca0G1NLNk
Z52GJ85YmoAzvfFiqM6DjHiQyx4a76G4D61KpnzNOMCXOCUkRF5WKutrPO3nQaAB3Yo7EhKcrM9u
wrfmAxKfW8MBc2g4U6hdqylat6WCyE1Q11ofrquy3HVq9VFpu6lOgApXXMkbzf/U/Wjtw0WmuFpb
KqGx4DkoCySk17r5UEZc6ilmQvQpdt5KB0GnjV01WK153gfehVnUH0mN0AAPmmrTG+1wdxZ1/23J
tJQZ95509IRaElC4x820Kp5G/aDoE2QeeRRWrZZRIhqceS05O6XeHILSRyDYSTehRIZmEjvfL5eM
UECCr4XXgGQZrS5AqxREzYuJ8vBRRalV9WHKE0ObTrhSoX6UGKKAvTwQOx+YE1wbic1uELwyghM2
y/XHmEylM5TFVo94a/VYfNAYfEQQB2ZBvQ2Yw6J2OArMHMH0WBg6yxiWr5R9NPr8jGT7Ta35g0So
91bTie4E3YIGWLnShfIpLUPiPzksk1mDKQ9qkD7W6x9PsYysQ8ZaQF5UfCkC+NS2Zj/7o75OL5kk
vcNE4GPBLMNUk1tiglrOKNjJu4yw8wpmHpmy/w3Og1VGVIMB82XaiuQ+bNQqhrWZDRkA1vC44PYk
rrWk4Y5uhlLe0dSnQletZ8VvESpyCYSL6uQI0u0RcdamLqm5NcYselzrTt/KQJd2E4+kY/l+vxFB
JqCRzAwAy/FwLfpqS4zUuxyDdoyUc0N/aRWryMtKfbxwkTTon0OSzeg1yfoxaSAgTY3xmDXEYXof
uXJG6RSGBQKj/BS2oPL+yN59zM1dDDqKTix2f0C9cGEO/l3y0oAugoqgqRWBoQjRZ51M46nR2PYj
MtBsdCC8Bu5+8wSBETJRieC8eJZ6xQTgS0cPz0MMkHEqd7JcVngMWus6ZBsx+xl66zM3CY4k2MHW
rOpt7NktWiSQvXkT6pGfF8McTC3kxFoAo5HCCDGjmJoOuVJME+OJnvJysW2VreZj+Zd4rFJFUogu
u5ppy1cYs0GOYeGZEFgdq6MsMSTj1kvBU111NFD7gVyx0vsrWCpIh+hw+nSvCdcmj6FEVcZljPPi
AEOwvOrirlfEl2zAKtHUIgaoMXrEXRV4gpQ2WD6UNXaxcF8wq7PFWr9r1aBiTr7QFohwg+m4XKhd
VEZMVYV3qM6SJ0wKFXbQble0ab2ZGwAsCxiKmG3gjsotnMbvRgCnLdD031PsodMmm0MYMwvQHiMY
rF12N86cJk3BoRvwRci+zk7FZ2YaKJjIiL3V2j0TokUMrcHzeVREWJICsJtr0wNDDkVtqVP/zkKo
JuCY5ScUAJwGo34KNI5ssmRPikADGLSvgDH7WCkmuS0aKYVCadz+OLX1iNhHIxsIBQyzUWBOpsiX
97fRo1jI7Wbwr60GMgwTweff0iWSlyu+mGqk7lb8mBTpjj0IvykMWWAG1kHM0DzCJXezpD9FM9Fl
Cy/TAMhp62X/vuBCzV6kobCQSbmv/Co137scf9aRRF+5Kn87MASmzz9Lzn1MJhD6VX+Cv7yshj61
btbyGoul3KqS2UWKDDqn4GrBpuVUcVG4RV4wE5tohMKr1EvGvQg3tmMEptIqOc3CGINirMzrDrQ6
WhtN9uTY+rAGxqSwIVdlak7bOKECiA1Em6JETEuhxEhqVfodae9fO/VZobFI8ttMgy5dsf3A/EzB
D9AdDkEnr6yZU3luOkbfNdwzPqG4HyZPmqLOzcEP6IbBM6hkM/UJL1LmviHPhB60iL+tBQ7J3UvB
4yuszFH8BSgirazQMrze8KRW/55RkHlKE+BVkVXFDY12PP39rmt6yWWhSgz0x2ht+ZifOhP/cEop
EIkcEW3QD1tVIR0KHEvhlFBQEdiXd2J0kh3SYmO8ygLPLKwtDD8hFoV8nPD0mezWgfSQI3/PvDL1
pF7gSQ5pU5AtIJ1LEYhFMfSBs3jqwhgjis/5iN5svGiEfNGwyKJzK6Y/OP8ROup1R0vBdHVfTl+r
WEGHja4pVd+Am43XWZu4SkaXkM7MOpgxB4kGY1LZZGojKbhLfcgYgsG4XyHGPXufhqCjlZ1SNRrH
PMQL0WE90dv4ZC3BB9UMiSqIqgd8ELpRXKYIVSZ7GUZ//DrxynkmwfVqNXe7MrBcVLZ/XKdDodFZ
kCsF4mtVRhuj0L8GBvCaDBYCqQHkObK/8iFO34yiugzLgQYuVylrkQMvhiOhxDjvI7gfUjT9dm2/
j1tMTegiLj33CCTVzVueVxta/99+GR2FNpfwPIu03kLEXpnFXCMKEKgbgf8IWkF4N/oF7AJrfb4V
FWjv0Wh+LObyCD1pddLvLVujxuxNqwXSIAUyo1WYgxFwWEN7lyN59sSkQJ0Zcd3PaZ1LUXUoc6Aq
UwYSqSqTU1ZWZLLLVUdBAt1OYYCFzvaDfPL8Nna0Yq2EKMW6uedTWewGMAdIU2nfKwlZ4hbzz0gR
PTR1iNVKsE7Y6uBQB9OG6mbpgo/9QS3VkPTzVY6L8y5zPStRedqCH94A3/kuB59JGTip+PrVHYrK
E9Nxz9dF3AdGbHlBbh5Jsmr3ZSZ9pC3wWsA90mZgNQI5pJYDj4v7wOixTAgMP9U8OSjJ9CszEHG7
fpo9md7SRk3y1zxk2GmRZMTmpY7rcMTtrg97ubIQLBb+RtdaqiNZ3owxlBFxnhvmRAU69gDmTAyb
CrVJFLNoFu2EBEbYoFE65cNzKU6Fq2scoRQ2lgNuaWcCGnoy1FXYVYBwC+syyDQ6dUymTF1ITxGU
ZN3G/TlRBwmXbIZBOJFXOXCWbcR9KKgwmEqpQSxdIHHtACvp/f1ScIp7ipSHMizy+f/+VhZZYFKj
4lMoSxX2Yt6c/vv/yvyQ//T3d6u2npXXv38hEm8xYsYUsQI3C2ytrdoDEeZ7pB/PPxtnbbRWYv8u
BqW2m/MjRn6zPqeDEjBkC5QNNxvIYb1soUCZrSsoKOwnpTSRN1haWwniiwA5c4yDsxXWwseTvrhl
GsI0ThP+BwSjn3lr/CTXKRCkXdSm2bqc/HPZDPsktOYL7yHyxJLkjVgDeYxstBR76yzKUBwsM1hN
gRxdif5ddOhhggDmR9PYxzJRNRC2QaRK+HnPEgf6DN/aJ8g2Sa0DARm7XGuLdVyWb0mYtHQShrc4
k5xs9PujSBTTZjAJh0+4aFHXKMegVtv1lPIdKqS5jOXQrZnr547SRck+y8aNFfGJZJAVbBlT+LEq
CDiPynFbFtz1ZEqmLM7XkaXs68hPqKyTpywr6jWEk/soI8yIcRPP6L7Ymxf/b9Y92oJU1aR8nhKB
Ma3cXiBsEduqg2QAsghypUM8OpNf0Ka95gkyYt5QStSdgu7P0cRxuWEVbAjIgI3il9YiRbqWPiyk
4llkrAfNL/l6PeLW6ZRWNp7dvZgtTzpeJnKQxgjleHHqMacBXUigrwWN5THF31Ui0+VBLtZtDX4r
HwI3zjJG7kirAPBwCiMjxuY4mGvDUJpTN1NBBei8FSiXm3m2cDqOMcFRjNXoPmjdHZUOENh5WkMd
K3c0AInOEa3tkDotN1KCpKcfbH7JA0EFxiXJ68Ng3OUN2o8oZNpcLZ7TSaOXl/cE7+iW3K2TnMWO
WsuuUqIjuyZk9FUmwYp8QdnuBJ7/pCy/51Ax1mVoPpXlQGeiZIpbTYym40WG1IdavFdHjYS+Gue8
rGfAgIdfOR7Q7MKht5jdGXPxGyvaizZMX11YISuK4CFBAWX25tIYohlJzOjSWcI7xP056PIbixjz
3iT5VNApuVfhrD7rF1OIumsXEZApBzQsRSl2ieHN3abwdVeXBmOXE+UrgEUE+qXKXo0elUelN46+
pQ4bzUhpmnEh39ZtZu4Jiop2YSNYXk825q5SmtAbNN4Gyx+eJ+DgfSEWwPh84JB65wNLTGQQPHj5
1omCXbTwmbCDfGkq1T+hh5JXNbLxiyH5+SqvlHw7M+1B4QLkvAWd8CTRh3Q1Seuf6MBCMRU04UmB
698LFHBmkI3PrcpovRba6FapAojvuhJvnVVh6lENBOG1Tyi9UVAAhzpDTgblO8nnQqXyhDl67tcv
A9cYsoCS+sWqa1a4FpUvAZntzih2+UtbMUQqRz19kUyivbKBubBYlykGqyZ+gW6AQ2qqwxd6oYjm
pCR48SfmSy1F6n3MERGksWXe2ZhoyDelcUdeVTiEE9UXUrVWJILJdLiRR5k1isS//4nvUj5pZF2t
xui1g7BolwOzdR9T0aqphEsYa9oOW+pw8sGYnNo2Gk5DXiqHLmSOufx5Ww0tvImsZ05laMdGavfE
p2ylTjdf2sS8t8NiSJo/03GI3C5ZxgvYtVaZGbzFc4vzLsSdpAaN4WJ/IOQ7j0cogVG9arqM3nrP
FyHgHnPRumGUYi4Q1TWW4X5hDRfMRmtRmo4ydQmNkURZJW32IUzzQRSlAmNDTKpjeRoGpdik2Lwu
M68YGuMhD2LPiqv0KdMWFT+NcHqvFvtZn6OL4vX7SW3skwHIpNQwEVRLlBLAXBfBjtA6BQCYNZEc
dRTq6AKM/qipPdOTwTc9RDt4hevuqQ3ifVvD8KyagWmNllxIB9529RB746L58mc2+b5nnjwq6cEv
YCi1s+dXhg4lP6Kyo5ziEGjfwdLNW4ZsDYjl+tv0Yxpu5A0tu3aQlgB1sIvBYcy4H9Uas9HlXsuU
xBmQg7K5s4kQgXaoao4GPayY+umbOUCIhRAMMpQs0+UJFYwtUaLb5EtRsKcgRVrDxBWh6foxptjk
0kRmJIDdvaQOZODRAj4bRXxg8rVvauzeqm8W69KMSHZJ63HL8tN4YWehHytErATT9BHNc4O0vHxq
kIIYJN1raahtO13nTj/mLuR7aQWunptDzGBRje+NLlWXYMJDqNAUY9ueN0pRAcPHZxVEL/Pcz08B
bQRiT9C25IroH5twwMlD+FZniZaHJI7kbkVl9p+ylQS1k4C0JA2OngBvcibivZ0vxizJdOqOpigl
p8aEoDV0KshQjNC5YZie2uvQdqMws1Nx2vSBsNzL5DNTQYSqivIQYsxuaX0PETKzsghDKRmWQ2ZQ
Fop+RoLCH2MvSbdpgCVoLOjVklJ0EP2GpkA8YY+0hjNCixGCINoIPfM4+/3VpIe5QxjGoxiZj0wi
AI8IZyXzHXXYqz5XD9k4t2pXuEDtJrsr5cwTwh6GTNgdYEwUOxNHNySTojpQmZ2C2e/XHeuN0XpC
XGNY3LjWSaiN9H09WqPXjirc7ronCFPtVoxjMY+hifA0Q6hXw4QSrwjeBBFMuEnLeDN11QX8IkdD
TZgVZ+irLHMNCoGy0vzZ1guKVBbIKmzSeJ1XJkYbQkngeS1hOnrggVLn8Czra6NwA+4pCNysG+ih
Ym9353FcbPzigcpmYjH2B8No18OY1kSw6+e/iyOfpF1nurAJq3lrwKKmXYCCoNc2aFL1q6DXgMw6
LV11vJ81FPGjBtWGgRwg8wRu+boSZZThQnCaM7k8NKAeyNSayBLUVdo6vkWXEDGeA/SFHmkcv8AP
Tr1kzne6KOt7S2/J+dParRrHF62Y6JKk+BSVSu12RjRwF2qDVNoHRSft5575IGH3NEKXP/v7BZCZ
tPdnC1maVk80q7NGczOdBOlab7aBZoh7ZGymgPk7Xqt+le2UcRL30fIf/n6HXTPF6AsLsxrBgZpH
k7CFa99uNNmZQYSyTiHE2qhEzWsPVNpWbiAPd5ErXfJX873/sg4wENTwQRagQON3RVmlvnBdUK8V
C0FdDVcySfwPBYf9cF28RmgJwaDQViHUXQUDZktvQb8GkrYVt+kGa+kXf3AunrE+X5HRY+kFlpG9
yARynOY3A2hK4iCy0y65ZcNLqe/GIVrPR0FcC9sX0BsFkT0U+Gd8R9aNEaH4aezkUwwV+Tn51I21
Wrgz2XSb0a0SN/8ubwmNtupolOc+dPVr8KLiMqs++/LIhoDnG45Iwygz30vNihBNRXY7IokAuxxR
RuOGpW3NMrPMDQwXu07XMTG1G6Qw8lP1CYyp22bp0TRugvDFW0ect1buCTDcZEWPafiudghL8HyF
H3DZx5OKTKt2Sg8DZXLLnqm6VULlyCxErsjeccVD0u3yl/hFeEdKQCsJ28Oq2HTaSnlRP1PgX6Kt
jM4c/rRH5W55YFHTbQd8ytgGDBPtfk/Sdwb7xI7f+4+st5Vr6JoX3tzkqF/jZniUOMxfw1v3Iq1r
xUFqe8QEWpKe/MyphoRow41TWiEX6U+qYZdOnaLCsPM7QEjUJMItJnWU2J1+1beu357mczO4hHvm
zHMY+NCutFONYGmHjPnnYYv9pVgz7BHiFdOtPd53vpvJyw/Zi3TWbvngqPq1k7cwMfyj6oEU6Dtv
ZA7xLF6Nmzy5MgtH2Ims68p97Ty8ATO94dgRDtnePNI45iJ5i3fpuKyAgBvHtA0eDOz6df5TH6s3
4Tp6KQr9TbabV+r+jnByFR4z3swjAu6AydSRvhpK3g+w7yfxJH1DMkCI7FbYHM41Z9w7dogHG3Cm
7GB8S+CA1Q1KjJZD9WTtQsTXjWPsYDaIyi6+m6LTcZMdPYMmM4+q292qdX7iHo6WYHIE0Qtf0kVX
7fKNNIxYarc5yHbsBc/jXdjEJ20T7Yx7nV+0aAd91A/ch3SVL/6O2hScZf5oiUX8qfeZwzbY0Cyh
t7oOiO1FCfpG1OYrOCnagI9urbrCEzgN4gRau92G4Ro1SXgaP1KvPhqXcvMxhk5zUDYER2R25RJO
9UjeMYQ8G1c0LsUrVFl60QHmX6jxqxAO1W/8S9Qo4okGFO5KOYnKpd1Ke5o+wztbmfLJnG8R1KMA
39D9TpHlnRQ+GJSa2/zZ+tQShyCeu+AwMiFi9tbuzQG5wxb/+bu4BHI7QDKO1U7soH/ZljM65mu1
M58lon2/AGe59aY7Z8+Lowcp7myL2+Q5HbbCjV5RDLbpQTtIvJHI+dW8xh8EaVQrY6NdZ8OuH2Xq
ms/cE+df2Jxtus0O4rNyta4hvBJi13YzDeQTnxCX9dhLTLv5FFS33VBu5CvGRLoXesVZfx3Wxrt/
qPfBJt+Wvw3mSyf+rJZJk21le4PpCf84dk+7E22/2DKn23fGU3olzzxa94Kd3unbv4qKA6x2QbwC
knebLbFYiJGR1g2/gXgkCzTuOBJt4xsd5zRhgDkNSGsIDGMHuuFZqDhrWDQg+aBKWEjzXI3aM7N9
Zccnb5cv4Ydg4DVymi9urOOqnewlIXvLxS9cNVvpEqI+3sSJq++7Q1TzZbOYcslZjqZF+2Cb5/IK
YdosiHxltrMnKgHmDgJo5HX6qvH8u1pCvHPE+glBJCxa4Vlm7vgU39FzC7SC7TSDzrWSjtMW4526
ZRrbOuy6X8HJPBK50bviqj0Iz+MFMs1ZYIhKxXC0DoF29H9gnsUHAYgd7F8OJE5EAgbzV+1mXIy3
4Jkj4c3YKd/Codny/MVc6mkYZPjRnHBbv9QeYqAIpagjnq0VZgYnfNN/gz0y8YDhqy2/STT6YfCz
VJmRbiUi4u1owyDX8poAnYKDAFjErmutzOcaRN+vGKwEL34X+UqfpJ10rrqP+JA9fJY2NTh65cFu
HW5tyGQIMMVs3p5TtrLJ31bshyJQrl1D8Mgum9bxr9W+wBmDCzlwZKpH+LQMegUyVjSXJ0tFXet2
b9muKbeMlNBUGKzznXBkBIvKenIVxDIMQLbzNcw3QOryVeC2gxOuDKTZV2Wy5XX7Yh0lcVPuMUFq
hl1txoO+sXhMpLPwmqzaLaW7fIl+gmNcuOa32O909tQLyYRoFzrXyDbohCmC1K982+6ZcWa8xepO
EPk0OHLujHtkvuGqOOVv1is1unSoFqiPwxhQ+KDPjxzX/9ZOyWDLFxAZtQ/pSbTbTws/Nu4e8Vj7
bAuucNWfg/6qj968T11gbk6AAWhTHQMbO/tDvk2vGWOUT1o/oWfu81OmruBfvZTTqvnikSNmud3D
KH3i012DkQ5dPjBjOPNBzJVDKmd0S8KtZV3jwe6kncwYraWtybfEM20rDzHydHM17rTkINn9VtrM
iDRe2y0MHsu0IcPo31A5ktElyV3c+6JrHPvflrR0el8g3LJN/tIgGHT6u/A280n3K/Ba2dncRwrz
plU+PaVEh+/9rcXd364O4Vb9VK1rd0aYuMTYk/z65e8UwbGidfcUa1thWDd38C34F6GOIlHN+PD2
GBSnFSTZJc/nrHUHPYSU5sgH47dgbUNu02zjyExeu3Yc98LzRL0ROdpLfR2QyX/maC5XcJLHi7AO
kNSgrDVQJttqseLBJIl9Y26zFvTFmRXWXLJyJwEhEB0GVsgfun3auiZWpNyTn/j7Brwg3Ab9anoa
+72RrBdtZQJAymaOpIdrJV+bmsedPdKvVApxcdfVY9u6jXnjIil0Rwq28qd+aq3nNt76lKHvcbaT
rmxQyJ/k6E5TMH9qztE5x1PpDdUqeO4eSbVJGLxo7FEYh1xjB89lXX6JhhNy6L9o55EcmmnNrRhl
gL4NClL7PJpzlHOokKITcOt3+cgmkf7E1/7doHe37VfKe3GodqHX7ds39alMNxMTYTSlz0oRgpa1
8UCF8zbMXKIpjK313mYbE0VRti8UwATn3HCxAIYkSZ6D+bn4Lt+X3FHcm2geTErzn0BbYffIf/F2
ZeoP3rLpFe8iNqxUJ7UW7TwWRoeasV0b55rwS4826S3fRN2+eWba6T/ACc7H+bc46M8FuReOvzVv
AeWXl7/gQXWU1oEakB5LDS4dvic3BjTDw8q3xGK7VpJTo0Bx0jt1XJt/BABNaI0eR/p6D14n5lDM
AxxfXoKuG1TSExM3v3xo/VW4ZM84ZUbVphxneh0jFf1E7Dn/cLBVGCP2AaWEbfp78YFu5bnh1uGR
6Kcxaz+Z2wbBNH1FCD1X7YiOPn6Z1j416icLXyBO06NuxfADb9TJ36PKrX+6Q+NKPDIcT6jqEOS/
gPgUPH9L3eJm12Sv1C54Ti9dE8FyNA8lXjCTKtgxjuGZyiF455lJYVJ6JRYYddOKdvmsz14Zrxe/
bYKCfUWiJJkOqOkkzSMMJ7PHPX11+hQqVFOk/GuADEw8y2fGv8G7xIZFRQXtnX12n5ib9MWX3Ln4
fhPey/FdLK596lavdJ0DgufXVFDRBokCQmrKs7G+jRD7zaeuXME4Tq8tAWvUPiBnvvkyOFUTyngu
NDvZFo7Zbbyb4AHfLcMleCO06bJ/TwB2bhhamE5KoCkvC21uXT3ELV+j/+QvgRScd/uQwk9e0wg2
5W145wEtUI6vyf6+goICdcz+6aW79FB89KYd7NNbcCLFqbColToEOz80Ap7UT+YzXEQpWM0VNhnr
gGKZqHbE4l50yZ942dJFfCdX+EYzgx+LO4o7AqB2fCQOtbi4L1y+XGGfvtO746KQ/jT+HgHJMmW/
Bd/sxpngoahqT+YDw+5n/FtvAYqbu3KlfvkHE7Omz52PGtkujtYTXkb6euVh8AibIipmFQJGZobF
fWjb2hHPUe3FK84o1kv3SquA87p7pfXRVg7cES4NbnBWn4S3bC1+idOa3HkAd8IlYT9E+MlH3n4A
91C/6l9OraFy4TIRUTvsACorK//L3zePoN7HiHl38kFwDS/D5ha6wII7cyeuqzeL/KyRJ5QP+xcJ
vaDZlocPxEAr4frjGhDGtb62d8ScD9AZBf5HhJ88qyhC12DDPqiq4192P/DrOtllnxMNvsD+6YFE
cSqoq4WtC0X50V1D5ZB+a6+szqfow99kW8snj8O19sZJwl/4zWwB0YU1v4Q0MAGrIIW31XfhIMJG
tJUVoMsI8JCt7xmduOGRZTU2K8AyXogF/iI9L5vNIhLjDmfspEu5XGJNJgwb+nnBabpLr69ENEit
S9uHoS2ecw7G6j1Fy+6Ma/XEwuFLCq/yPvzB/mo+pYUd/ca3/otDQHiW1vlbfpuyTcE5cfU34854
Zo/ioQC/4sUH5TAB3LSNN3B5pIHOz/xj41sbEGO3UwGJKVRpTrijIvZ/UI5zXUd7G/+QYgBiknEj
Z094xF4lPrHLB0SE2fQi8cDcilPxgRzdOiz9TYGpz8p/Cp5Dnifbf6Q/rOEeQhhXUfSY4jU6sx3B
vhewnNmMu5pH89DemgfbY/gk7jESXAjceXB3VY/5QVob+11yFVfGa83TBpamLtZsnmyW2hu19b1/
H7ZMYx4l1D5HcIGnFB4QTOx2r1zYYRw2hxKdJElLa5GRH8O+F8tjNX3W10qgLeMkiMJIar+Zr9O4
t9z+5H8N4yMmIyPbaCKZYdwtbVT9W+OU0PrnscHhwyUObJZki2/LAzSeqmFf/vprTd7O6hom/9it
xWobbPiLxUbbT6fyzC6I5tDyJl5svamfNG/c8AmIB2VFyEF6x2Mc2gn9oPyFOI2CvhAHJcOt01I+
4yX8zCnLwtW4Er8rc5M0Kzbwh8BGvggX7HJrHMuP5hU7hczFU7oK90hbkOQ9j1KnbgxE0IOV+p7A
aMb7+10yEgCjJaXlNrMYu0bNI414H0PTe0AUUsFck0wQpm5StMcrG4rJPvr78wQRVpa0FUvFSvaN
1JurmIAv/i0udlGMYUqZ01chVZo1YDXet97AQxY1eNUYViHjqPTOqhh3SUTthUoZhejQXRIxrjZp
zusJyx6r88TDAJlQ8mJkN07HZAOP96wgg2sOqjRSLo3F//llNOsjeGR9Q9hc6oHzYUSpUlACbKs8
68f6KRqrP1hCZ3ZLJCxNWPQJq6wUuKn8/aLPd1DwwYbhAk1MBMblioxOyofQfCCyrLchsOFF94gF
kcazivcUJQctWkBiohbfyJcK6FgMZWAiGpCwPtenQZW/5QTUVB5zmdPNq8/79SKittEydcQGcefy
Be7fFu7uKph+lNI/+q0vU8IGHeax11iXGx4VgtowUNqdKm/RK8MDH2aOx/FqgKzbzFgt6MwwOPPL
F7V5TCrq1eX3BMQQmxE130Ic36y0fK7H5qkV5oQ9UnWKMf0Y9JIW6vSYSkHZtKq4pbO+libjkkzB
thTkk8LF0+r9J3JSng2fy5EhazZcS24stbKVU//qM9xZDa35Unaztk4C1ED+ON8HMFJ8HRQwherT
Jyq/TYHcW6Pv3Focv0yw+p7lhzj6wq2v1IcmH5tdh8uKfSZNd7VB6WqMZGpO4akWMJ1gxpg2ftVt
enjPzpLeDDPDOJqpNe77nCLT6mkGVhntIGEmz8KSv4i/VFamDD4zQpzhBpKPf/Qxd9qvCpASkQhP
XdKla1KHEmwUnYeB/RRXIbdhyXT+6/8hfv4VuQYEUFmkECfz3ff/+i9NNU3ES4amAx63JH7oPwBd
YMTJeS+Y9XZQ4UMUFpiCnvNC9smGAOubZdWmVmOvBJEOomK6//sf/898l+Wnk1YmmjoTIvUf+C7G
qI2tVhg1Ac3Drz+qrtgEtA5iuhjCIlDya51ul4hX+t//XAns0D+9bUlWDIt0EUQS8vLC/j9yjtjo
5SiPEiktQUY+HE6xWt9ExnCZdLzws4iaPquP2PCOuoWek3EyN9tC2anW4P2Hl7K8x3/8BiTZkBVV
tSxe0T98A1KiESyk8FJ8ESxCXAlgIYSfsDBRRZ5DItqZTy5AGJbvyPSsvxNYMJPrRCpnMP2H5fBP
GbesBpmgZEUxVU22/vG1aJEvyWQUMSuvcgxVMQf8ghVIp/IjxIvmC6b6H74J5V8tQBmLh4HFRNRV
/R++iYSJ3VyWQr3Vc9p9xpDdybRCJ0ml1c0t4k0+fkNq38uSqJos3zQ4UauR0h45AC6T1FNSH9gm
TTRiPkGeyNT6KqxcWjJrbLc4rur6BZL9upxQphLzhOqkYwReQY7gQoQ4bBWZ7fXff6n/6juVFcXA
Imsu1Kt/WNdToJacSkGzNTMOQh08jE3I2394eP4W6T+uHPLhRFMT4W8Zhvw/FzEhru3UWnK97Wvt
BpvmCpN2Pxg0v1uemJIWrDHk17mEthhY/GYwd2OsHfF/EEg/pFc9ZEWlTXkZDr5qHvjuN6Wp/ljt
wiwp39OqPhIXC0JHrzZi41/ELvwtaiCO//7Dkv+JnsWqU2Rdk0XLlJbs5//5PixNHaVAVrgOWJSm
gVFAKyCLvmPUMmV8p3MdZdvMUHYjtCdg45uaHII6fQmkAYFjAmFEH38CS/4xk5pkd5gLSgCtYB6C
i5+Z9X94Rv7l3qH8b9LObDluJcuyv1J235EFwDG4l1XmQ8ycpyAp8QVGiSTmecbX9wJvdrcUCmN0
WZtlXsublBgBwOHDOXuvbdG4Y/FyTefz57/MHaKG0uyGfF1G1rI1oNpguFpOM3bKSLtHeM7oEeri
ZbAvIkHt0kcAR02GuBO9OfVdjr09golbt1DUIww9GAI+whJDk2O1i226Jy5w89VMGxnBI2I8Lre+
zfvUdLTYfdoYfZC+ff3sjr6+QtmmpcN5cxiIB88Ov8nfY3BAULSqDAKa4i5EJDo+yjYC/C+I3Zrf
PHxZMUCQ+eF05kMkqSvNOJkBmxw29uHdm4EoE2L/JbkF740bU3D1r4qkgN2TcMpWDfb+cd8F3g84
ERfYKCmYRt35TFlqZgzV1xdmHL+z0nFZjU1L/jEvoUFlAOnANfMLu6XE7ghcgajWNgOomSZCSzwZ
6iyhcB5Bfvn604+ti4ywmXhG+IEpDtYEa/Cs1kpZE8aZ06NRmughpPLSRlvDdx8jO6NA0jcnrvnY
rGXpEJNIKwZ04x7g5OKhzbox6avdNPAsEdy8ODJ/+frKTn3GwZWFdmPiE2XAIvK7mpyKqO/0xOR7
dEzyMhhC8V7Q5D4ckyqC1WI2vBSlsRE9LYCRWUQNDDA7z+6GT0yQFa7tsr3CL3OHqYlmPPrhJLlM
vJLo0O6q0/GHStNY9SMZkZZLxSAYg5dwjhKoUQB3gpHcauMjHBIqozMwynfvi9D7MQPHpIdK4+sb
Z8yv8u+zvdB1W5JlZOkKyf7BmmLZRSs0YEE7H3H6omEZX1hJujYRQS2jlNfMrZNH3N20HMDd+FpJ
16Rg61uobPX1V1HHvokrFZtV2zTcw0mndFxdjoUod2X2ofk02wOT+rXbGPRxx7uharwLAbAiEBdf
f+6fuxNUkxJhnQtjVMjPO/TLxKt8o5mqOCl30xSswO2Pi5qbTXBShx+NSbfyTu2H5hF/cM+5Pmm7
GOdtYR3ujlUdhtM4StxhloQfgTKbrey3ooqevr6yo59jmbrBA2Y2t+Yr/+XKCCTGXAZofyep3Uye
udV6zAyld2KvKf/c9grD/eVzDjZbmkgcD+FIvgNJ0WgEmqL55pRPgMiALMDILfqK90mYn+V1RMrm
WHy3ojPCqfZcPrWGru02mpo1VyJdC/RYhgj0TcROaDERewKEmiBfixKU1aNgKy0AN61PzchSA/b7
Qs+28EO19WDrKHqh+7Rwd1cERTz4KT4w0+OYH4kzu6z9zdRt8jlasLfo0BkdYQHKtxDA5806yKef
+My1s54DJZ5JEhptevlF+7OTOvICsuM5EGe4dob4tQcbbuExkP7QoFeT3wnHJpxWtAXmJoLb8jNk
SMYeH+O59IPvferoCFeh69iDdecXwYcOE28Ve3SwXTLZSd4x3E1l29/0jRlNtxyaSzjilFwVDfDO
wW5DeChCuSF4Cqdp74c3X48U48jCxIbStZkMdJRh9uFuKUkmTXBMI5uSdCJqKv1Dl2R3ojcfZKV+
UI3oFvoY32HnISMwuq1VYAFp6rH6X+ahfT5m1gPm9W+2AaY8KB4nLXkxHMLoTNHMSRPmdhoDCjul
Q2K2/1R1xMlOgdcuMSVuB09/q2r81W58h62NLpUVPOUdrVNtTiRXP5K+f7AbdT017YMZU3LtvI0V
ZTREUnVdlcHawkbYENUJICdcioGA7h4vZ3SXmtYlXpI7s+kesMz51Vs0ZmdCGG+jb2w9zb2GBxMv
RGW+tpmxLQZajyG33fPoYoVhQqlpXVYT4go8C8v5exIREq9qt30IHOPt8+91zmWd13eob1d1B6HC
RM7XJOp8EN7Opi3YzgkuUbfzBuY0w/omzOwMn8V5EmZXU2De+rZ148ewIYLqUZvyK9wuc6JO8Bj0
8fcqKKbLhkgm0/O1+yarr6zWfVO2QzVfVs85dsTbuFN4t7JbrHH5PWdQxpSH4erECDmyUJgKWirF
JxtVpnswmXgp1FKzGlFHgyHL/Wo8byCXLh1FHTKt7E2YqjeiKR0kGRVyFp3HHtcDTVBP9LsT32Ve
zg8mUGG6FrgJBctDHR5RqLJ0XV+k+Q4cCPL081jTwtmolq4lernWMbpzhPdz5Gv/OrjNTyPXH+oK
ZU0QSGuddwXdRKn5Z30znFjEjD9PHYITmu44piGhYh7O7ZU/dlrQOtnOxzJAvauQSGVpvCAu9y+8
ofrupRN0QtdMdrULZysgB7Ntde/EojbDkQ9vEXxb1jMpbf57eFZsxlj23tiCl5WPEAHSLf6/VFt/
ckMwdSyGaBgvMqJMW5GfVTNNg4zLZm11CllxQrCt7vy004sEOwFl+eEW3t90lROY6HcYS0wrXpoK
5axXNavJ0W5Fl3AtYWNCnIOtZeXTxmudBZaN5H9+OBGcjwRIBpvahmke7MPquCmSGE8VhNb2ujEV
rffqFQbVokuqfdln+6Qlp6wUE7CY/PXrkffnDtqaV1PDBQntKts+2GfGXYG7yYiwo0jaTfiVVsM4
7qnWbUKnvOzN9H7SEA99/aFHxhS7dnDXrsvGSOjOwRUXdZ63ftcmO0J8Lke0hEVcv05OC/QjurFn
enyGR254TSP3DhX129cf/7kF/P1ts3TBZZuGZTiOfbgx80PiVqykTHaT3Vj0FjtGh2MivSPwaLJu
osS56zAH0N626UlroC16qhNlZy0GXT5Xrdi3849lGN+MNV7+YpBUTPLXcbwX7RUYv/Mox6LvVqee
1p/TBF+cQwebdtvm689T2i/7n9Kmbu20KV8c030gcANP8i3ChA+C8sTp4NjAEBT9HG4TOyH74KMC
pMKebFS8i2O4Bi4OD9/dpnZ75aLzxjLGibJRz18/mD83zFwexHRhKneebA63XVYBWFOTMUogfr0q
XvPR2INkWOkFOQXzLY89cjhN98R4/HNbaekcyYU+b9b54IOXwK4pYjSeG++0tj0fk25nWfFNCJX/
68szjt1TW6fcJSRkQfOwjMu2awhDfvfOz+w7p+MMn/OiUXBjqcyJARSXsWVuIt0mdjcCi8UsWwmc
Vu14FiIKBFJlw4Gb3GfNOzWyjmyXuAcGuTeshbrDifD3oTVo5pBFEbbfCh8Qgb8Pwh6YA7zLJmwu
2u47qdaIfCIYUcapoWbPK+3h+zhPfa4NJIyV5uCzWUAaBeUo3ikbuISF0Y8KCKwFsq+Y1/P+rIHp
tsCgCa4BEkkmSIEEb4+rzr8JMMEv+jmrB/jg1SfwVhoYASUvtTDwHg9pDLGGlYDgRl57CmaGWa1w
xiEKKdps49XZfWJhIh9mgswndKwpLAz0uEnwiSWzo23/yTLQSrm2e+BFn38cIJ6CnQT0aU65LWcc
XN+/NLV9XnUgGaacOOMk8DeBFCUZwViAtfAHdT2UbwNwPy3vdoC41NI0ylcAz5tiPgacGHDzS/rH
jZVqLs0YUlmHA26KYLgGFhPd2GsvXoReLrDXznieVqjRSoAonk0EZQaJBNPUG+6ctSjq26+/xNGX
i8gB2hfKhP9/MJGkVsnmwc/JsWgQm+Vcth4be+k2Jw5tR+qNjGDlcO5lUneo9f0+gnG7kQZTZsmu
FzSd0CZKQstnTGpddudsofYwD9CD82waYd8FrXlZed1lL6dTX+TPncpcoTdoE0mKn9z937/IFOnY
iEGz7owa7kXLP1ZDta391zgdv9mzlZNsoR9VaV/PRvhU/vif33DugsWCbkldP6zI8Ro4XRwwmxEl
9Tbf7wp9WVp5JyZr889DMkUwZkb6DJTvzcO3dqjjjJg7ZgwnpsWg4PwviMVEneXexaMB5YE5KxLN
LuwctegbRjlAcgLtxo1ZQRGPMTxwcthNii3v3L4LLfWcwswxvTkxHXlgbSBwOj0NH5ttiKGwOOHT
xPmjLCOdSoLw62KUne251jfnWlG8ciuXmWlejvrJWf/ofTIFrDuwF/KPzk3CTXIdql9kdd9o5GaS
KF68tpRNQUJKlDVJ+KNNfliAX3pyL/ueHalTnocZApivB4Y7vwGH0wEPiiavZQjCSQ7WOdWaAJ78
Mt5hMsalA+hfAn6AQFlCrQzRfmGSypv6NmA3wZbgTsl6q8vvrrT2Kdqa/H3wsa6Eaber2S5FLJCg
pgOiHPhHpwyU7YN9ZSvvamzMvRwoZhQMBl0Ur1YTPynRPKRF/qoGouoA1S9qlJNW9b2S9rr0NdS1
7JcoVVOCVPvJKO8FtKZChTN4+D3MabYHMhXr3HQu8RjfdwIETOFWF0FLUp6nb+jwrzxSM/3cec5C
jrkMex3F6aCDtTQvA4bDIrZDWDsvn//bddL1510mKwmyTv4j0k+tqtbRZ+9SYWX+w9t3uLWvvHou
KaSsbGV1ToDknYy7854m52p+Iaq+Rx8UjDvbIKBuiH443OlIGfuoyohTrH4S/XY26dZeC9llNj0T
dlmVD7A4bier6tmWKnJMg5/RD0OBHGkDRAnOeIvDa5fDIotnzpSbOCijNeetY3DJwq6XnUD3OM/F
wuVHOgR88FIFbp0OJ0Hu3zc1/SxXO7EMHNtgGLrFMRKDt5qPcb/PiolLchXRRxxxG2NhDNm9P3jn
erQ2/PIxr8ZXvUCr4yV3Kh9PnHHMI0uQwWQ4b5pp1orD/b5p8FZb2Ld3k2e8gWv7Buz/yTWCdamy
h6h4aQ2xE7vx3ZmNZTbCneCbnruXuSdeCQ19yEqAerKg61fMlaptPSCgMD3CngO0WbpqHoIqOfv6
XT02u1LTMhz2++zH/jh2d9BWh8rP810foWhzs7Oypb6T9g9VnJE8Fp/rvbsRAQ4tVJpjxpdDR7Lo
9fYhaVBHuAHWmeAmcaef0WB9S6X+NsGCi+SjkY6vca2fOFMdfbyGQVuSXgxnusPV19JUFFayznfY
6a5Lp68QDT35TXGh6+Gdz2YrS4b1GPnbUdonc4WObKz57LnybBq2Yq7+fWwx5fVNbZWMLcJTliaj
2RisS96arZ2vbC16wFl/Hkz6W5Hob9SpNxDbtlnvXdtm+4A1fxE3Ehkz8GmhZ1dfP8ljh12+HMcZ
wR6Mk9vBrJt6lQVwnic5Nfk3cGObcbK/RTbTpR+4C86nlzoRcEQT29eOr86twX868Q2OnKt4MroS
0uGAJQ+3gYVrhU2aUV0qx+5hfj69o3Z+DcS8+Wap7kHX46c8dS6HWF6H+MnQeeSR+BbV01tDYriW
Wd8yIPvEgp/jKT7xdh5Zjg2BqkYJizXpj+58B98ym6hDo4RuOVfn77Zd7pOaART65Z1siaz7+nYc
GyyCmC3TNkyT497BYGFkeLlZT2S3Wdj6fNTw8EwWkFdXhRM8RMHI/zmceJ3nZ3yw8tKv120h6EBb
pppnqF8O7sXUD5VOlN3sWH6e0DEOeMPd5gr90anCt3vsaf/6WQfjTWmkRVvWXChT8LHm1MciMiB1
ccIxwtdyyAGwSWSNltgGenk9FbmLCUdeyFHx0jorLOv7meibWu7Gp59XFeOZnlvPgOpTOvmkk4Bb
SqZtYbQhGB79rNaKPZbYAIS+aCjWQpG4cC+Kttp/ko+RaKa0H2HzFe9WZuxGwb7Q7sCuRIQBBsZZ
mbnrLO9uxvDNN921qjOUdO65xINNycUc8l2Tj1u9VBdF1V2rFOiLNm6rqb7W+nIfA/BpNaymGECT
7oqQ2jPR4lIr248oavZdzbf0M/IcIZik3vRgJ3RKTEWkUY5Jexm6IGySgdTBH/IsIGCbeGQF88XT
vxFl8z2unV0FskwbxbgEpK2GVacTkiMg0mxK/GifhEvFpWwsVJK48Qg7RBPkRn65SQeU0nr6WiDN
orJYk4PVXEz+mMBCzVhHnJIkn5wRCF5gawmyP6Xyw3PeYJygtFq2kd8j3Gx62HSAovoxIiCije/b
lE2iUBZgkERP+BUzdR9ZIqwE+zoY3GALWQjJOBXsBSEM37wSnXWkxDYjFkhqxR0YPTw6jPpJZneg
zleiYD/m6sNZnbEU2lDjYvzCHdlBKn5X2IPcsN5LT17YsnrvwvzOr7I7rW7QUnhoniws7fnPWhrP
ZoJvkbjGp2g4g2W4cB1wtzQOnl3gSF6ByRtIsQp2gc3vir0rnVArUo7PRGBvGu1sHhKDU94RB30h
nRETKV9yngeApG/Rt25FDPfQCy77sP2Wu/6wytpx+/X8cPT9MVzXYHIQyFYODqxOWZfN6DAhmbW3
qhxm5KC/HQsSL1AJWWTQt5O64BJPzIPHNinUPzi9IqZAq3TwsXYwwlDxR1xktH8MXV1ncUo9Pzsx
Ex1djmx2mHQ4KTkDvvl9KrIQBwGvV9muH9Wu7Vs8UZDgU9y6VFNy5HSLIgzuVGVehcTilMbpncKx
GZ9F1XW4x1RhDw+OqkjLtOhtOgp4OJISxWmL/r3XnEv+72uEAhz65MLzp3sm/3UQongFiXipVwCS
JcXHlkCepqluY5NILelceKlJB8sGluwRRNNDzlykRsYrWHs7P8necr+5bwP/HK74hRo7YAqkTXV2
hUMho5rvExRCoOZZ2rerMXf2ogUDFzNdtuPcI0y0pVlBKw3G2emkj68im3bZROBO4C4N5V6ngY6Q
/82sCfOeOgz45HoRxBzel8VdJXM07BamAb2ZXuenmUMGw/81xCsZOU8cpeLUAdowgs+K7ip4S5B7
2Ym8eFqPcGHu2AXMGwKO3srwQwo1XXQl2aSSVRCBU6AKVadusyIN1KfKAMbRACGceOGWyA9SCBCo
N0nxjpEKMCnx3uHQgeVHGNH7FpEGjbUvhr7cjGj+3aLxwTsoHNoGHAp6j27nnNc6Jsqk8hftgMe2
i56muOhInp5F4ng+Q48PmLGCX7+Dx9ZLR3BEV+jdGKrzO/rLehnqtZ1mcZdBP6THZD6mTnIx9vo2
Noir+f/6qMMjWlfAG85BPu4CF5JiBl84o8YOJnHZN9qJyzq6S3Y4V6FLQY7Gce7369JLs8hLq+K6
4l0dkKbnZ+tgyDfzvj0yxu+GT7wYTnZwwycu89iuhyoNJSm2WpzDDnY9ToWsIEuYXkjPHiCgpymW
l6a5dgN1YRQ8X/796xt7/BNtKvlzsOkf1Qbg1Khb4BjuqqjCAFbtocq8Gt74nCfVe8MaAtVp/fVH
fk4dh/usWR9LrRO1snso/pnqAqo/CQq7aEiIKibksEPjiNlSETSqV4upcR5q2ExkwfXJg5T7Mobi
WI3sESpClW0873HR3GksVDVmV3ymacOONJy2akTaYGs51AmSR9zUvogRvVHo8jDFTWdO4TrLqZq2
vleQni5533pcaWQNUNu+6ODornhXLsIQvhTN23ppeA8V6eRdAxMuVWKXp+bjoMrbTMvGhUclFkHz
KmgCaMJKi1cm+QnUZntcx7P7vKyBJiEAJCQsX3L6zJZw/L9HEuqEDRzv67t6dNQyZgWtIFrTaFB/
H7X94JGVFqh015fFezI+KWgjsTedga+7Nq11064i/I7TqULmsQEED4hCJgVd64+TQd1pY1CYTrqD
UP0eTTw+NdWvY9K8prMGY6iKO7g/+68v9tjqT+cJxbs+/+Nzd/3LzKOrKkaQDPkwZgnJwdUsFTqt
eemvcvs8ksZNkpf7eX/y9ecem/F++dzD83M0WUmX23qKsXnYyoQxFsn6ujeN5yrvrr/+LHWkQk0K
sYNIjGMps8JBqbzpJYEehDLtRBbdD0PXr0Jk6z7VWLNKGmJcig+bMDe6T9N21AO87BJmBnVDgwft
ebW7sOud8N+SHPqR4ww3kS/uYFUOKRHohkgQ+WnGm+/gxaotYHme/T1CI7k2TWR5A7F7NYzBIAKc
Y0+PTQvSZIofmBth90Ke2gTZGXtabNG4TWrc2iS3PX+aSxxJTLmCG75Q13GOG6nUOG8Y4K8XnLwo
GOfs9bVsT8xGjSWEurNnbP3OJuOuqUnTIxgSKdU6s/vv3WT1hMBx7DEae4vc69pzfEjOPfBLMk1Y
ghsYE/HSN2EIx2K4s5LgfN43l5V4luyIh5qxQaTC2g+GZ8ufiMFq9lHeXhP3QGp7rF0Msb3uwc+G
WvChTdW4toPmnIzZ5tquAtKiML+S0HtiiTn20qg5gJrGA2/roagzSYoa3WVBXb3gdJWL5w4cRaNb
z3ZhX9DwfW6IKDsx05vHBq9Ck4EbwqVVfDieOF/65BYyQTiJe20CvEd265kro16WkHDDOR3KmFtw
dah2jhcRaZh610MYRTs/Sh+qlrZmYdL2TUntMKOPzCu+obcn3KqbZrREfAGLF15CC1AdbNY66bAA
GzY0iK/fiyNOAQuPBToPk+mGWuXBe+FrY4KmMoF55KUb9FM43HUq3kNlXFspV0X+VrEIMfVpxLGD
9wgI21MKYfaYUyH3MSJqqtl2LbNwkz2Qqod+C6vTltQCnLjw24n0SJ46sfEcATy+gHjZaARQJPoc
Da2T+xp2we7ri/oz8Rv0I6IBY95MSco/84j5ZUZTzijTxhTJbjCjdUlRHZSa3De50y0rc9gYyitW
eQo6PDWNfQBfgTN8hr3XJxukyeJtGHMMgFopA3liHjomxEC0Teto3iW4fxRm/cGeCq9jsi1kcNmG
yauWlHdBjjHatjAiN2ScVHC8a3vYA3+8CYbmyqb1teg8Tp5N7T71mzTI3puYBwWlHplb+j6SVuD2
/Io2kxeE1qD2sbSPE/dUPzKDoo1AKoDAjcbOYVdTjzzfoWyUos+uCFKK8fu1I9OGp5+T/IxGhLs7
THl41gfnqgc9kEfxdKV02A198KaPpXlDA43udgIxSHhzPmdbonozxld/4nUZkx/kQ2brPmtuoKPC
PSFZURXUODKHt8UOO20VwVUlt5OXbYQ6bsvwnskKQGWWu7skVhZpuxlnKSnOc5OEHBFQF547X3BT
gnMAakD6EgoUXTdzTb13fIr3z3UpArSGSlvrZYHyVBP30g6fM2RIC9FaxqIv2CtJTV7G6qfbMwU7
Ufvm2/rKs9nNZN0OIduqdF4glr77nn8++LCf/Mhe+SK/m9eTzn0kBvNl3hQ2iXiuq2pvtO2bSa+P
vvlzF5oG3X9+sdCbfcCev++7M1U0NMiDC6j13coP+48rTxfXitXAt6J4S7UQS3pVEpmi3DvikDk+
QgRkiu1gfhXNbkpm7uiov2T5+PPEWDg2FBCkCR3RCofaw67aSDMhqRuR7oYoT8BCigV43/vUr4ct
5znuT6juOksjxHOev/DZxKlxQllyZNOCQVCiM7fnFf2wwEvcdVmm8wZN5Ty+PimeHBfEcKdK7g1y
0p0ay/WEj3QRwlo+9RYfmf0pldDToYzLDvGw+p7RY2/7NMx2cUuIZJFFOyuHYeYCul+JEntVjhnp
UtoPNu/AJvUC4KH1zitycp+DRm7NLLr22tI8E+McAdgpIITkcun2WdcO3hW0zBWBSftQEhzK3mLL
roY9YVX9vYr958/hv/z3/PbvY0L9r//m33/mBcGrftAc/Ou/9nnKf/57/jv/58/8/jf+dUVyW17n
H82Xf2r7nl+/pu/14R/67Tfz6f/+dqvX5vW3f1ln6GrGu/a9Gu/f6zZpPr8F1zH/yf/XH/7H++dv
2Y/F+z//en3jEUAjxvb8s/nr3z+aza3Y7iQlmv/89RP+/eP5Ev7519VrNSavGR2hv3/fL3/p/bVu
/vmX5tr/AJ49i0R1Ks8U1xki/fvfP1L/YAOPTwbB2qz+oOyV5VUT/PMvof5BGYpliSOpcPCz8WLV
efv5I/cfbMGpUDlYClzd1cVf//vb/fYc/+9z/Y+sTW/zMGvqf/5lHBac1KyCmL1/9EAoKBy+Hpne
RlUaxNOumFpi4ruJxcGq6WXAWBq1FC81BaSYXeqyLJVNx5horCR25UKWcJNG502hsLfmSE9BWMMv
t/LfX/a3L3c4ffDlXOESNmhymX/KAxBWB5i6QfFpdXs+a4SJeILbYDf9DW109AFp9TRa1IfTbmuk
LmpDR9SnNnCHxUe+hORoh7fWZkX7YwPXIIHrSjsYdmNTEp7FTElNqsciU3BTXI9CfrJIfXGN0fj9
B/HKRMN2bIy0Zz3mKyYw1CmaP+QuwLCosci9CNNloScv5L5bGllTquY7a4E8pZ2dJzi2L78e+efT
IbMOdh9pMtIO65ltO8qwG92GaAEXAFv73LlJsWay2iUe2W7RQCarTMMLN4j0FUY1ewV9r3Om76HO
VTZacstmoVt+3usphvaqRxWKA1J1+Tz8gtgaBG7bztD3gxlU56FyiFf1vnOTBN6C5sLN+Bgype8a
RaBGQbLnYmDe9fUW3EdrkmxdynAXUiRbTDvDreZU8dZcs7EciWyP2OUmTIuyuDeRcS09yyCHb5oR
u1G/Hl3oyMpPZu53SfD8Umbx1QDN2dPTHkuIBhCUbIdamhFQJ4+10c7OrLZ48H3tVht8cIU5fyZJ
HZ5MBnIiJszYDc1dXHHxiSclO5DixYVz0wx2uXK7dAsnHN/UZMcrGxe3A8J8Jez5Ts5/uuK85US3
AKqp+01tCHDS5xxTAEquLXxFQLQvClesDbC2gHphhonkm5+5IUzFEqC2ZwETMf0P5efRWU8e16KV
dkC4Zvvi99a3XNIEKecB7s15WDgKdHBvolsq2vR9mHPv4gvUND8T3YpXIpLxatR8hazthr+O98yy
Yb+bZQ+YbWQDFmZLR3CsDKMnixzbFXHsIMlAXVm5uHQjM17UU3FbUh8CdpdAaYqcbaYIivEU+636
xZiTCuWNZWmLsqzHbdMXcIlA7tkFZMS48dNFXZjvjgvktdEAVuC3A96AeOnzLdU6/YN23KKWfAiv
gy/tmXROs8ztn2snerGz4LqYk3hU/FKxuROlcJdeqvYcQWlhBfaS5m29qOABjb6+G/kli7HyL3pA
D+HsPRpE9DzY8cvnT1KDx9QRkjjY1gPOlJpNJXipifN4HU8gMaFndEFHr9nRAAL19aOlQyQdI+tJ
8+N16XgJ6eKUpK0MNQ4Re03JvXMLXutyCj7cwr+k6PyIDXThaDac1jYHiSuJ+8qrcBNLBRPKpEoM
0a/XaBy6TB4Vp1/CqMtrz2AgZj1bIIMYy8ai7ZVkOh0fMGV9bjAtF3L1eQV+CHswz8YHq0dV6StG
alQBmtI7xDvzc58666N3kOlW/aWI+n0/pclSM0qK2jy6PKYSV3PiLJiWKq2O73vkPd6wwlULMb+n
zO9Bj8wE1EkpituaFt6aOtRKESHdhfyGUZKUbcXluiV2j5gp1yfGB8Ct6xOuGVd5srL76XvUzYQ/
fWb8Bd3NFMLBqwf+vM9JYCphSZOO6JX0t5Q23nRT8kTPnxZdL34g7MZ2PI7xxk/zxwr4EzPHO5SS
gsghDTJq3z9lI1KdQrMNuGqAhnXgJJE3CygFozdUCPXROD3i0+d8nfAX02wkYqfBAVwrHqksE+4X
dy7XOS7UdEg2OkCVZdPnl6j56kXYMZR4zG7g42KaF5qS3ghx8+aNrz2h/PvZ2nQikLpeVmVHjdFY
ug2wDdU+tQYzm4zwQn0+m6JlfOQqeRknnUO63BKRBKN9tlm0vCSkoiiSuPmAwOFMZxTGlW5YP6qU
JYKsRdJ7eXfaEdJvNPA6RzcdYo5lBC59YcW82p9PBAuRztmfsMFBe7eH4L4amCNGeH3S4lsPSZQu
wx3CXwr3PleXoQfOTCCMQ8Jvx3e0TWG+BRnPKKfAkBefw5QuE7pvPFE58EC3Wg3548TpzBpnh3X8
YoiSYN/5g9il8EYP53YrTDD5VbhN9PCpluWNgG0DwI3Hztpgrv3ev59MMrSyiVejq4kkU68RZ8C8
9L99DpGpZzZLdP+jzoHwJIGOfM7fSKODRBfec/KSC9LnX1RSwQs04g9TZwEqahaPNsICbphEq3RG
cmPbNF06uHi1DwBpmB+gcOjiVas4VzckR3PMo3UO8H6FT6Zfaem4agzzp49hboG+ezb3FbfCAw2F
FyLnGrhOBOr8sGlBI1nPdTKDIAbv7HNgeiOLN8EuH4Tz6CsN0OsoqOTlU/2jCT0KcoiqARU9fI4i
oZhWqIm9igAucCXXrscqoZs8znIe4DU2fKrz6eVokj7elnMYLDZV2U4M2IqxXRF1udSc/MVMiEwd
/HhTdc73uTakTCaVdJ6i82papSnlQR3gYlZCgv/8WZEW57Ff/szo5yB4Ak4NQwdiUrmWKVPxRGPv
06uoNfMv6rD/ZuGTM38yocqQ/uKbVGQvBcsqZQYC6glD7wAyAJpEVpQXgjQ9xZSMQ1UyyfPg0a9i
iZ6mhe+z7kRltAJhc2NYWbGkwvVGt5pBXJSPNffWk6Taui0ZNKXNvzamj8qsfXHIYamsOTVpqPVl
CNvuc8U28AqsWhW8R0G9oSPWrxLMfEs7FeDL7ceOq191Mn353AdopG3jT2GZ5JksALAz32fXEG7a
pedy+hXDc1OyqEQx3cixjj/iov1eWO5tamtLO8eHQ3AnPSiAoFH8kQ17agnlcii9F21gcI1uMW+d
L7ucxG6WWpZBZ5ui4Vu0BROZOaVnGdCxgF3Lar5nQvdfuxBwzLz10MjcKbVxmWisQpPORhrp608g
S6Fql/9+LbinIfFKLrPNoqi5uX9vQQxiCrsynbHsFAlrhkVDYOxYOIoD5k0hSGYyxSYIeM39vnzo
mulJORSirQUwo2sRZ+sQ9dzCwiq6dAcAZxyKd5YTrOoavT1JC3RbPW1NTwoxfHxVieux1N44lFAP
S3hVWq+Jt4k0LwpLzQin4dlPCDgp5mkVM07N3oe7U+XFC75rJlHcREvz2qkR4wkicj7vRd3q8apI
CVjNsVEQ2NIv/JT9lbD5CtFwjmSjm8Pe+Zu9t6BYMsfe8i5rPr/Mcsc3XyIZciwmUgrGRCthkSMG
R3tXForquB2I5C6pb3jzVnepTz4uVQO5nW9pT3mffLiSpdVWjB8yw2HJqg/OGxu7UMGqYgkeM/Mb
FADs/TB60XvVAbEp7JTH7TTv4weL/NIm2X8GYgticFk2/N1sSqlNZmWNmgiIRpJ/RmtHpATbooAJ
tBtDip8xkgIHsqFJ7s0iq9OfddvemyU1qJKq8Apf3EUR2c+z+LcTE8bC7/U832JEuQglkdXWgLyj
7Z+oLNAl7z68hFcHtRgkevhhvIK0x83mpmGjR75H8CHnz0+7mP4U0jq979eJk962VfISRdltoRGb
EiIQ9GaB2+c6mt82fqDvXGzrlhO/JHMSXZazDmlVc55GgQbOSDfXaWtdjIQq6Nagb3yDsVoLwhaw
yb4Ycf7yOfxUB02/Jq08J29oKl/TCRLyIK+Q1TCM5v1cPqS3n9ug0Pye9GAcPyfjyJD7zz3I5yQe
1SyuRvS/CDuz5baZbEs/ESIwD7ckOFMSZVEeeIOwbAszEnMCePr+Eq4T/+mq6OoLyxJFkSAJZO69
9hr018jCU3PIDeqevAVOg5rNRzkM3XvQEp9QMXbdWJV/r8v0NlXdI6vpakzgtel5St6t2gjjhTIj
iNmdS12ZRHX5r7X29VxUjZHGHm5pl3KkBq8Vd5L1ADvDtPiEicvVTcFddPmPgPZmY4yUkK4endMh
JYMwfyRRy3rploQS2BjY4xVpn425vflLtBfDzP7n02lnWQfCmaOxUyXqopb/JUf91LgV3qKq2vAZ
43nGj2hkgW3b8Zh0ziMv2Ujh2bwVQf5aEdNCCVA8vM7GmbHdoqGndze2uvTvQxrcp8pijezdSz87
j3V3XDQaV9MdnkuZnhtKcBqKtA8z50bs+yPtqGqEt/ymQAk9VcUXZXQH+6QY5LVPMrkG8XgbVd0Q
lJhUxzgp+SL7/Ev0Yt9z7DzZzLwgpFTcJxdXkA+KgObadi7qYIr/OHV+mtWfIWWRWISLLBVz50Ot
5X/Wc99zZXpIozQgBYV7FCmGkR6BzANVTDV0byWOQl6l9hdyLZMq/a7qBaTD98Kn6R5T6mHLzTGv
5b3x5fKUIt7aONP4IfpH3rBhrh/zkrzmAxBxkMULUvzkFhv+EXbJVSasPc1QPcyOYyXD6ZDCtzsw
nEGF1P1iFqFiTFiss0/VIjGAUQvam1xY7dbzWO3DjW0f9ZnDKgfK9ry8jdK/SuN1RuNGcUiJNJvD
H0rNB3OWYd8x9Cid4rO3IJWN47ybW9XnygSAOsZZjpbvnGrTF4lPEayna62X6VNd5xet5oOwiRZv
3EU7alrzw0qd9173fyZB8OwV4la4XF/CYDZeuMXvyvHGA4Bsvn/JdZaYZryni1uzKMkRa3FNNX9w
Q9lsBBFrkdwuMjQdsqkXsEfTI8w2iFCXBXm4FpUKAzA62nXhQJywsVZfm04R710AV8o8CkKjTomQ
ir57Yr4OVk0elEZpATnp3WWD3ASeNtF/sUkuTEdFKbBPt62taMz5UKfGdagDnPgjxH6NoQXHJLZe
qiL4HCMPjyBZhFnu5PvgwxRNf4hGrpohjvbTqMPnHKorm/U19qnEuqU4mYovGLQLF7vj4i1KYCfv
DNz6lg9JneeeN56aMcO10sUKn7nQGxejODtBWp97ryZGfipEFArw241elXjGTosnwszHZDVA+Yn9
cdae5a0qEqHvxtI39gGKPDetxfmfLzWF51mvEJ9tpEl+dx2LNGRp4EYCeezSc45AeWQsNOO7pZ56
PYjIpFg5MpIS5/XGIUK+IDwj3ZmM+s/FmL4AJrt7fR7G80ghdvYc0hpiyxvCfJmxlh+0pjqvX3TD
JIbVT47/3PT3LvCvgxz6qv+vO2pdwh/qZkoHHOE420z/+2HWv/7nzv88GNGRFdEbfFlvW39cv/vn
tmB95H9u/Oc+/8/b/u1R0xLD2BGk5l8vr1xf5OhkGMD98zzr4XUelt99T7T3+ov1C1nL5ySbBaih
1nZwUDhaBs52+b/flOC3CNLptMZAGTq8IIssLCxiSxtlRgvVbduOMR/IKKMOZ2erQt3Iz7Hnvg61
3+wjo6xwguzMgyymQ9NXw1lPHkNPthDvpTxHAz71UxdNBJMV7nnAnpMhvN+7Z47bOa83rl/I6k5C
K8YH3YktDJABkujicmh23eSd4yLzz+t3LKfeOVVZ51NvIJzpbn0d2XtB6ONZa2vzTFCteY7m8ZV8
c2xYXDpMRiC/cvbfOqLhOMUq3n4a6L68cucaJf4eBSGpUs8OXLe8QJ1WpNQkCRG4HogAo4uEuZVb
5TnGlTXEwsB+LzQ3+D3Mu2y2zvhHEFgAXWMb469smFhsOG7p7ghbfRoFrfwpcIiX8PUoPzQmzKAI
vZGJk8JehaD1ybPT4dmXEPvJHk2K3+BbXPQpBURH1zniWZePr/UITdvoqmfNL7pt1QbPkY6Hcfoe
6/FZFlDVmCJCsZV+GXbGEh3xg9iTj/SUu/KadikcSs/91UX5rbZsdwM9ZMCafqGlKYA7SWTdDs7i
b5YofplQbFhDfFs0qJiaID5hMN8GP88vskhjNjq/2uOM+Mec7V9+RZqb1hCgMcryN9nucAOb/lcD
pXQap93UFMRfO/VBpP3NyYbnrjaogsvpCrOcdsVl4W0ciSmN7Z8YEzxVvQzHDgvXypJTKIffhTGP
X7qus3aWjVlDXXo7OAUQ1Tkh/MI7isgoTpMjIVGT3tIWlniZSsLaOIE8MDPvWJInvelrdIqlGre7
uFszQ8vBdnCNNtvky1S6LkVLbl90p/XxqILHHtsDMXYd3Czpvzlqvhyg3TQThucV+inmBKRgYF63
XaB+b+FSgvmW8/NYasbRy2aGkVhqNRi7be0esgzhfE2DEYXdjZcg6MWWpL35BCcu7GqooaC3pJGM
D4PMWxCYMZTBm5kCQ6MUu5hyNMBt5bXuLR/OgI/DeNUcawsOf+nSZNZR/5sjoF8xouCQWzXEahJA
RpSvTUqcBJCGD3/9YOsJonpUyTFpexxGtitTzNniFNpKYIrnfPGu5BRBvqDCh94MHqdvM8zgR713
TgE5b9aI3e/Q1b9oDY9xbT5stsZDTiXGfFjfDVFe08aAIWYtT0VcLHBqsocXcUl0338ewa45gaCo
tjqS6Cbdm5iUO+4SelLYe6frEYI6xsN3ipj8evtFl9G+6jT80zuDmAdLfnX75AaM8O5G/mGwWCwI
4LsJN3gqDe8eRUAirY8my0hfOk3Od63TP2hcgVTc7DJo4puRDBDqvOFWdziP47W3LeyaIJJ09E9V
0ODLkx1R1ZG8NCNCBUJ99nqSdnKJNq5vJVPs6USn8gE09JEs2dNoWBetQNydVs/us51kA+IR5iSG
TNmMGVV20VUrsHFxkVdWE8n0Zf7TGNCnd13MaRsB2hjP1QQ/t3eBq2JX4ieuQ/OjLj+2jfdtnrzi
xSTwV6FzlbuQzCyaP2VQYuhMZbSY8zWvQBFKUjQiJZbMlqkNl8i9tVbdHhvEkbOZ3Pu6fAoywqjm
QWGPgfEix/FpzuRwRv1AgG3ebgG+uVCLaONk/snv4t0S1QSjyiXdDTXxRyPJk2ALp8TpSJ5DKFsV
pIGacj5lk5ae+jK/yT6vWTuNYSdw/7m8WqPtvGkp3VnmjvsowRyTPFIqGHxa+tn96tgOSZvEQtC9
iG7caQO+hqb8Os/BjUouDEYiNOGmzZvKPyxp9zNanpwyu2OYc2Cpu6dSbuGPbFOBwoDh3hbDkW/9
CN7bOMfetc4BMQelOWGmqAUbh4IkFzGafat5q3H5rhkFRfMRMuqe4SkTDnpE5aaVqCjresTOyw0X
07vpES1OzibmO9Nr0SW/LHJR0kg8z7Bm/WHe6FTxzVRCly/C3CCQnnA+iVWebg+/smQCm2iEue3L
gNwx58NWWIYGwgi0zqREC3vyLOvoeenMp1rU9941Hpg3vjDbcomtOkVj+QGN50ii7F0z4mx/HX0t
ufbC2mloFGSMqfpYXvtasFvi1FDsJvSbad2+YGH4lDT5fdZYNgIhnrIxtEfzIzEpg82mPVa68VXG
5qvnNvu456NHggCs5TQb26Ash6P8PHXNJc9i5gADBtMYYPOely1Cv8X8bkz1zSjiq5nKF9MFP3A8
gPZFmGdh92FaECOkF9c2plYjPZekszhDJr4YFVlOCTCVnS1hV3hfLHquzch1WSzEESUTfuTtV023
LiV4RGXbX9VHox4K7+Fjw8rmg4yZ7VPmf7cxqKVjh5fVjj8i3/01Nd4dR4YAnso0ee8FH8cw1T9m
riEJbd83cAZOPhyEPYRFh1HhMPFK4JMV3ile3HOtlefAGEIjL0wwF/kEBr+xkYr5QODD1J+06THN
ONRbQKeF3+zwUQsR7f0ET/kyf5ljEuFjnbwqEE87wny/gIifLMEXrWRCwbLUH4qioVW9LFq1hJI3
HjPJr27qvXZ++bNa4nMvbj6gTtG1UJCbh5Yh7rUS7WfHStZnIEuYQZJzYcAuYXL/ZGloY576ybxK
jeSqNoOUaTT5l8mZ/4CJfaNUCZu6/tWmFz/jNKzYrrbgBydY/1iPl5ephLwC4V0PusuyNNHeNfKR
ztZ/nQE4POkkdNiSqFUMuas8a7aF4d3suSK+jVYSULS8RrjfgY44Fxd4zQjas8bFLO1Ln/mIu4pn
6uo4nN1uCTFPfuAG96ee8FTvOxLRjdgNdWPXlJpzIZDxmNUVq0HVqylTHfb+9NHlzYfbsetXNieh
njNidQCV6ysWvTsDlNuHPZQg2Z0IY05GCHpw97adQ9xsVNW0UU78Q2qca8p4PUooD0gI3UkNzUTp
O0uoDz0WtV7SEaXdnDQve7dm+qOmNA/lZNNeJFVNbC4tVYmfri0t70KUak1A0hcQ7ldXs6xtVrDR
u4RIFyaR3PYsz0ZmfJkpkhTykofwHwCUaQeRjYh5kMdMIyxhyu0Dq98vw4i+OrGWHvp6/DHgcLIH
X5o27TQ8BAPUBAaZkd6EWH7oUwX3rWJPx9qZHFJCDjR2bNsm6Uh8G03OEZmV34YA4DSHKLqvUgmr
BriNzfXJnIkkj+TwYybjbtAJ//JEk2wXiA8qivc9Lmzek6J518b5yU2T91Lv8ZD0iFZbYNz0crhk
pnOQrkn6hvmSR+AmHjnwjPDSHWOQdAPB7BOXnWITOsy6NsJP7o0T3GTpq2wd18o/7IX6mlrP9UCl
5pJeOC/T1wyHQBnZR9usf4zDi9FvHd/4aBYmr/yb4UVQr28HaTKBk3vXQbbK9B1dttzD4N0w4wUV
I9p+A3cIGNbe6KQEqz/z2bvNf/0uncytTXnfYgjGLsfwmVgoThCdp3B5ePVoKTqfpjYOY/KzhWX3
P39qJjWrEWQRdZeA2dUE/ZinE05wVA8xVMw5o2g7e8Nu5uGo5NWPplWFVvq+4IHI48YNnvFKR8Sd
I55jSDD+j4yclZCjmqwKec2wTfM7sTetAJgDOwuqfG+wIdWJG9Z8b8GtWr9Xv+NfjWwz4MzBzQZj
M+5DkWo0w65VuXj6hzy2QttYFmlv/F8z3qWrgI5zaDVORhK0Av5+/RWOjep7dTkGPE5WBU9k1x4t
AV8bg7QX1qGtAWI39vqnOrAKTzZGlMC8qXytMxNsbtz3/AUqpoAfxzIAwqm4cA617aBCNeFuq0yU
+pyIKlTH6nRNQaJi9LBgBqsnr9tht74ABtdWTgJK/zI1VageTh2XelpNvRwklutr5zEa5xDTbam/
Tnz9pWWSbZQgJty1ldFWvT3q5am38H9easBRmRPVHLhZs9BMoPhKGayJyd6xfu+bjLON2zomYCSC
h+p7dR/BvF93P3TaFluAZnDXLv97d5wCD3pKMg8PlwcROdD91gDHAqFoEm+vbor5tej8o7oLusZw
GehQUDXYRvFLPZROGhZmxlyr5XZu2w8pqpt6SHWfQDwXy4u6hzqmSvxJnv/noFR+sjrgWDgn9VQ8
xZMcyRClec46Y3069XCuHOAHPlvEWdGifAmWIz7XVC/Zzq3EtWzxPGCI5SvfRRNgscXRsbeY6mEL
tamGtglHk0lHbKWf0ODvFldVJkm5XTS3PiSxrrHdz7d1gF/32Sfb7V2bOF1Lp8EoobzHGc52eqkf
BybmpjQZB2ckKvVg0XrFqQg1mqz5aDpAR/isg+44TUyzsVFK91UebVzpNEenhZLdZNcm/kmktWSz
MV/pFj7KcSoZuHsvKw3CbjhRx/KZTRKwTA1F7OZuC8KhUf51SApmQSPfVSeEfIlZJicrrt7EiGxg
8WHrYE/RUOMANxTnToyv6l8ZNOauVjQxRQXrIA2ZqOP3497wOiZYbCKYhmOCGo1in3q/YIGTruTM
3/qoJcvRAaLWU5DvhYoNTZC5s1rv3VqyH1bl+Vu3afGOUlRhdoj6MTv9Wx5TDy0OILtrMm2yZvYM
e6SN00/eVDmnWW1YbaY8BBpAY1IaWLti/b7C3ShquKdIvVAL27K8YmDLrEpNYADsim1rM49J8bvQ
7PQYtCLZgrFyegMKz+V86weskbNCPMXYDm5cNTLTexgUXZX/stuUUOOY7tGUHH/1R/iCYa1V/IA/
sdO1noqJ4f5JtsZRLxkgmameb/Vo1/T1t6o2Knxq8yyMVDiwZe8Xg0FL7w9iaw/6G9ItpmRm8YjE
oFIJK0i8DClEHOGRa9HrrMNJaudj5YEdVAlAtwmvb9NH1mGJeiaxBdswRgNor+aD5YpqbxK8p9eF
fapb/dIGgBGzJHFQqmGmY4rrCuEXp1JwmCvzSkAV2+i1hP837tMJpYsegWUbagwtDXhvhXiLI4rU
9UT3PYJJhsrdtUbg7LAjH/Ylnczsjemh6hj6VWXdUWExdx7UKV9rJJ0s0sn2TnN1Z8c6zRqf6jD6
mAJRN2q+f6ycWT5BKA8ZqzgvuncOhPZ1iaZfqb8YuzTI9utTN4Tcb9xcS3eTWRExacfViXgx+F9K
O25DIpks8fybVlD1lR48Ri5WaG6KDlZVT9mSyrCLUfmnnBdSd78WyEK3tQQ4HQpnPwbULUv6Egmk
9+nMX3qZs8WTkCtxSO6WYmZI1ugMucCkoZeHyXCocG4oK6DmRHoaoojobNlmEcLfLgY+2/SbEwmf
4KXgzUVJsa8MUjnl9IuKU2ANMuPWUYlLjzcUks/vusFwIpHFlT7Q2c7TQtymrG5WIn4x7042MG+C
XWLX5yFqbkOXXA03+/SLpyCgNGqK1kZwAeqsroVo4NzWyukdrsuwrV3WAAP/BXOkiTD0/hqQUxqD
E04J7K0SB2cMy2BZrONUNVBcWVKl4Hgo8vDsTx+utJ4M6n2vgCLSS8qjPqMa7DiVgG2SINFREFMa
2a5k1DVS6BXpefCh8DMuWocGbcFcjvLjkStGPoI/Jkj8pNvi5izOlxIGIcMeBjdcwCTRP/eD9dXJ
aOAq7aAzcsxHcR3dZsd2sNczl5mPHPJ95DEREAMxxmKfR7dJHwBwocwvC7y4yqIqU08imURXkfGt
qMWjK5y3PIEHpFhebB1UjwzLlr4CHeICLpXlceEXZBLqf9T8bCXmLCPrME96cSx4E2DFT/EcMael
R7MTlM1EUDk0mOvMforB36zRvzRZ/jCN8mbVnAtVkPzQJNGiHUNtc8i8fSE9rucJi4RBD52IDb9f
ArIOezpQffqWxMSZKhjIGWHypInTblDJUQ1N+d1YwIgqXmE71RM9iZVvs4SEMzeGWImjwm8IYhZD
VRR9MRCZFiPOoAL3Q7eVRzkU5EE1RXAtNX9fO+bVzscvqBlToENOEHekWSewSPkOVJQRZbsTjeh2
vrDe6i5ozgzZwlRgRuUaMD1E5hQnPOFeLEFcp2v+qofuQ8cSbmct1AAV2RbpyEcQ2PQX8RYfgr9j
Rvj75yQyW0h10Obh9BCWmCPLxTSSN1KNmYaW7sEmMBvZ67FkONfG3VdMtA8Z1nfb1mOm7fWfhNHc
/5KnZPezqj81+YpPeWUPlxxt2G4d+RWp+7SYBolenOadYnriF0cQqgFuUo8QaroW0khcPdTEjuQW
GDgMb3bznH6qoaDr1187U77lRgBYQ78xzpy9AMFI9mr3lfPmS9VqG11D2rLOzmDxb2oRfG/l8l1O
LEAiY/bZBAmLsFHH6D6y/4+Hwyq6+HdWsIHTGdRqjHfgnf/foqfW5EKDA9sjM4BDMQ/rUJTJr+9n
RNRXztsCOfRYdsCIthYBmgXblbuQDbxJlcbUXdGj9J6Fb2JjV1ylJuVsEK24aYrJ6MWURVHgndaf
nGhSp3vx4D1pzknsYjjeu0+zRYej1+esGOjfRsaRgRrgNUNzpgH9ssS8b/+dTu78J53878u2PFzP
vf+ISYLGJco6a/ojbdqxYOGYFuMp8CCPamzNZMQ85fWnmCc/xErJ2TS+QRSpoTgXIuOCoJODFUC5
IuDfzYrmk8AE2DFZ+qQI+dl0qgBbgg+/GSGc+PvB4d1bd1EAti0pRZexYFszk/JtbCMuBCjIkZZ+
qrIpUecpdgfg/hafx1+uvSI4VBVQUNTMN6qsH7JlxVYrXOkSkgK18uTrTXrMk0v9p0mXl1bDmPm/
v2nWv+tnFIecF2paro+X4X/kOSGpyb1Rs7qjlloQ4OrovjCjxNGNtUzNcqf2rTdVIqZi/az0CKYu
J2EDx6mthYbl6omAnEtHex8r7TluzP1KjlmwC90sC4uH586CNq645H3HO+dyCiV68gpM+uMvm822
3keTOe5Ci6TIDbFMj0veviJhYlNNTio2MQGUVlfgf3/53n+eMxaOIDYqDB8m4394A8RDk5tBSgyT
rnfmPi1CLfLjrZewTZRazHyLpJqVTK+bmMB2fnpZSXqaxUeZlooErtjk0Ry9OJi7W423Y/E7Li5L
XTmeuhqK5VowTA2xFzANhNpUYrt8zD7vTIXdX1WUPCHBSiUcCNYfDVMPyYwoWP5Sh5wsgTJHW1HU
OlYFsttJT6At82FSZRMMj2I6ejqy/2VeeUiZtJuz09Un18fQAXE+DXaCG6yT2iehiFh+TH6oUTAG
soCPyPPKD0EL+zN/6BHco3h+z6EmLF6H/bvaXRlX1RTkBK+vhbKZBSE8bgAw+9TAxAr/+ydCUMG/
i6pw77RMRCvEViHnxRDm/17AHJR3dTETMpMJnCFHitVD7xOIaaIkKyv57C4uRqbk/4RVM5xdtzHD
dkw+2ZNr3Nc3Zh+/z+rkqxXPipiyC/KwJ6zXXDz++CMtrb61hHgGFfOrv4tSZ5xsDAG7scl2mmH+
1OXy20vjB9yzvezSuxkUn37OwlFqbwAfbKityQwFVlneuvq2E95TZg+PpSRWeG4iPg/3R6N4nPht
pTviA9NdMhe70tPeoz7Bo6Ue5EvgTbt+6S9a0+v7fDQxgaycS2VI5+JAd81zdHUtY5KEh76O5XSO
grHllso4RdIM07J56cDqjriq5hReHXYMotNhk8OdDWsJ3Fjo5Y6lDfGGeCgOvte4gJ0seIoZttLZ
rB4GumP9Vit+W1AjqSLNbYvPIiDFxmdtcmyqwJVJtf7epJCzWu1VH+PPqizIV0L3Zna/14IyLuub
qzHBbKsBHxl1ZSjiVus59yVqr6ovjuv0u5e1p0BE76yUD9Wa0kWTlK2woaTov8vA+R7pdZg7pCK3
Y4R0JGgPwJDXZqHiCjRqhEWMyv7hhyIGUfFvbeTIeziMn/Y4vTZleTH1xKVJhEOfWlThC0HJVfw1
bovjylTtk58iHj40Uz1WQg+BYtSrkEQ4ZYk5lq3txpwzZUmY2OmD2Gk5nWjaVNfW9e65BoNXsbpU
xdkVnanIIMUWUvnVL5KTHztIYf/y2wbVd1QjF51eDvSRbXNM4ZD6gAheAtShCHR2wtgpx6HLrjhc
sytx269NuPd2fR8M+PxNN2591QpTye46iJH7brBesS/9HqlVyFt4cr1vvqaN+X29wJO2TkKnIpE6
G2EA1DECmMa81Rmuk+jTDOYqiq7toI9tv/mxvDmWxmJD37NxiI9y6Ml9DVtH7MZongPaIjz0v0yN
+FKn4jYr3QQBR5ue9jjo2Pz1qMBFwY7uGuB5GBkEilvkC61td68BnIwGUMBCeW8o+qPQ+EM8spJU
Xof4J0i/pq2nbZJcDKNl92BmVFj+pXZh+Ge9lV5a3mR7qSFJVNV3WS67xkfIlksG10zG34dcGJcB
ehomJVsp8/SWmfJEKo88CjMA6PEwGpILQSMI0oAs8BET1ch+ogfOwV6Sm0NvedJytwjrSGcA6Mur
nJcPJ5/Ntxy/Xqy3rrhm3+sFEUvvvftYjjGDKXWEASBOKXxPnQD4Fh8h4K0KQLZP7X2VdOZWmta4
o0MnIQZhxTAUB7cnB3rCyz4UwaRQ0p5O1WZw1ytiDyTN6uh1zm4lBvXIemb8MPgkyMRJojOssrOV
180+16rzsqRu2E66hWp4eTJBzQ/JqEFkqapT2c/meQmWp6Sy8x0SmJs2GDUPVy8k1JC9ai86hK7v
9dyQn+k08V463edkcqujgTEInC7PUNKss+d1//qOsaGBDf1ZM/XXxcAHF/rasdYtM0xc6+4GYjkH
/VeJ+yz4ElQUEnAdMiLVtz3DoKFPDyLJJ/iKjXYx8a+F8jAdm2jRLqmXeed2+Vx/6NQt63co6hiC
tjY022rGF963HAiA/tMCef1o215wiYYlO/iV9S1tgvw6xRPePksZBkbpMJqa9Qtmj08D/c9RyOU5
9rzsWGSFgXJkgG5eNMRiaARmiDHFuUM4ziUZzRskOuewHuV6FJaHg0ZldZ8igsMSiaqF/JAyUvFn
YxvRhm6FtBxct8eDGc/JyS0K5jtNTlRYFmydlKfTBUHEuo6JXQFwbjA83FkqB7iDIXjxy6/NAL3O
dOJT7rXupVZFSGSgEvYntNSIzV7tuO+P0vEPngGkklN3MmiZvqID3y/pHE6m+duSWb7LBrO92E3f
XqbE+NVATt+XKms4qSfyg/0y3uOTu8un0Th5dsUwB5TwIk2b8NKYsSFr8VsU+1/zdCQ9PNKhs0SI
jkp3iycEOngru8j51enn56rjckkC42YS50165QJ/UOuy4/QWV4tx9tPzwgEMS1wBDOFFAslpPHRG
cY6HuT/opUuX3DRLd3Y0rwPJsDbjwhBlm83GrYLhdIZgn50yEcE9RrkARmjk/Zm2MEdkcvZZqdl4
Mi9cHyOGyourmzVtTQ/bvCJNnlMY4niDAYHSjKX4BjGM64zzygDOO5QoQvQws7Rq23YI9S0vOa4S
LtH3IMD5+BljtK54ddd11aqUNgN69e8icd/tcnlfqwssF0XInOwgTcZ5cd99J3E13/uM+2ByFw8f
w5F8mfpQV3oGBxdwaCXYX0e7lRpdTFN6SBBUzQ5GWG3+McfxZaVnV2bhbj0KacZ1ZC6ZiNakqz3D
j9qvR7kSphVEtETlbUpCSI1nIzGeDZs8d4Yq22UIGH9197VOame2DxmXhySDblVEQbvV8D9WZGc8
bbutUy2vavtcOeSIX2D1t6z9vApcNLMvxI1Bue3yh1TUYB3aOWV6e1+a8qH4sIp97low0BE2MUqc
wg5JQIoIMhJEPyvUXMZzyK5PKe3ySLWEmoNfQBdRXfaIEK2cOVzdbHPifzJwxc0w8Dw91Oe8gXSm
DQ2tFbesIpklrvXNY+X2jwmdu5fusb+Hp57LgzHI+9Kn46kqcaRLreSpLaTY691+1WytBGGc4spt
q9OLjvDsd16Dsgwi5adF/vUG8Rx6Mov+tpkWH8uA8mz0KF8zoTSogXmctOa51YN77CzMKs0b3S3a
EFfeHZi7ZZF+Lk3BtcoIatDuubJyd90CKGt+YNzSbHq92Zlzc2s8+1jNLkIT57g20J5iGw+d9wJb
4kWWnbUfO1hcvdeeihVNU3rAQDuRTHXTlaNDGc9IIsi1H8S5C+pwKay3QgGatVLXaBl4jI5tqEwG
ihbr6pjwpuj0xw7lC/+nEqxy9qoIl79pm+lNTj49KJo5na3IyhnIIMmIoz9jgk3iekYsiQUWSRm5
ycz6mSJablawZYroT7yx+Obh/4IR8nekaaeY+Qq64lyGeiZREnHQ3akcoKvYE9VTFVMX4RkaWsOy
INEtH52m7btC+7Y+QexEEHpYH6xq6jeZ092VaMdmfWC1bb6p2nPFDyJ8jPrGiUNVn3dN+5YzukYk
Q+1bAtpkGW19oolr2mqkYkjvSzFbz43WP6UeLOiohenckXBBLDekWuW/gD/7JtBrhDMZ/sguzk8c
mj44d+ngqRZP33QstHemxwXSSz4evBNNeAjc0QB9JkSSOC+FurZSicBKoT4h948/BmI3umlw7ZUU
NVVSJDw8ODSbOd3aImo8ROAlT/4Y/9biJ4HmHLT6Xbeiz1pbSI+EP0mIWhNOnqAml8tNVhxrhKs0
0yOv39qjeCEEImT1QeoyFbtUiz+MivdQVals2GRfeI9FNo+jmIMfell+GiZiAXXd9kby6uIrMfb1
nzzKT4YCQEqQX3S9+imf298jyKmljnGi/q29AVeKYOk5xADmUEX3US4iOi9tfSotE7oYXsw0Gkep
cekEke2Emobj1Gghbhwa++AksHWtKftcERFcWcOYSPOtBxAY2gzd15vJgd1Eo/Hm5/5PfwqewaB2
ql5KxmGnj36kuFa8A0o6JOJHRczcbhmwSO2WS67U73/XspgPWorsERD0R3rfHwwOG9DoGiX1UOGZ
j5X5ZOznhE4ekjjLYYdugky0yZIU1dahFgMNjtLcdXiIbMfG2yvRiurHVUvizLTX1GQ8SZ5sG/gz
syDgcNXXZ9ZP/IMQDCqFx9of1Qm7dpzUiGf6AkfJ4L4Kp1YFhqFOqmbW3ivSmivk1CsAt+LWpqqa
PeKCi16ivsFQAV5pjOSXwq9UfCpbVvnW4kLNASKPw2QgsyeCcR0ArPocohQ5EWB/Gd4IlVZ1HQSe
b9MO98VT6zrUvVT2o0HekA+nI3gelv5QChNHM7gnp7QzIGO5PlOctDinc1KxtbwPtsuH4VwyOz4Z
tulsrc7Dixg/uy15NxoiXe15XNwvfV1FW8yzmPH0I6i39WtWq2xODyr7NtpoLcRz+jX0ZG7NRVQd
/w9757EcR5J22SeKthAeaptaIyEJYhMGEmBID62ffo4Ha9HdYzZj//7f0Lq6WGQiM8P9E/eeK8Zd
GSFp1WPH3QprY7Z8iosjVo8nbqLc32KnHTMgW0ZOoy8Hur3lJYiEE3cIqp8i0vGn83Bro3hoxpzb
lRMpkTSLlcC17zKg1RuKg3QQ2yqY7sZkIMDAdQHillTBUndXRDDxPNXGaTGIDuFB2B2tUbvB6qnl
D8uCc2lyzR7fnuVeCD5hz870vZbFT6vVdmEx35qBB3Vx3QYu+0q7Grud9avzxxdfa8ZNKzCoxWMu
jokOhpHErwIbxK6V7qUkNoaFGoP8ctKJ4YMBU0TMHnQTp29wWDAdU6dNV1O8AdfW13LoMZaoiY8d
Cjx/jZdfmE2fXB/vAcylP/U0/ClSDf2nC78ZDsE6y+5JjEqI6BSmBzw2i2d5cZ5Ec3XkRHvxRfVz
WblNE3ed104/Z9+4JPpMmPicrJDCMxjzU6VSyDeVn/xcHG84RblXo+6XG8wPI7rtoXBf2mp8A1EJ
Is55GYL+Whf23lP9a8eoAtUYni3FdSAesdhK5fJS62anwizLi1/6SU2H1zBoYbKKipSRT1wgOK9W
OA78vzdfUtb3hphGZKTxTrkxl6crtaadqJqzl5tIl9JXEfKjFEl19Ds0dEG7ylR5V7Ucz8sjJ9VG
ZllqqEVR1/+CEVkwAderPRDITNC7t3y5rOQe2/pX3vFcalq06x1OTl9CO1CTY89F66oDk12uZC8N
f2kJ+YqKVPB3JW3UwwpJlKM8Ud2sXQLNVihUTmX1GSK1YFefMHSuWebXZX3sXHYTjfvCoombRdVI
hc7J1HnY5dBfH8dRJjC2QO7p2ncv+vc2GIjLZF9ZpSFpu4fY4fEoGWAs3watjsvt8lwsMwSNBQsr
H/5A5pOwD90nVTMj2kw3y+ZiWWC19ifZaM+Ll8jH2rzSEDXacwIgzgsnBonzWzRqSBqCaJdTDzN7
5LXCicIIn9lrVo388SkjqCqDaKFHAe4Bng8GiWAM1DhjnC+h+kKWHb2zqqU7C54CPehRq/O7D+YV
1WF+MTIO34aaKQ41FA+ovSmExoOlbjwPySdW7uyu6jELCrEEXaP8grAh1OxLVVoGpefyLieR+DFQ
d3ojA5/F4mW8urOT8Cp19pKNxi2WQlGn9Q268yTCP2rXF0foU+bqVvbJfvmzbLXVnUs2qUldvdD4
/8k1LNHQvE4en/x6MRYr0pw69RnbgYGK98sMaER1ssybx9BAcMpOQm1d0J85a51qjw1uuUvwHlZD
O+/UChOpGTsvj49F1nfsze8Nze1c+a9YH1hcMMtAUW9e0yx6X56hyjCGnTvWGFbcYhsW09ZrcZgo
Ro2yxDkjNMbMC++LkdZTBnzl5nW1r4whBS4mf4+3hDJDPZlen30wONJn+uDlpOhYaBvTuE0plMbE
VG/G27LimCVQgtJ5nqLX7tsGLr0aBXdP4N7w5XzktNQrn9EFfAbWS3n2h5y9j1gO99ifsFuGxrL/
BsNfWWiPF/8kIfYMd0tuTtnkl0nBBKSb5rty3Av8AIWgb1Bf1immtm/VdEqVLezI4g2QuN3iKlT1
XKxQCJbE/qociItsxLbkLhMJI+OKpTbyKdya2sEiUtjBFbTN44CxccK3Vj1YrH1ONtG/YN5KhB/T
sBOYnYdSgAUt/iyCAST27EzzdjNYYbv5qGvNQFEu7/HcUaCEzgdeGOjX8oOT7l33p51qZ2LlrRWN
vEcu1bFafqtTLym7LWr/nOYotFbDmH2pGeTQUUMuDm7uj7cQlg4kB77XXoo1WMfro+r0ktFvh090
Duzj4BDztvwIUQ880s+JYCqIorWJfVBz2lx9N0cveFm4Fik2a+5I1L9teChgAqSl3q1T2/yA/spS
nOcqLpine4DKR43FWQW9iH8Pr4E2pDTxq4aN5iAGxtMicJvTQlSr0Kiepsyp6Hhp/jo+Fr/EH9vZ
q17DSMzXYilWcELd85xMKi/6o95R9bdFVk1Hphwdjan/nUlLYW7YnpUr204vORPk2c6z3TLm12lM
jU1ey68ui6+qcppTSjRq212WxLiKc747rFXedIMxDLR1dCUgX835R9VhwHUZdDiqkLBNYcDvmM/L
mdEoX3qSIGhK8U+u8LGcg3rcMRbf8nJp9Fim/7XFU9mMnUvr7DHLNSAs1Q5j0mKcpzXVRoqlgm43
lBtFvmBMxHpHORxk3X7rLDw0MCZrs+cgkX+QjjLcDdxjZ/jMU+jAhDLc2m2/QUsGYQ+0F2qM/reT
JHv1dV/OxDSJ+eu6ZLfsQxwd13/mslKiBFvKTD3ykPLbv70CC0QnL4mAtex5eXBip7keKs3ZqBn4
gizwYntHH3VbUAWGMsVHE1PewsYsJakhl+cnslwMHIx5VzIjp6qew4uqvYTLPrQM59s4pMG6iWtU
fO7rVDUlMu7XZZiwzDG0ZgKy3pvPCxyjzibUtmmD2hM/UJ9yjHp+RA9tuacIbrQV8c0hSmIP5Dfc
NS+z4OomqpM5E7F3XflnEgCQiBEe15VtP0dswFe5Nh/Glu9AnnOx635v7Ir00CnMi3SLq9YJGCTO
9OkN34tLPahS5CU+73nHrMajSbXLmPTphtO85yqY8XX5g1mtlTCgpSNiDF+uiQelGQkYQ0acQ1ZQ
cV3HAFHlKTI69mj5Rm3fdZfpY6+uuqF8azmS1WRFFsxjjPJQ0Rm5PqI/xMN/lga6nZtny+re+mEU
a5PPJwXQv18YSwHrEo2t7dBZm3EYI9pzxLcDDQb5Hd9pWRynTKcEdEiWdJXUVw3qUZf9nGL5aUYc
EWzn+vUw65x1SLZMF3GGhkknrraiRMg1ZM45DvQJSZ14lErxkQ39rarNmX1NfBMeGqx6RgcnlXiq
DCnebZ5KhrPbnqslnByxgm8cryqmpBsdkO0iuWgBza4cO7w4FCnryuc8DuZvl8IWbQ6ul9wlAfjv
1nWW77LCjWHXUIBqlz9vBKjJE4qwK3W2i3goctDSTSHtaQOaFMRn9j7a1qJiaIz+M2kBIse8ZLf+
sEwWsjaS3LW6ydVObCHvxA4LkMrmD9UApmpC3y4DFD7qiqrkxwJXidPqSnLls7o3KzToDO67M4Qq
bOSqhU/YDrkGj3kTZr+L7sdyhC7nWZ58xA5NgVWipRQ/Mj/eBzHzAacfiTKo66vL7nVHm/+hEVFp
yPIxqr57r/ssK/bqXsJnlpmUbDGquvXoYsC00ksDDnJZ4y2oEIrxkvz0NfPXD9Xd5aF/8OJh1SPU
sXKHIU+4r+aL2UcKD9Awr0G/vBOlf9a0YC+N9NcC5ZAaJ5xUo2k8BKtaiT7CwHvxWyqwwKIC8zjO
1fTLBQqwaDqGOToNXvyO4pDh3rhaxpwlq541fsK937vxYQFDLUqvoVpZIffAIhxQy7/UQUTrhek3
kicqo6ALVqJKvxewELBb1kuFRT6s9aNLxHfSZK8KYKSuTb1IMGkU9ZdXNFdElF/Lug61335qyh8z
aS10u20J20VxG5hyKs1Q36K2bNjsRurhq9viBYvmcVkAGy4bOwY0K+H7d1iADwFyvy2mDI7aEM17
Gzyr9mkcKe/BOKJPVXaz3lUEK6pDqSR+nZBXJ/XN9Zxr38tw2HSUnXgkdQPUCxsShKw2n7vRoITP
a9JGaA5QEBHOqrOfw1TU7XrEb+vlS8pitF/bvbOWoL3VIp4cD9Sz6t3ny42uhwWkbMsLY8KL0irh
Xjgstd/SuxXaLZbBdvbYaWZODI4fsX1aEJzXIMy2ADQh0Y33o0j3beL8MEyOZNSmvyIlqY2Meus3
JitS6hCr9p6I5glPcV/+aA2v2rDeWftOe0NrhhBeocRUlzYqJBJ+P0Fyx0818yVbAnSAxvBTjdcJ
ViLTV/4VsraKNLasUbvO/LJFnm86+yuzRxyFCiehOhs1HY25AfMGHoM1utgSadky/rWr7LNKCiKQ
hiS99zB1+jUqZqQCFv2ZsKsTtE6O0dz9VA9EIpGmmfhqVBW9CODI31R70/hn9ZDUNBRS/aCRqgDa
7kE7OLXMt8HoQQkxmseF35XOXNext0M379EBmrD7WLduHaThgMYjnuVA2+UTxmmTldW6BINtmM6L
mo4TgfmVa/WnIlqpnpHFxyuelkOVVXfFFCli+zIz9GCITM04Cran/jPY0ndchPgwOck57jhX7nLW
Xxb2YaZevq9dRl3Tt1WKh7hRNDpIInIfWMh0mzNDzM9lymKMnBxRM9OI1q8Fc36MpzEywNjaqLdw
mtOSl9w/eUrMUxD7xwIFEQytlpXlb5m+bNUXCaVqPJcnd1Z0PdWDLbMnZhQni+olE/K3pean6l32
yvkqS+/klqzrZue3HCpsMkh0dflnUrQ4V3yZ8fioPh6yI9NdxHqTtphlgMP3kE+D/IOcnU3lUh/y
mYrqCQsfFzprPPWv4UNzEZDFUKnKSr3NS0WsxulLfz1Ch2eJzNZD/e4JOhxqcUrmpQNswSvgPE7P
kzoo1A2O5ygl7m1FTiMiiZLk2klTvk0m25a2tSX9MF3DB77kn3bDwavVDgU3nBreiVmV2p4a38O6
fHCI01pUnnOH4rquvKflJulR+YA70inl2e8nJZUIX9GfDsBCOcuTCEKYbRxR3TXNu5/qrFnufvLg
bxbCoy06UTHtFIqtU7lkZhj/CeBgwGiPiTCBbRjn5XtbPE+W/bIQpFTR61jzR5b7Zxx4Cj9okXkV
hj/am95EP0vN+iofxS4Vhb2pSz5QVVUsl43m4Qadph2SSC9QpapaKJi3BljCSvT9McmHIzapByT6
b80AAh53/Us+PEWSTTKWiJfKNC0WiQlHV/qx1LfE6Gnkiq3ixibwshr+TuMMg2GAbeNsNEPrrwry
H2bwf5Bwf/8v0fjf4MSG4aOn+n8QjePfURx+5v9BNP77H/1DNPbMf8HBhehNjIJKRLfQzP1DNPb1
fwndQ9CP1QByvXBQE/6DNBbev8h4RHjuoNkiyl6x+P9BGgvjX45v65B+BSB+yPH2/whprP6Sf8fe
mqRJwtsmSgjmthD6f1PHK+ZLbZU1xlkLjOe2roprMPf2qbBs+mj/12iM9QnVTrRxs1YnNFcpJ6sp
OvuzcVv+qTMK7yQz/3FCK/+I6/mdmNPhvPyTzVh5pRmR3CHP/S2QfiNveiw0TVyivKbLNEp8znkQ
n8yBPLQpkucwdWzQDwWVjexwYNjSOFhVXql4kZ8Qbh2WDYAcWDM/QMy3XoNk5vkY9eZEaPh4LAb5
wHt9b1ogQLnrxDvHCdjy+HodrepOBjhJx4Mdmc2DMFsH+MVemmH4aNhdv5mmnIcffgB19hB9ojo4
yLEfdlbU65tpNPJnOoqI/ZHH4klNmdsoCFg1WeJx1ruYosu594GpPcvE/rRgIT+OvajPsa3xoqvf
ThEOz64Uw35GyLtJgIUoeM8HzKhyjc1Y+ansHlAzVFFhouwwSW/KMmBQE6GEzzIsQV55/gVPb7TK
olRi6KYV4+Njg2ZZ7s2b4C4YQUNjayTRxRP9g6rOawx2R6PV+hvq8l2Jw+ObXG0m7EPjP3szagQT
VWBP2bdq0kR/KMzAgYLPiD/u05S8+6a/OK3z7DBh3Ju4ULA+GPlDXqDCRQx0GdvpUDQx2KZmPOWq
r+5sJL0Fv/2GpqDXwvoeM8ObDS0GwMsGy0Qju+anO+pe6NzxewfnyA4fvUFPr9JFNR8wMGUJvJ8c
s72BaRu3mgVRTRts+9HP8FTaSXKNWu0jm2YCMFq/OgOWpDyr3kKSls5GT5cZ6SXIVn9gX8JUbupT
jygVah5zdM1j74XNwTMN2BJmukagbNwbfxzWON6QhUCMWU3WAyKf4f8XgmT99wMneM48jgRwHOQI
//cD5zXdkAX1XJ8HaL9bJHkO+9X+gniwWNEsXhu9i462FT+3AC+OqA5+CqgBm4htDItR6tB/O7D+
Odr/nRtuUir9X69I6ODThW3DIfA5Cf5TIqrFmVVqXRGe/TAajlkqsRXZpbbOyuGpS6U46j14wKaC
5ud1zoc0dI2wR/tcI/GvfKv+wezfWQeVsW0z6d2xQMwIdoPwYxDDxWErzpU//HT53NhXJeGL/7v0
7WkjmHufF1YZ+hsqXaw0e1wHAWZDe0VfoK17Ja8riujqZNgzC0Z7bcd/GDqwsULlwWQhObBesjta
crqf1u7mB3cCp9ERBTJNLowq5OV5+WBkwkGMZMVb3YDInZDMehP6sYVb+kvrZ4awgebuHTA3tZiT
l7ADY2lE7tklwBTgTt8yaDKsozCca6oZ4dUxaB9N1apCtGivss6fzUmj4Q+nJ6/GnMd1npqJuEBD
PTmmJu5zHeyjwIiwCw9AOPx+0yal+aITGA4gWVDO4B0ansbSTA4RdEb0yNjNRDQeDY2ApX74IyH5
7bEkvhq1w8Mdq1QcSyNcxY9ueOh5jF0CU8MwuTC/8reW/CllG27jIcdSlvntppXGJ1HsyNHy2dmn
XffDxT+1oThKj8lQQZb0syNrRQL7VIQfoWGYnZoZF7I8Y3PUmFAWaGZTq3/MMSc3Zn7kJRUHho31
1kuBGCUNhvpqGC8jqJ8ty/IYdm/VHRLXWJlG/8XuDMtkUmhwzue1YYRia0p3WjPJQtWfFOceUann
Ns05Sr1N09vsz22aKFyKpMcb+h7vAZ166Dh7EXXQn9sZ5qjGlr7s+EMT9YzUtnaYdYrVhog4xMI0
7lOCnVho8aqd/OJcCV+SumRiiEWRk/mlv20b1l4iEuJsztMLP9PD7AbPwgG1k4i4v7KyxTYLGjNj
H3xbNlaqSVDhX4c2atFZ+QIKzeLwM9/6agKrydOBhiFwd25NO1y3ydos/BaCjX4oPMu/2IH7iHU1
3SWDleJBAoReBb53QQbxgA1QIw7xtbL5DpBZmTB/CT5tny4zJAe1Lo1oDxqGQKngWeu0AOmVW12J
diER0k+fUE9ETltgjir8vT/25Sa3FHSiQ1M3impblDSQrTE+ecxVXUIDWISx+ZxCzL5izI+a0m+P
pf1sjYZ4oJMujdk6Npb5W6tMMFwzTsY0hs0q3DfaILnSrBwbuIi3VVIUl4kEZGR8tObjHe5zs54A
yJZJrW0CU/e3AZxcWg5r3TvQYLiKgZsmbD1cMKerZuotzNvlrmgNbHmNJDK3j/O9oAqe2KcgSGHw
TKYjHBluqWqs7WeUyABqtAbhYfZITdJscxLkN0wVQrxGo78lTvw17KdfQB/qg7DCe1L7QHMrmje8
aU9jTIhuhSfN15TRV508mLk/YA2hNIk0c23b9Vuf+68NE13A07Pcjznb/UG9D0Vtn/VEG5ljYxvI
ZsyH4PG699rvQQMY91YHGKMZ9NxhB8ljtEC10vBvsXQdukGPL0WEPiXKYG+w9fiNJgDa7G85m2Qf
O3LTUd8L2/gzkMHLwcjuv4m+wHDhU1cPYx4E98ipD4BQCE3u1eqTMMjljCtTFgc1uhlEDtalHPv2
PLXxIRsrugeDvl4MNcqvITkw63JKNmi13n6Usqg2tQcnflbGWTTP+3RKtLWvTKaJenJNMZ0mGC3b
ckAvEwz5zpZPdmC5YCCwuc6jfWuH3GVczm+WVsyIOypurlufSsBMh7px60NfE282F+Uj3h6Sd+b6
Uk6MVCtUolsuDof9RPvNQLy5ya7DG91B20cnFdSGd/f10L973oTJNByUXIOJTm91l6nbVLw2hp/S
OjmV88HmCqAH+qsnZ9LOopyacxZSwhZxdGz9clq7KruSkTvLdsd/CQg5PeSl3FnZ7F6qAi1kbCK0
05JNHubmFXmQgPIfaZsh0iIYdslRerNOgu9g76bO/TMMPH8RqqSN8GL93OfWN5PK5IDVgQkwceHg
IEN3Zw/8DqqSgMYQShyYccQeXfhF/nT+SL4X2U9F8ROOY3Kqre4Rk0V7zjlMbnVmm+eY1TYY5Na4
0D0cMwRgx1aHDt60/pYVcbnTBudW5Dc08MmxgZhrSdznGTmQsJYxxQohdrhmPrW5Y4nvWJCyZje8
u6F/JTiMgixzmgublAH0bstl9JBHI0gUZOSbCfvUvuoEjAzF88vlVGwLo7wNelRdCTYiJyocPruW
VVLV8hAulny0ExMI3hYfhOHvmAEnJGylyIGA3u+aoG0Ap0RcEIK2uLJw+2oaD6PQKvvo1jVr7KRC
MkR7fiG5+nExoy//NKQk8zGHZ+w2oz1quWKfMzM62NgaDpWtfNNAJ3vFzeQ7hg+t5yw3oG4h6Q0e
Q1Saur4n4yz4gX0EwwRo6F076g+6DjRrBjGwnW3vMwNluSV0EwXiRFvSNy0/dyhep/qjDPx2W6gD
NlZHbReiUXBmdCM+j9LR6KZ3S87RxfSCntmwgfPFNLnTG4yg8NwOUR0pyPVT23rfOHyLc2pqxkvT
o4/xqZoySlrqlvrLSBDbea5xKy3jhZeTHPI0/h7ZBd57xz5aJCIwaHHkHivGK1A8Zx+LVo2+gnY/
VGByevWxxwMLhnkY39Khg1a7CvV42DKl9m9tpR2LqXoQVvon1q3yEEXTXue7KjS9fmR5fmMmymUw
G79D5dNNPbKzI3Or8ZDxEG54oeN2Um/ulCS7zM21J64u4UzQyGr9rnPsHsTcEBGMqn5VR8CRsPr8
xO9cn5l9Ps5RlT+VZGWuvLET20I5O7ISCJPtj0+xbjZbI+GwsDL2TqlG1JgX1jvTD63XxjVBlOKV
8Iv2Lhn9gy3GRR4VyqOkfuly/atIEn67FtGA1eF0jlocsb08Jx3xPBN/wtqc+2PXYtJA2hRwDvOT
HEYi0PeYMlh8OzYOnqWBrGN3fmInGsc25BjmUccyhlOFjabbxFSDGz0PEPmCI9gGkRwP0Ryo6E0z
PBAy95DVyLzKoYWBU6ohYcnaWE4OgWIy+w4Cx8fcTehLjwIPt3EkjrGLsHlEG+zHXflz+VbKMJzu
PVxhtBQPflmV94i9JwhK8iFMe/wV0SHh8MDfh7TG3A0+lXcppnJXutUPk+5OyZFQUjd2iaC8MNZ9
7ohPXhkvr2UcTOKsjfo2Jbmln0yyEKZoN1vDyVVHP+u+fBt2JfYGMz2Sc+zQhpabiIgj7i2rOBe5
BX8vL2HLRoX6ps8HX5O/AlhQt4TvKJqfWw0qSicOw0opzZveebK0ONl6WnYONf83YTb6CTLEt4iL
X7S44gwxzD0w1wJn4XnbpMSCN9YJFqR0cHY+I/OPYUZ1hRWKeE0djdfIo8z/7+zrFim5E3QGM3WF
NbE78jUJBut749J35i9josoJhb+2JkbWXYkXCg0uyLzYtzZuHAApiUgnQaHAjeuxIy3QFbGlNjOo
kd5jIJhvioERcdP0wcX+UIvM25AbTxaDCI3BPhu3PNyRuXDMCAN+s4t4XAc5AJa5dq2HcfxYgngf
C7Z3hwkt757sqBtKckLUtQPSwXo1GbLaIbaFNjME1uk3c2v9BgMMVadfOZvc4Ww3u/kYswKFMAoZ
UnqIdlvzufVgnXeVWhkO7sXizdrS4Jvo90PEN0leE0CSGPtGiD98KrCty9TYSDV5D+ujmBG44Py3
VmbTFEc7ko9dlbwFceGwR28xGznqKVDhRcLgAPBl9SvAAnCxOzbNjXDPRppMt/bQs8e/ZgN7fDQ2
1kEnQQVMhnktwDuSwe1+BiCBH+3AlMi1IMZJ09avOjU3wFdq61Dc2wK1U9zU0daueLwtGYs3qtxn
GMK9a9bHMW9v1AApkXCDxW98mAwLTCRGo7vOIMdwUSKVMWOmKE9IHclL+v8M7F9dngcbubL0x7Nd
CftqpDakTVXN5WbgrslIv2aBq+9sh85BqxketNTuW6lbyIymxr/oKZt9MnzJ4uMXuIY1joSHIDJ0
aEnmvO1Ac3puoR+AvTp7/FNfqcmTNPT8FSa1Fe4j7WnIu+I81A1GDjV2w/LO4IvpMrUCwxu/dmG7
1sZRK6b+XBfCA9efFpxTTnSOxyQ+L/+rMuQmgGt+8kUL1qiAwBJ5RQWfli+WZRgPcawnT8wn8we7
k3RoHATA84BEIbzON+7YfVpBkt55VlIwD1GNipzmkRTVnRua5UOVDsElgGVjrnpjpBbFHHim1E/P
ucdlV3sADQ19Dk4oN3z8WZiSKdGT34i+BFvUXD4xADUOxtQZW7PVQsw967iS7k7kwc+ga6ENRurJ
ymHLiQ4WKzKCeNu71bgWtam9DGn+g0q3U+mhAcKkiuB7BlMZlsdtVcbTgyHnGtZSEMNvxH+UMnsI
2Z49ATEjJ8JSWRhIo1AdG2cPSM/DoIZe2mjd+pFpO8yVcB93YfwSYuY/5S2vRYv16IVTeibJIvyC
NBO7z3rlus9RBdZVM3LnGE022By3Nfdc48ljAb8qxpp21ouMTqXmbJwSUhmM6qOYrUiBJ5n8O32x
12Jp3jsveO7p2HeW7WOgijoNLEmhHZFdHJcfGlnMrgiRg0+1ebXgBV6X70prGHD85ONALXwvy2xe
LUPIktXoeWaUsRGB+RU4PVAcw8uwgvUPc7CdoJdjV2RYMqcNLLmxXsV4raiX3WTDMJAyuGHlV73O
bj1faqYB11pzngKXKq1CtEQGo876wheX6tq238kc4QEYOJZYoLQM90wu3lom+5rSCyhf7J4LO6jX
k3/sbD+8skZE/CTTi2sm4zr10K6MYBRZ/bWgyEJ+JCPGoOsXfFKN17zkFBQHRMztoannm+MSUI6n
c7jKuQtIoqnim9bMDZFP1nC19KTc6MTnbPJ5kGIVx1h1+uAJKzm5okKQGsKBzm2rvHyz8Z1Lvzw3
Q4bVKqZNytBo7wPkHnni41wb24Cx6xStoCC7IIr5RRRmu5+H4dnuTffcK4043uHusBQg2DpPc1iD
SW5G42QZKCPm2TgWGM+AHOkkKLHH31OlWDIx8JsO36WfP41udR5ANCNmKT5DqymoHspwa3JDgRrz
EIaFh4ahB9shyzsSiiEPejKCRZ77eCcs4FVBcuuatHnzoevVpX7tAM2+5vJqOoRB20YS3mRuGFdb
i3c6kskDV4YJt5cTtEob746WM6He9R471583vjunF39GE+LFFpnU5UMd2cV5rJp3q2R76vkD+D5k
PsEYiiP+5ZOwi5dAIv5SjWTRSPrGTr63HgOdJQpFk8XBE20OdoQfv1E89cIpPuNm/i4ir975zQ+N
vd7sOO7RsuJrEOqQKz3KHZmN8zpJnHk/F+jdpqzDRVacAAr4Wz5kyNRjfyyheV4KrX8EXRhf7TB/
j2JtoPL0AWfS4klS6lQpPea9zXuMfZmpRu0EG6Sf8yk/N/bATCGhVxeVybwp4EsrlfpOMM7uWNXs
OGgapG0mj5dow7OIUdOCg6329HHmziNZi2RUbdtRKb8mhMMmhkPuQGHp+JhQ0jdl3jChAWu/fP6U
btMm0HAJOaL8ofVtvvfMmVYo65Od4dTUzdYb+Nf2YZLZrWcKevFhYCESMC9zxnqBlarYllljXafc
22HKAtDo54KmgkFmncLNbIymvKCzWafclQ/RtB1SlAq8j8jca328NzkPulaXe1IX2w0r8z+D6VTX
hpOp6TxoEkw6932ohZtIH+yTHHO8oTI5MEtC5zxwENYQ5igJcPDVeb3RSM9lRoCcog8YVJax9UIA
AzF5BORsEg35W9iBxgw9IE9mtKdNGJBdSyZ1aVIf4okXNxGBg3Ds1AQ570LIFJNKJz5h44SHMfTW
u5fq8w2r6hPms5p5XvhmRwhIMtQfK0tjutcWqClFE3ylSQ/Oj2FRqcv6gOOXlEi7GgF2MuaCOpwh
8kpc7l2H8RIMR/nHzY0KmnKoPYPI2TlYeP4OUwBAvbP2eCrHtN/OfdYfJCC7hBiR9eTkyUm+ORHT
cKR/w8qqKa2EU3xZdXyaJrNHWk13kWtolO2qRY4YlQd/1ukG3FwnjCFIKLGM+wStZuNIjP9UM/ts
BFLlOoxtHMF8h/l7t5UVwAiMcPlWcz7SAbtwU3DuDGRKPCKh2oWlfaLyEjv8sD3mHTkQ7MgoKCEp
aotdGLXbZ9T2w4ff2i8FJ8cMQewxCa4IC/JHQn02+B5xg+Hfo800yp+eOZBa5ucDfFUj3vQ90tjY
fGlLwz+Goo3PY9eANx5g2vI9fR8ZZ8VMQZfJvcX32hVVdbPa+KlxaLT9mXzVljbXL0xg9HHgv2HZ
udXpTO8QlByg9aCduwIVxTKR6CzOcPzKOq7CGdFIBqpiYP/Fcj2JG+fg6omi9I5MvEmiJ1fIjw+9
sDBv9xR+HF/MuJzoGRMcOuQKKClh0SVOrC56biakU8OAX8w2SkxK6hc7dq+koLT7pWiJzPERD5i2
8zM3PJt8dRDlzD1To1YSz9MkvG6vOidlvFUzgQJJk5Mebf5R8015IdBEIgjU3pwCqH5bR3CY/EG/
FZW/g2hbHdrWeEwN3EON9cfTWgviXP9hhbXHNEPQPVXuvB1a8DRZE7pnxqT3YBAEQuBJvzQmyJCp
DMkBdz50Laz2RVEmTA/G4LEZ4h/c/7+I8vCfUR1gW2grdyOoKIlwwoPK1CZ7ITwIl1ACLSDJ1fjI
N/cle1PcNbzQ2u2tH9Hc/k6ByhKJh5vXTJyQBBk57se0G/CH5eBVO9xrrdFwjztyK2oSCpKR8ONZ
l6fK9OSx1ZQTc+zY/wasWNFJ2q+UQIce0cR26Ht0U6TSX5OuZj5jxlCuQOx3vje/NMp2lvisDXy3
x43tevc2kR81XNTI082XSnw1nu5s3NDV73NSXfwhznaVGctdCp1oLQamYNbcvjp2HuysumTYYQzW
2TCLV93j6+xbMxvNDllKOM7vGUqbrWW/W+Q6cqUOJetaiURwAOUqJwoUv5d7yTLwpMPjT5hrWqa+
cYqWdSRb2svsi3vo8FZjIR1/DFXwh1QJ2kGmbhevB57GUfqe/x/Kzmw3bmTr0u/S102AZHC86Juc
J6VSgyfdELJd5jxFBMen/z9mAd115IMyGgUIsqrKmWKSEbH3Xutbjf0cZ/Ru8qrBQjewsfARGfu0
SdUNfSZHFPfC02E9ZKlBfmSkketUnGrnFN1JgU0jRg35PMbhkuVoxju01jgWxgnbZ5Z8NfQU7/2+
jTdWUcBMVSRc9IUPcn1ZJUPNCdOrUFaNUdt8a8igOocRuTT3f8ueyVzUXNPGrC6eUaNQYvi4bmbq
CWdxs4vpsSsp0rKu3rfudIs6mEmxkdgPPYmmmTcNN55D+LDMOxiLmWsncLtPUfKOx08jIoqcYxTQ
NKEmkhtGWM2D4070qUPO8nBqEYlFKvvi1j+nJM6YtdU0wTGdska0yTkmHpa9vxzPI7qv2miDJ8o3
mrCMAGc5dVuvnJ2HytPw3aIMSm5G+inpav5mlGj7UVEzsplYuOaMA0kr1eNQluJiWr+ws/491s4z
Tvhh3r1GOpUvwfDF9Oyb16WMNllGcDoEP/pC0/1OMSuTca9fRg/TL82cmzHNP4eu0s8x8RE6CDeu
0wJPnu84juzXyEK1ka14r2zz1Yu9EClRmO82owPndQoNlM3xFK/1KB4dlRLyB+MwzeLHzO1eHBsR
EMXHtu/wp4Tc5p5n/Ixi5WwSw8oZCVNKtC41uaEeNLUt11LtLONgmgSYjIrHJzGtM/UNnjMD/maN
GS+oSrWHcC6j/snPM40EABzS1Jc/LdOKmT2sl1GKZ80wj6tg3Fil+aYNjuYM34P1mE089GnP+MAo
SnriHbFHuzol4NdoUgAmzMh3Dmy8xg1X3tBezDInXj3xwof7d/DSLjlipqP2Rhh8ohD9AX3H1yFG
p44HEDj8ohBtk5jRPl/u392/GCSVnHrbOFSjjK9xVSYIzZOfrRA5wsiiTa5ksR4BqU4IVJafdcvP
BoVWVTvsE0xbMxxgnrXFIIezfVHSXu9fTBtZWoce5++fRfNk7aRmQuI7Y3Y14yC7cvSfj3Fc3vKR
IPn/9/P7d2TaeJwJJBpif2emBu0UcmuyE/FIF0zKVGikKbCRs8S2/rScIfO1hoVBbh9Jb/z9/jru
u+IgaAhvWkI66LHk5ikMnTfyZXh6LJBQplkceiNf0BwkqtpzK7dWyOEXo+a8NYLa2sLNHF5yWpMX
EBswJ8Nnz5tj9NdpdrBZESJNv49e/K3kyq4NFkEVFNe0okMmIu9toPKCoJd+qs3mVzWkn8WQHKj8
T/STNUOJieK5pZWjJ7GXIqX9Lp2zNTJaKQWI7Fqf/LpkPD38rKpvnte/Wwz/ulhah4GgWovo1cL/
UlguYzWSJmXsXcKJZjG1Hac2rwOsVMXPijlq7qLyj0NY7zOdsxVyduWTYlZ76DSMsF8lpALXufle
jaFaJW+d9d1nXkQl5ZzqYQQ+0eLbtPq43IZZjqoPh4vTezhvugJgaOaW6Exs4kzJ9nXq8dGRuJsd
79tsFaS1ByXJASWSisB/IuqLEW8jr+5MrgTwdmLFpElvzYlKxtFAAqKoSTis0olO3O4poiWOa5V8
nqTorgbG7DH5ItzGR7fC+SDj0Ghohz6eLi4Y0eSiYfhWIU8mXFSx7IL5nwmKTcniDRR/p1ksVaE6
5AZeu6r+XvQuKABX1Jt+xvJkRN4687e8D3cjrBzK+nQbw+/QGks4zcSdTjVmsNDyrDV5VLRtdkyt
OA+X6E7tDlQR8zyKHPFzHkBEDc5CJnJfwsbfpHP6E2+z5y/PhTQTCKyEFziN/2NOWweiRF7sk2B4
Lpr8CgjpidkxYUMar46Zj+3Ok9HZFj5PQUxx5gTTGvnNtG1b9zVgTBT6mhZPQi6Kn7h/hfnPvPOZ
mirck6kSFfCJJoXg4R0Ig582Iqr2uJX1ehpUvQWif+K/fhn6VkHWaM92Bp1BVUpSdzkviQ0mACe1
uW3QrbNHL6mA8otd5/vRHVKISO1frm8C3bR3do5xmSyRIys8zfhkZ1cVnwDwlW05t8+2hCldzu4u
gCS8F4b/FPoDE4XYb+j/LiYcqIPUmT+tUdw6SfcRdOdGVInemq5GeJX+5WNqClTabRhWQtQcM3JW
VbzREXzOyJd7260eFQ0e4Y0eU/oy2OncfGMo+Y3rmjaPYjS4wT1uqloHHOc1A/rO2DK1Zo+paaM0
CtdHTJxnbfD5REgiyMdBrwtG8JhodaDmhNUUuwxhGpr2oM+Ax4BqMupiN0zZTS1hyViBLFxSYbih
g8aGY9cDsaJKvng2x2bV74hH1Ns+JbzHdNSmQgK9mUuESQXb4RBLBvRowJuRrSL220ssU1K+sSvn
Ns0ms1iXrWdt0NRtU+RN2ywAiWfkT3WQOYShFvN6NkhZTRnrTJ3hsBDiWPcq+luhJa6MQ/GxWzMW
fA+e8xCa33UBbwRQDOQYCegtMmHfNj+nrBbrsqFpP4OdRwH7qYYhUpT0UqQlY5CY2UtntQRX7PAv
/ijjgunK9I6y6T1nRVv5cJlWCYKaQklvN0TmWzvR8qGDgRtOfO4GKNj+a9lZejdXO3LjQQH6+qEu
GdVGHo04ZyK1Cecykcl0igZXH1Ovx+jGId4MiIaGuS2RvKwHnQRcHvUCIxqnSoWSEvbeyU35UD3T
2zkqP1LYfcmy/LuVDPXKZTGu5LQN0yHZw/F7ncYzVs1vNivRRjOO2gWj82zSrk8CmstOQOWb5l/B
qCTbuAENW8efO5464peQiBMoAFV+fiPb5y+/Vw3YhXNELlHcyG+lBxppFj2jhvlSS0HrNLFpRkjw
06UG12z0N0tBjsiMKH0w+SzKKNObAhMPxUd9oV/6E3XAW1z3w9HTwa9+Dv8iI5DUjcJAiByYq3+X
py1K1//Upzq+L/jHCn2I22HwgV/Y1qVASN3gpiP7Ip2CL43X6DWaUbiXA0pnW6Btx2iIe6KLtnkx
wggyHnIK/U2HK2Hr5MjKwQwl+5jT0R/enP9f3pzrouv1EPn6TviBDutEc+InzBJOmQrEUSq0HV6Y
Yo9NnC0tevr5RfgQCngYdLSg2kEXATC1Bl06bwyLc9kwR5QopXVBRm/u7en5D2/wA5HTDrh60Gs9
+lY2S6H5QdrXJ7XXqTCOTg5lHrkDktMEgYn5nBr7ljeOm2EYV1BnEPktIBw4SdBN6+u/v43fNMa8
C980LT5HSwSh8+EztByc3zHSwxNqGoYUc05QFq7I0n2rPQ6dxfJhNglikpo4p39/6eWv/ge/lwsQ
4PvhkwmEaSGWXm6vH+/PaRWr//O/rP/dxqHfoA72TmIZSSvGhVmaBlt3QMU/L79xjG0AhQxm239/
YXv57D+8suWyfnLnmp7jBuZ/vrJF1muNUcFlBJW2j8i+TnowoICRpKDjdD8NgJMsNb5Wc/CLHFkJ
YeQ23U97SxLqwrotxwIrXtjTf6tGnOxzdy4y2T+4bv1eehzi0Tr8SZ4q3N/ftjADM/Bt4XDLfJSn
TiUtn5CT8Ul0kv6KMZ+GRUFQM3TY5MLpb8JaMymQBwR6zixakONzcUGAS+5122N0UNTOEPHjnJm7
QWqF7NR0yG351OhGnzuzAUCNfs8Xxp65MSLy+Wc5BN1+UBkDB0YTqxLBxaWxE7RyvremFZ2hnsAO
z2ga06Btvf77J/X73Rngf+MuMX3fZsj44YOqK6c1udKEStI3hswCu8gU7bbtu69KcBJMJQ1gy8++
SC83d//+2r+vbry2bwEL9ph9/kZnLSJ7QP2uvJNl4oyfR7VDpElyCSmc/tI2/fdX+325gssbWoHr
emHIsvXhOfS0sFvUkt4ptY2/hrr5hMablBC6+7lV/hqb6K9/fz17WV4+PANu6AhTBEiLsSx8uLR5
W7Z0Pmp3SbDxoShla47Ee0uRHFHjVvt7RJDi5V7HxnPTyAqZl2C3rQOagMt4tJW+Q6xG83wXjZYN
GXqVoKoaIgIlXRw3LFizjt3HWAFQN+jk/uE3+H0BDTx3WUSpxATffbhkVdpHE8ZdhwRUsinpWVT7
TMmb1QXxafTD8WBZxlfBIMwLebsIqjqQJSM9tkWOOAQoRJpqryJggIUzhYwzvAcQTZ/ttIlf5+pT
5LbzH5Dl/+V2Du2Q0S6Xnf3+4zUnUSPFwOraJ1oNNPjJVWa2g9ULBeDRimqs/IvRgVZ4XJrnf79a
dxr6h8+bO9n3BA1o3yE15T/XPJ/mLa9d2qc7F66t5mllBSh3epmfLcE0nxiT6cHSAZ71TDPrWjS1
gCvGFRq//g93u7XcXb+9GzYAyzFdz3PFh3dDsnElktCzTmASWK8W9dC8aH5u3H/Jfm4+UZXzwHE+
NHyj/sOT/RG8zM4T4tJxEdT5DGx+X1aYdQVmlZinxjS/0RMETJCI6asb7EtRPM8pI2jhYuMqYQVi
Xs2g8BQxQ5LEe/NT+xAVhvVdWv5h7mr3sRcnOvfr1JLNRs6oGWIvI1eEweXj6Fi3eUFuEV97isPO
Oud9259cdyYrpDf32q28lU4YuTVoaq9xGmPDm9UKw4i7IyGc3W/ywm1aF+Emc8rnXuhD14bVmaHE
sjS4E5SfiBUMoBOqWWuKE0AeNtIvxTE9lBZ7mVW9ZWb8bM+B2mUhg0JC6Q+xXgfcKJvUj4lpzWxv
P4w4F+PGuFiin97GQRyMDFWSUebPhEgNmF3xYvfDzFwsZNipqKiyzsRvH/QB7KXiRcf5rVOJRXVW
WX+4Xf7Lhh2aGKHskG2PAuK+mP3jqFClVI8TlPZTPDjBec5d0Grl9yxRwRNJVWdI32eZT2gGMotC
RrlERWTVK5kE7tGcJcNlWrBxi67Y7oo9kaD0CdAyMixZYEOt+8nFy7zCoWD/4Y27vz/xQL5ZZTke
h2QU3O/Ef7xxgqaQrXAGPN1loi4ak9mYfnVx7H4vS/kWGNMJXJD/kM/E+ZJdyUy66m4kOMPladhO
kdCUnL9Ys1LzEhXpmu6zQD0oxzXDTnHMY2KvvOxzzLRq2zPl2zuRxHLUMGtQjLWs8KsgwonoQ6N0
zqJgku8hUz/BZb3dT1aauv8CxqMixbAJR3tb2Ck9ZGbLZ6cUTyN05k0hf8gI0TNx6SmTQpbMQ0sH
Tw5TuDPeAtFgSikx2t75TjOne8EVfiyjsVxJ3GCHWqPzcu3h2x+WtN/tOkTZurjjWFB5iO0PW5jZ
qmTuA7awIjiENHuuytftFjkb/qKwEKtYlxONOEaCee3Up6IFSDEmiCLysIn3Mv/D6m79tqV6gqvv
WFiIvACw3If306aKwaWc5hMf73D0iRMNfH871qa8pg6dBP2Ua+Jr/Qbd42g2u2RGqV75DN7SpFaX
LrWSP5x0f1/1eUsB1kGM4CG75ccDVDDbaLJpHp7sJBXITL0VPXoGhswb8sSiPQMHmSmnOZHL5UwA
ffW6NHv7LCxf/CGBwfrtvL+8F7TGlimWw6v7Yc0vcec0CsjGyY0tfIG4E45Kt/uUMSBkDz60yLaR
vjL33GjPsDZ+x3szhuYxzotqNbXljbl+xP/TOZuWapdiMs3OhHy8/eG++n138jhQLEUJ5iYKhI+l
WSGSdPQafzgZEkA53knzWMbmBXUsDnvGjgcasANLjIoeoyg8GOG+rXm0w7RMLkb6LGboMYPvfkpi
KY8kK3QgjILyAuv/IdmNCH2fm3Ys1yx3Vx1qQMS2V5LWbGM4Gshv6ViG61w1m8nJ5Xauw29RBTJn
Rv5ZTyLaGaYu0Vk1VbhJKgThbubQXFyE1Ukblbs+cFEWemovUOo7ynePbivImZzI1dZ2C/wJs9DZ
TWhto0zbOV3g7ztFEmpv+RV2fZaVjlPqbq6rdNMRt/DIM13RlRxO9EYj5I04p2vHrc6jYCx8/9Lo
Se9gBDv7ewFSM9BD/Sr0ZcYtiTuk8h5nKKybflt2vv3JmjjOZ3n8qbSbb4TtMrlPi63haOuIg/OX
NNGD9GKGjVTJhzhx9drruvDxvohmNA3PZtC/TG33jTw7vBHGdkBpdUkt41nZwLdjQMSl78QPcfOF
gX+G5wDEjSenw72STiP5a6xQsGdhz9VgJ1gTyQpTuEjZ48rooBx3/MOZ4/eb37Wo9PEbh64AXbRU
G//YCNIKhwxqLnVKczDiuVzfz9DNACNfiJ3RMkAYpv//p9+1eOwd32FI4YuP500dm7buR9ikBLvr
HWybh6LrwzOUrQKghEc8YSD2WhPdvKiySsw8f+sV3M4LLv/+UNkfChyHY7of2OyEmMFc87dnqsL6
YbXSdRhNG6+tD7GRh4gt2KVhi+x3j33DOXpJ9ACeb4Iylq1mnzvRrf3wc5Ybu0QOjMqC4YGk6e8c
RGgc22TFI3QcSd29xiGj/Dl5Eoz/4M2nJPbVcufmZNmNo/2nlZ6ggv88wDr8Lp7wPMHvYkNucJe9
6R+fp1MwqXQQbZ+SsSWCzEis01y65qlUGX3t+5+xLIIHX77kVbFEkKbHAUjkKdM4oVf3b4MIyRNQ
urLYTcL4PI75fLp/STnFI3EnzLuQ7ub+I5j/NA9pXUB40PPJBkPStrDSBUI4hiCtgA2FgeKxm46y
nRmmZGRjp25mlKukGf/vtybKFEhmTD2gfZ6yJJi2rqd+leFknNJ6HtnfiTuUpSITB6A6lPmoR7ZU
iBIsaH7IwK6c+syJTgVy7Sho+LXHgJCE5dsJsxADiVO1fLl/F6qUgtKsTL7iTuawKsynytWYZWT2
oiMHt3TUxgdq0eIwes7eDkxkNmPy0nZsWqxiKOba11KXCI1BVTCymsEJfkrK2N37LXY2ZgnoxQ0v
XdkyIYES9f/f9iv0glju4m7tjviBuomxDCmB7c1I3y0tT5Eo2+vsgIbTMh13YsmrNlUdH0ri7dcj
WhKb4cZzZvXWa5V0G4WWZTtGOaOCggGrNTnyHOIJgpLCH6cyCC5+KTb0nqNdQ5T0/Xg2Dc3NyWIQ
dXEeQN7TyUFjFLu/S2bgDxWz92OXAgw3fZBZOreB0efcDZQvTOaRCG28wtAXQ9TdJUP8RHHRILm3
HTLfNL0mXfW3KGrN1yw2wz3MQyQ3YfSC538NUpzfyGgF+5JqjE3i39V+zkNcxcVjmyGYrXMUWN7g
ece7XYdty1hBtM7hfvSIKTSph9OEXR63FlGdNCnHKkG8Koxqn4ySekFRToduXO+U+oF39qDFYL2S
/yhWUPzIPNe05KfahbxWWYvayb24OcqzGB/FXiNy3ePcslappn4KWzKT8sh7RTAGXBJ1zb4u8UPm
XY3dMjWY/8Sf6RE9YrWiDQXENigS62iXziGm2EejDtMUVO1pSsmLT1d51Vpfq9L97FTl1wBY1Sbp
kiW6t/SOdid3Rk/8k4gtrHxxffTI7iS1Flef7O0vCGc5O1eFsx0koGGVbAdeNOvkeONtrrSHPf7v
DqWZIzsM5HPdolLHSPZ8N6ZOiyx3bMNXG30XQxh6mS5Hv0s1do+1NXfrysiqbTAgr+qL9AtK2Bao
HbfR3V0cobC9wbnG+JJ66Q+ZvJvx7O1DMgX2xOktbq+ChO8sqbG1Uq7jMuB+ne2nGWXM64BGfJWn
RYI4iT8WbfeAkcditTU9dCN0F/xuQNSSiPFG4ARDkD5TuzINsoNqzUvoGtVB9PieswLz4ojhb+sA
qcGFHYln9AK8/CxfwJv6G9M1t5kB+8lZOGcZO+86IHMxrI/O5DUvkBnidSPbjuGJQzzUzIS1Khb9
EdbbjebJN7GcIiAoDk5ch4iGgP0qZ4oR25pIIGVyoVmSHJ2MVUiZPBBAmIydFLnaEFZmbnoGWA+e
DXKX4JNzOARs+D4TamhaKPRwFpyH/ZT/1eRIRdH2NRczTRdlCoaTAmHlJayeqFT0hVZvsaUBGa5b
PxO7oCYkojDq+Bj0ZEPlXty+cq5d10HlPHFiwrISqodKd9Y1FEaGJ+IZ4w7IJ9mxxig1F5tehzRU
nHE48/snJ6+y16kZjLfMraYbCqqEO2Be9YPf7uB5BzcjVtZjw8PUUs6uY8SYpxQf/NLAHU59a1wy
MJVRzJCsM7/WBCDG6AdeSfSK2CmnaaOb+BEBcfCS5z/YGJiwKhGcdEnVQyXZxja2TcS8zl5jsuij
HiHULRwt9Upb3tqZ7UQ+d1IVp7GIzwQwTTlJ9V2r34upkvuUFOJ13OQdcdV9dK7r4FmZo8slfU+6
+BjikznlISK4CfH7LmWsDSKSMFJX9uWnMv/UKQFx047PKWryQ983J6aM2dlw2eJk6EI6rxp0jb7D
sZIMn/HZyGMwceg/rJrAQ236u1Gach/l2ZNT0erTDQ9+3VTOxjDxpHUozI9pWZnHeCo/seWzUKFR
5WqbNPpC1WFIQt+25kxMAmACp6xgGLyPO1CtMUy/ZZqaNaiInECdG6TT6aojQbJteJpN9xpm4ldO
LvUkEuaxNlOayB3dbYpqqoqZdyOcrc9TyXG5jTZe5byRcmdDLXbtnQ5czs1F/ojqno8ha8yNgvTA
BHjA+WXs4wKjAG6x+cpIkkabOYcbCzfxLsG2vMUVA+dqbvFKhFZ+luaD3ZniStmCVg0+zeMgiYOI
kLWiTbLFNqBnvx8J2al9O7ggoOu2tVsnUC1Lc891hXtfQGBtidx2RYvnfPmrGQqna2uhtSDdIWrF
H18GVqEt8bYocmv50toxSVhxNyKeuDmucF9alsrSV9VtnmrCXXs9rOclHUz2ORafqIOVGZnWliuZ
bcl1xUs5qcUykl50OqDKm8fs3Qw/e/nVSTv/mwdvQ7ltgV8LqFo2Dv0LKrX1Xftb5yljlsR9L30P
VWFG7FRoaDjmhvNQVs5Ebpa8UVIC2WoPQR/OR8vcOBylKIzGn8g5cB+W6sn3QWKZteUenM6/Fnl8
telxP9pq+jY5TbQp4uJiKzM82JKoo1kgtYUZnq27eLD2HNG2XTp7B4V5Api9mdKLo+pIyMIk24WE
NtUnVM3escxba1O3zst9LNNpkR89CFq87+pNLMFXuvcuumrPziK2HmN0O0V+qTNHHu28Y5wcxRit
ew3/PyQvSPAqUBKJwK7qfRon1sXtvTMU8Z+tzsJrhCxI0ODZ61ne2hFcK7B0iP7R3J1SK9ok87kC
PHtFX4ak2GmMI5NnIC+mDLeE0ZspkAZaQRAEpuy5DoPkwcU+AR4+uLTS2wSzAJgVDe93Z7kG7xkQ
WwAFU13aANCtG0KQCbVe34chRDoZq66HDQaFGRq0zrZjSo+ophG9ZZ6PptUcjnlGYFdQWk8N3ZGs
+2G6uxYxgiOj8JiiKVklUUM2mYnh3qmw3nsN1vdhsTDiEMUnLAWDuuQ70uLx0GhxQ9FabaZMNogA
uuhEkYdOHmv02moDeYmwZ+5T231PIyEe3FktRqXsaJvF12gcnB3zUOjLJeYFH69Palb6DHjzJSya
de5kxilaOF8kTC9xmsMLsUjmuXNiGK3OtNaTU9EsVgcL2y+w0vqZ3t5rOdnmuZjRqwzESxRp4TLe
7vvt5IvkipxkN8zYmwGU+Ber0xhPhp7IYJw8W0wZxYm2YEnB7JItl35mGZengebR48xmLJC3HkWQ
sIDonNQCN3ykdeKlCChTJoIILBn7tap/o/vXPHlPd8BJnPvj7X4ORTS9K0KRXDjvC5ZxJN2k8cmt
wZMPBG8Gqe/HaAo7bs7Z2TiO7o6IPNQmFkH/ZITD0cTX/ACKXaGEd6EMAbPbV4n/mJmO3BslqdzR
jPAOZgFCFZV+9/t8Po7ER6N8KJ+llbOhESpoxk6zBzAdstxniE/cATN4Gh3DsW2eqxlQgmV4y84Z
k+rKa419/qUX6qUtx8+eNUTPdIvQQzW5/dhjsqY9BGBmykhYyfKgPKicqgVvE9a8fj4DEp0fF6Dc
SpaD8TaJ4hEnUucZ/q8oyfhtpflOPUyCuq3JTmE62s50QXVuHWVecb5xuDeKxVSFA0w1mI4Aag4X
gT/04LXBd+gANs6xc6uZks3RVJ7yGiKs44YC4wZ0p79FwAo4AeJRxqmYi1ZeOw0nOD6fWtfeJmFT
PaHGro9pEhAwnXRPgSj994EHLJyxBXWFqgiScsznBritZDU5pnGA/XjsMgzq5LIuBr9mJFk4c756
rcF5sFJIkhvVWBuNZO2kmjY9JuV0i9u53jnOHH31EtQ2I1Fx4EVvce/wzGVKXP2ZXVki/Z7SxL5F
wnkM3REPyCCKy4SXOkyL8DUQeByR9z10rXNuhkk+uapRT32PIrKHiLpe6of7fTugCV8PEoaL6lD+
dr4Yn0di469ZJ8LP7D7h1p3Qw2P02U0NUX09+liy5Tq5CYfpOBvUeVTYn51wcM5GaWKwNO1qzyfz
ZZQVUYsVq22UmesGavIRCnb8tCBlGok4fspHB0CTGF9KDbRgyPuDV2Dspm0YvBTBt2h2AaBY4csA
fuVvrgiPtVyCv9nWl3FBZ2N74m7DvFhHjBErwC3KAYy9xMDQOENzVY3H0iTLIZAOiJq+H8EB9Nu6
4zxQtALARZHP+7AYoBvAC72w1UzwIWwESE31i1ZGuGWqYq+VLLu1YY/T0bRwRURgT3cZIr0HUYsd
Yp78XDJsOmpfX+wxaU/knW0CV9746xD/ZhMS5jxv9jpEqjGa2tjLieCxOjJfyNzNzhMN6Xt7a1bJ
j6pnhhvifF2VXZRdsFizNAPwZAT/OlTTVRq4uhxOcFOlMhyPLkZRlcgDYbBfQmtvFKZa64VlpDL3
c5riwWlJhtxGi6sJq756bNpe7cHy4rOygjMLSb/HXx3sbJpfm7RT76BHBUiyfmaagHIHLOyyhlUE
wkCiJV2IysAjTKYI7CvDsvFbAQU5m3ZlUXgcbcetFw3I2+Omot6q1HXQOj9ZOjqVuqjPQQvhV7fG
vohHHB0OU7BaMA+7I5I0+tktsq0E6DbBULSgrjBxdpWr5JPIOEhGmfw+JSGhDBG6rCDt4SyTNpHb
zF28dCw2AFL0uY+1OJWpS8OsdrsTx+H04pZE2c3xw9gmRBD0hEJKRiVIwMGceAxZ3YRrWKGiWtO3
wG42DsfOl94hjcZrjODyMNr2L19O7kNpBpc7rlM5eFLaKRsOCbLMjWmINwfF8dajoqBo6ud1z/U7
+PLzELA02IJtvRuG5zsIirORyYNPNiVktjtmAqm5dY2IWOzbRD4YbvfaolpcKy3LbRNATs7btNv2
sVU80EKOhnq8DO54CqghTg0IsA5l3RbFbw5Vy5NnYrwerSFQz9Tn3J6LQbZMr4DZT0EeOo/4cs91
ByeZdkx8o3+/6bOw3fpxbG60j6xyMpL2ItumWxeyfbSabvrS7dCUr8j+lY8KIbqDa83vZ3X1O/dM
/iKfPHgIMK312yD5D+/WQwKiiPruqsccq9DGilFfEmTIvCfQn9tOvPbYkLEZkVbhEnyaRWDCYBCt
Wfm/l0aCB62w24eB1zyGg/vZqMM3ziqr1gmKPbZajrk0NfZEpmCgKbKHlnTEe5Upq+nvRmnReOJY
+dZOWYxeZ5e9y1y6lmFfXFs74cDbFS+R+MsCxoU9vJ04VrkHs63tL0H0DkXxezzimXH8IdomNmmK
hUXZP9oi2GKztDaR0vEOZ9shxh2Tz0JtnR52TBImDzgHfzodBzmfxsDKs1rSWDWOIATTuNXs11zQ
ErOszvs5r73qzZgFcVuQ2ecysF7Dgpyj2Psmerd/tNPiKE2/OGdt+RxLCi9HOHBfovFpmBxA676R
kw7uBZDtm+CYavusunjaqkG4772Vultjco9eXolHatELt3ztqfGIHsDe3MO27ye4mtXVSplepKiO
+ZVCBG1AGP2+QlOi4/1s+r8Si34UrkyM3h2ygGHiWVUoVhOf+rUeWHZCJb4q7vVVEk/6KOZ+xFll
VNvQnLYsE+ku1cPZnhiB9lZ7/RsEuQjIgD+Nm4wwMgwOdCXGzCk2QPvFLpq4N/sOnXFVY2fJaVaW
2UvoLfZKhXAQte8+aB1jg/6tWUPqJxIwjTwMM9kDrjHyH6K5Ar2DRWiex798DzjfbGYhHUHSCvEK
Lgu6+tkQGHeAJYL1vJ+/G3u4PDh+wutgd8PJG+xhPYqk39zxXVAFYCeNyPZjWzenwaZZexdNMijO
Tx7Ny1XuAnRxYwJBfEkXlrIuqBq1dwaO3WFBOcUW5PXoeSuM5Svd51s7rqtTr/P3TnvpA0f5diU9
SLkB56ZjUuunQYfiKJTPljKRgUHTlE7e8jNTThcL2PBGuFW/i4f+2+BIvRt0QVZH7tH79H042sFA
oTcuFhU9ILRJlHm47/idhiRR1/1OUm21Al8Y9yQ2VKB2Y1EOXz1lH1MH17NvXjHRmu7YHKuRkdkE
cAjoyhq46XhD4umvfMmk1JTbsbPFMWKR7QJPnWfTfJqD3LqSKi82nTRwbA8Dzw6FaLAUO4WOvssB
akJAVuFKtUA2AlfBGg+H7ESEIaE1gbcvlmGiiTePMgoavl23e+YnS6wDmQ0zxIxDNGOssqL2jX+H
+cXutjpNrYsa2qs9jN7RmDCA00u/haf6cQ2xxaNb1NCdwulyzHJTbZRFBhZc+pemsNVzITPnWDqa
VqJR3uTVG1znyc3jiwzqH2ZQBNumd9p9gDiBRkXQ7ej4Wq8tW9WxYupRy/oGSnwNbA43X8SGgMH8
iKR5ek4L8Bb5FCz6jfQhe/4f9s6rt3WszdJ/ZTD3LJCbYZNAd19QWbJlOYcbwj72YSY3c/j189BV
1aeq8KGnG5jLQaEEyTrK5A7vu9azssq1CUDNjDXDx4X8B3ABQxWuRMIQPUeTc8VKtJ9uqCGvTWIp
/ATa6S2aVZp0lUNasjM0nI3pdGPicsM4rMCaq8q81ZZ4Yks07p6wWBMcOI5G9so2rYjlyK2gwmD1
7XbATwF02UVII7yxFjw8jAY1RED4hdymRse8pgnK1V7svA7TpxvhztJUwBZTjNlZr/P3wCveOpui
yZQ9NLkQj6KfcZuifwTroU7C7j/Z80drTFM5PYs5umG2WluOILsaUMnWxLXtU9aGqRBad7Vtb2YG
zvuSwWiK3KPNomkbjdaHqqb4Cb3Bi0tmCpjf+sum3hmmj27hmlddp0fXFgOygabsSnS0D1zKLXuA
419DXEZYGzI6V2ZvPQXBKzuih5yK0V1JFNQ6jtKblgAwOhnxtJ2jCIPpEKd7FvRXQ0E5XQNHfV8r
ndOnnWw83hWhHMFgg7yjJhU5YXOLx+tJsAS6NhVhh7G+I/qw6I5TlHZ0g6qn1O6adZXW1au7WBGC
QY03VVXqt4NRvOCnU5epbH4WHTQyMSTZLh00+TyTcUEZeNbO5YT3Ix1mayvYeu2bzktYQGnNORwv
HRSkciezYG3KBFEwJbYVBBLGKmcBFdgAsEngbOZjEM8UAJdUZiwy+HmQyR5QclLo8jLdj0RxPyTj
c1ASzxaB0L0iOeZkLqURZyLjsMfzu87Lejqjo5vOgqFsrY0jVd1ueky70Lr0E0/sW7y1qhpY7ZIW
uMDT+/sIy+be6XVOjuXmpILuXvdIvM/0m6yMdqUsjccwGjZS6PlrTXdll4Gp2Nal0T7KKl/SVNe9
g9vd3wR4lTkeIdSAiiQqRE2vA9CTp8jDBu56Llno5M63ZBLMyMi83D7IFvoUu3jXaU9lRMSDx2vj
AEn9pSWd4HcAX9c5m90d/319XXq/9/G/8x/z9Qbc4Q5u1ck+i4v7kD07n1SDBQmKgz+YGPwhudA2
WresIOJ1vLKw6JDftB2gA0x78Mb11eDexMM9OnZSUZJ6jWp2Z603m/Pm/HrGWea/E965CvxxM27E
1j5Wh/gSX/on98X8CfaGVS9IelzJC1SVDRhjwF3Vbjqb1gehV1v3Y6RdtdcP2Wm6DBfx0LwSUUwz
MsUTBby+XlG4DhoS6zdau+2GHbV83KsoQXCQ6OdoIqrGVtFD1KltAxANtxSNyk65ag8Isd8FSWdh
xa+9VWJO2sEdijO2u/LsdtHrUOYjJ6qzoW9tfqQsBMhEoUCKWVfuw6K8ytJ+eC8VMIBu1MrrJeXy
0g3605LJ3AxEtnIl2c19GbLGjLNnKskru0aCkNpRhbfcsp7N3qFilrDcTIqTieGj4E3cP9cbx8dj
M20vJILgyDxeUsBVwf1F3uKrrNTgrO1mqo7fF5WlqmMF7vP3mzJKqCMqXD+JSOqjhNp2DKqGkN3l
5ve1tOHQ6EjAMminHel8kb5+lVO53VZiLI+eckr65Vz7x82a7sh+tvt14prFscwlJI8orLg06Jdt
x8y9+75nDkh+jO2aCrGRF8cgMa8kDcLt951B2RfHqg/L4/IOhkFof/m7KiRFODw4xWDkx++LMCES
PYi5+PW372tgbZZhnzk7w7VsLK/ZFMzXwRxU8+r7rduxYl9JT3cVGgobTqeOQROWu6nN6uakK9Ht
iH3lI5Eh9P2cTRMXv1/7x9+SCoCTUWf1ij7p41xU0baWAiNTE8XtmgkNIpRWFUd2PsWxwdaZFcm8
Q8coGHpEhEOIRrXI9L9efP8tlHVGSa88acu3/n1BP5baaeylXI7OCO6GOOCVqTPq93YMZYtwlWO6
vNBAe/937eD/J/s/TOrr3//3+2ce0/xggxn/aP8O6Wfb/xdxyfq9ff9fXwUV5un8nvPI67govpqy
ff8Xj/oT7e/9hqgdlaxtIbdGwYXc5k+0v/yN7RO+D9fRwTxhA/mF9vd+M104PeC2xaLPloh4/kT7
m78RiQP0Cem2S/3uf4b252X+Lh/RPQPFPdR7mopwU8S3Au0v8hGTsMi8tQoQpbpWRuRnKUl1+1Ra
8DM2U4OL9YSXyvzC0zpDiHFl5pp+je1fPlSJyMOf0jAH+5MjsdQerYBq5NOg6rb5GU5WVr7P0uy1
zx5id00uCUPObM7gTEayrlK/cl22iz7TH/zUUjlZc1/bchL0c5vmKRYF24WkUVEHbZFJfRmVjXLr
QcUJfthRN4YrYuJCcVJRn92kmmuqdUACstz2pdbmvqUDCLzqYAtQGS1YIRNBEk2o+Dq81Tsnc22x
E3h5aXUk5Hus9S4r3nTXxQJGNEmKWz/DuU3yDvYFH4SDxSoHDYTxJaaRXnMDDnlExhnmyo+qsV1I
N5iYKNB0jXMFmCjto5uuQHaGKqzNvKbh1ZKJWO6I6GowZUlmx8a7jOo0PIABIgJdbzIdwvOQpsmB
PO+BVmNk3VkDBpPEnCv2s6U02oVHqGg/k3v2AducAATN8rLoug37HFBBJgNa27plZaAq5ghuFrIh
L3jF7g9XQA+amcncNnOAprExHWnwmMmaJBt7cT/Lybt0GNaGR3NwK/Oef+ipTycao8fQG7IfOirH
ZtekFfCWpK4VoAKbXhzhSGb7RjYe9joTFOE59xgchQjMh8LAph0bLLkBP2O2o/IJ8RBe4SiOqSWs
28LJTCwA1CKqlTJKgpWbKpCPncTGvy161Y63XgffkTGPfPG1EGD4j3XNR6UJbSI1WhuNoB5qza2j
Lthj7HgTOxPTfV01ammXig6qTAPPbovyYm4mP9Z6kk0zitQ/bTmYja95JIIpf6QeB8+kxJ3hy7iW
rP37OIy1E/AnLMi5cNiyW0rNLrRspycFHCPvIJHBSMvdJe5A7UNlYJo3gd7kwAkoJ4k9iJpcbB22
W/pZKQK28ZKLhFKwPVTXGbrn8Fobw1E+FTbEmD30H9c9BowopkXjz+nmdBPril9l8CmzDGzPOlZO
E01NB2vtkaQk7UVZ+XTfS9O8M6C3bDBmMvUBd77ocgqvOAPolLS2TYFLp2Q1tln8mVkifdDqZtgN
BQQmZNHxR9WDuhs1YZ8o/ymqo1bAhjovdkKN7UaiwSbhyimVP+tFvYmy1jxZtVFdx2jaUdVQeNHS
GQNbrI0PWe2I3RC75SmXlSShT093XjCQOmxIh1WHlR9qsr7unSoM1uwopxUItGQfdqY46EFoP+lT
FUR+5MU2njzzy8qH6R15aH22tN66LbshuB36maWuYRS3quhDvo8mouzfN7duGXYffWaoQ6fH5n3E
phclTiejazcb+YeAXnbNOBgvOXFXZIckdEgnThVwYunW9GIQOW6SE3RNRuO+icMUbS1rMaB34VVY
BrHrI5RkP8sIeYPXongrRivZVJ0XXhynRsZaJ8FG2rLFf4GVcJ7GGladaOj70mjxUABgeWjra5ND
cddDq1siTe1LbwXau4gBnVddqZ7gN7QXt0vYcRfaBL8sgdaHiuvgJHrG2EBesW3H1gWjuYDOFln5
OcVPsI6SRP+Z60lxX3d5czZGl7BmBwuMg2wjFwermbVnpK3AQnq5JEVPEyZlPUrBxZoZDvee0itU
9HAtaALRe/OQy/b0T5ISwRfVEOp/JoEHUBQ4zTFDj3ezU3VbJ8D457AVw+AAq3sfhORVCvoOuzR3
0QU0Nmj0nMKBT78dUwcFhR+dIRKOEEzMNaEW93T6nXM92g2ApKjcBPw+e4xQ9gGc3HgQioxvmtYa
ceWmeaxiY9ynGfm4bi7Gay0RGbPVBD2tBccc5J5cF4Etf9QD4Zr4iOIr3VxK+LVC1CBMtRtckjXM
2CN4icre2a1bOoeTih6DJpuuow5NohB6skUqMJLbpiUbD6/x0XbzlmhzzjGHff0aHR45vJEFNSqf
3CeUDAkcuMQ+4aihwJFisEE+M94GOQJ8vgPJkFwQH5oOZbnz9KWPD5SZugbCMY/cmN1UU1Mqxay2
1ABjclWtaKuFRnGoRImRwAnas5wUnq1s6o5kvASw4aG/tIybmzGUFOnL3tjPZKQB/gt7JJ04mpgQ
XOgKFrb0cA52lVJUBC3CVFoIkp/UmuBbJA1NLAldonDLfIc8KF6pNEHekoNTdN1hPGgppLlk7uhg
JRggTdnxi09Tf4jogO6LvAOJZJpsH3SJVh0J2LNE6PaY1q640QLZrZkw5W7wkmybtzhIAw3LNqc3
g2g7BZTImC3QWk3byjLdn5Glhycj1gm6m7X6DkocdW0bTGgywL5BEYlyIJ8RnM5uuLCS6SbBozt2
M1bZpO+GG7jBaqN1eX82GDl2MxjTDelZwWoe+3CXkOlI1rCE9KCTYGBrUF0pM8QjpRAS/zAIJ0fM
8c218rIYD4vZLVDIbD16gbk2S1JlvA7bmo8Ebz6FpcOyfY5g+iEDBKHXL0wxZz50CUV1ZybtQIJV
XNPjp3JocGbkVjFtQccR5V14HMNxXW/bJAG6UwyAmxK920VDvkwgA8Ie5jsaC0Rkj8rgKM2TcJ2N
xMelCdmIPqSBZJP0OnNorRPwNXXdnaYB5bfzmbBqo3QO7YTrXLNHfvZqRvtZM8w0pqftKdzbG2QU
4yYunG43p05PMOOUNu9lrWB56b21K8rRBDIxdgMOx0pFt72TqUPmuhEuDrepn0H5z1tzmNXZypIh
24LWFHKdhGzntk3aNMH1GCOrX+txmHXbyHBce09w1DBfuXxJNAyr2WkfRmtW7KOCrm7XFoW5ayb1
rFyZxlKmdqyJkiBwio6gecszKtJL8QragfLrsNMm/aojEesjnHtL0I75Xtr/v94F7b7KZXPQ/Nvy
xP8ZlPYff7/Z/H47/CqXPcXfbmy+9xe33Vc93X2xK2z/4994oj/+5X/3zj92Kf+3/Y2FCv6/2t/c
RHH5t63N7w/4c2uj/7Y4CRa7E9o8zAS/Ustc6zeE6oJ7HbgHurlso/5MLTN+86SNdw7jDkseHvaf
WxvT/c30JKoxyxQOlnisx39++Mvvlk2+t9+/jD9u/zWzyPqHKQtHJS5m0pPYgLgY9Vzr78J4dgI0
6wrbPiAVxihtTTeBNzbsl5nVaX5+mNQAErQTvXGnvFJH20bTv2/cF9Zf5FVYxHy0CEE3tdUfKvRQ
quZ+z0zmLT2QSwaZgIr3GBxLKed9AV/W9upbxvHSVz06dIMzFy0GwSXou8nHirzDnJzLliCpKUMF
ZuuvaapHiOtI/gZpW6LfninbGoI2QCOORkM6zl9+vX/xlYh/8ZUIne+cbwXfk/Nt0vrLZs/r3Joa
p2ctkgZvH4rYXIWZds5oTu5KTYMLR/5A1KhgM87o+8JoL+b0TTMcmxkKRfLEJ22VR+vVK/g0LCwV
CdcNOl+Rlg7JDdjr8AW+THSfDv/1e6eg/Q8L47KPtvHpOgThSbwk5j9s1gF9SQWKrTpQEn3J2cOt
lJnf5iNIp7z1KOHMxk0xPDOeAwmixutXshqQDrhkT2nDDvwLfIQQM/gwZJQXS7FxhmnftekGewMN
BmmvRUPJGFh5r6AfmUKrSIUGRx1GI1umDNvi974NNZyYb2MDBTY5o1+5TWtLBe2pQmi1UeV4mvrw
mSHoOh2g+UWj+yL68FEqckrL2MAIio+ydw4w0OOT417CqAQCoggxocDzOF+xvZ33JI4cci3wyEAl
ege1U2/RfSPvc50u4S2z9VFH4HAip/8xFUi3XGuV8zhWv8x5xMk2GAAhIDGQO+2niIA5ZkSfuRT2
D2EWwqkS+Z68q+dqgPVsNBT4S4KwHe1JVctOVmg/2i6FE04x+QaK1V6KJYKJbSIGC4AAYadfVQNH
C6vtimNZHiZrSV8l+6Iec7VqeRKEy9Uq7qxbKy9+hIvQSQz9jrJmRlKM8Z5OD4iqLB+BzLsbHQz0
PH5QtRcEDSdLJ6d+rqldp3lzYvG4DbPkdZ4hBQZwBsvaootjoS6K8+a6AjGx1SMz9+1ZEMtWvM9L
y8mxFwnlXK2Zol+UXfNb0qBaVR3aDfrexIEBiK2jU+4RA4c4p1jbiZOtYgocNyJAhcEsawYGgPyq
u021e1y16T4jrd5LwE/MKEayfjzmsv0IaiLHIyQoLf2KKC7eNScfecpBrgO9LxDkzrehS/2dNfFr
3j8yZxFgURVParLeqJV8yKwCMNa9EE5IPHFbfDZJfCsiOjFGTNBTSkU77vpnB2DjbK80i5JFKyfg
JNq8oR+3tq3gRDwB3TndepFxjNVTXFcYjlclSIx4ogGT0o70lQEZUhk5x08HX6V0KX1gtqQHTBeI
3m7b30w9iw5UaFFZ71pYDC4KkSatf0hxyy6A4JH8sTGCbBPq47tm2OxTumNqJpsZrmfpDlzg5x8J
G0TRTJzvJN+iacm3jbqDnRMJTFLbCk/Ws5vKhyyNj5Y24ydh0RSNSc7GJdRRyxBTlk83oKbuEodF
iGheo6zfWWG2tTmTfFwwby3k+qLh5SDjsloFh2102GkDijwUk6TH7qtwHmZqJL7MPhrX/RnwXmgp
HgvLfEdKpFaiZUBH/ok/0LvEvf2S8HuC1b9Jg/iUVsmuravHkZo6pekLFb4fRPEgarPerYnKjDTS
dVAEd26irhNPK1c6xHxcZHeZVW/axWJkiCWhLaDHPNNXyEPY4px5vhuNwA6s7LFLp62jg4dMHBlw
DlERE3jFfHNcclv1JZOpvGPJuDVSkqwWJDejxrSYh8wbWPjrstN8nvl2Aooaj+lt4kyLD2CvJOJt
hRFisrtwIzNK4p63KYfmPOH5IzqktFZ4tQ7Ypw8JDD6K5R8Ca4xWRPfe1KJ4nsZHRWltPQc2cv1B
v/z+umk7rwOn3JL+tg/n5D1LQcRxfk8N7ZeaU4mizCHIKAEl+sZAOjNb4Wtf4QVCHvGV5TRb4M3z
JZkQ04xLoIzb5Q7Qri+0+nwHaJ1ogzsyZNbNsLTYg2Zluu6bO5pXoXtCySobL9yCkHmZCQmZAr8y
vIqhd1dmM4tXj6C8qmv8QdOppSlnR0glshSnJqQS0u6Wdv8DXUyDBXV3EMAZsLmgxEcyszWs4YYM
gEPRGs8mUXhJTeaolLDly+fQq09pbL+A5CRjbcbW57zjkorJ5R6vZvgKBAfUm4L2fYSqlXwTor1V
t0iVWvnQ1L0CuE5ZghDKw4BJcgWQ1CUoPQ6Yv57MONpnmTFsxkIQImqZN5mqn4JovDiyhwdZyCcD
606SNp9RLCuaj+an2YBGQaeLwJIiF/xygPM9XFDumrzqTlneVeG5zIFu6+eR+Sbo4M0qg7sNAS3y
WGxrlobQIy97nzxq36Fm4ztz/3M0u1ukvKsxzD8cfdRBdCD7ih0QjUgo/TAe621p9rRsJ2gqLT60
Kc8PZdY90O1CgaIv5Fnmngn4gZ0aPyBHQN8LyrVMkfRL035NRyRkSSDelRY811F3bQao0gqzLLbo
enemhVYo0OEk4o/BY6X5fT1pq24qfM+brGsiJ3bD5N4n9rjWXPmSu1D/QJBH67dExe9TDvkMi+S7
zUIkadlIaFgSEfFS1o7bYpPW8oxnnlYwFcFKtc5ldvmAOqLmlacYWQaKzHGLopHYvEinhkzMy+Dj
Z2hvIgFhziUc4Bp6rn6ibPeJDOOhGvvZ5zNgmuCA1xr0BESt9J1eUsX2iKFxyi+qd7WPoEonLrTZ
5BOWD7DZqAD5eYhk2Lj2A7SnEP3MQY5Zj0hYXnRr4Me2hs85Rp1fiWknJvEY1Q0xd1pIcInAbyLl
w+Awg4buUbT9mXgsK1JHp7RNP9B4t4xbwYx5Bv7nzuaQuN7aqMeGoHuegYIxFueOr4mrobXusxF5
Y5u2r8tX1wbsg5ffgyjVl7DqPmekQBxK+ssgBx9j1uDj9X0OjfwePwTky9bYNKXxImt8N9IiQ9HK
PvuCQFzFaruNbdJMSF/1Mu0ydP2bxYS4mi145UHx6BRU0fusLmmil09uOK9R+Z4jp8Ip6dxpYrhJ
VI0ANn1g+XnUuvEhiICm2Rak0GD2DgbYRx5F0jb0jOXTMT2uUGOQFDBlh+VlTQcVQerdu4nz1SQ0
8CdqrUrGtz2f0LEaUPh4+IIzapQbqny8cWtYR+gzgszz29qNt6PnZcgOPuaeWn+Yds2ubijcOCYi
SPbDNgGjEB7koR0dEguH/NYkzeDIUG8g+KsK9Ti00+tcye4IQHAPymJcmegSfGFPJTnhMU4iCPEj
rD766Rphe5gIoKaUW+VY9dZdCHUqp5nvDZcMPNVGK0nyq4hJXithHo06ijd1nq2JJ1ZEWmQPwHP6
bSLYwaSW+cNtE0JoKGlP1UyscJw/Cq1jrUCmK4mx7kOS0kZEocvP2AGkTPV7A2NgERf4i5Idma+c
/sZwYF3S7b3C+4rDOoBDRSncTfjiU7QjRMnMmMkbQDGchwXcxfoMEVa/Kwqcw0YY31ZQF3apR28F
u1TFgEWnRBm4ipvDGGK41ChDNkFt0mJCbjgKA14ittE8G/RDJbVTZtnteiLKGK+ThRc1yK9lXt1H
mEmB3WSEjETRqSPVYdfYnB5alROSNdO+yQKcom289E9NaijrsrFZPaEGP/bLhe7GCi/Hnze/rxmT
c6oX4P73nQPRoYTUFCSJ/nqAecnqeWRlRPv211N8X5t0KLGy1y5VZylItEiZpkpnbjd3EfbJg9ZJ
A81sjIA6UtTlNRFOrJWXVu9yIZY39P1E3zfVKC7UCvtttfShx77GPPt9NQWYjupFEaHgvo7f7eoI
SXVhA25AFKsdlDAOCGLxTUsJ3GIkilrWdLLYwIVHpo97uARwaqbgwbIVX8vy9MvTfF/7fokQgBNp
Wssfs6WT7VrGSGIqA1OopVW+nxyK6mCh+b2q4SoGT3/o5bCp8rD2VUK50qt1/RR4XYj7xJ1x6Sw7
JkC4O5Q8eze25tN3GgUCCERSbmRsNSR8jAPEiGUKY1i40PWjIMw24yAIDA3RLWNcvx9GJgXS68Qd
Ql7U0EkHtdVGM8NCut+Ew2SjtyphH2uWfWsL4qtETnxVaFWkNMgeqju1vE1MzTwvJ+26DNyKdftQ
0DIh2jqNtA3FuzfWIxhIQy++iqP6qc21kVViAcRSbCeq2Nd6a84XLWfxQIdkEyEv2gIWIRvE4PUb
ewyvht5+pb7wY66hBOQ5q9SmBlKpbcEiqUOcI2q3NGXdRUZy9KjY+QCZ4iunYXwoFFNFmytWgWR/
vs1MSG5CuEam+hriGeMswCNzU4X1bW7hABdGLTfGUN/T0x6vh5nNlJ5PC7mqMFDcIYl06vDGGGP2
6oWNiQQSe9MHyS3cD5QlnDIsNeAZAMpINXSDFhNYo+XFqTBYiSVV2DyG1A/9SAMQawDtWwV0XV+k
DG9Lcj0pACQj+O8+fEAJ/dOsGL+RIqyQk7RImskmm/rhtUrJDZCDnK85RNy1K0iAGYYw3NPIYo0p
3dOAJ+bU+5VnJ3dTqyieZAVM8IDtnvKmG0zNF5qj9BO68MMuiSxXpfWRjTI6pQHd4tFpiChu4+Tc
gkU4ayapFUE41utOEEyBzfBBW4AuadEzWmbizgaW9BBqDcZ9Qj9WpQh9dvXOZZzQW7mpmtFGJaxY
iZwWV2q56HXrMg02aGeskBt7bsVjLB0MYEO+j7vxupk0dfGwpA2JQUyx2TancBweM5mVR9blwTzL
C2nTRZfc1QYJv3Hm7KOQDjJbkzuy5TEe1rZxHJT1EjuQxIGl99vBJuYnGomGHZxQbCgWY5urXmhw
4NtetKGNnRD0ScHZordxVkQC+xbqQjA6I6ob8wK9Sd9rTUf2gpe1+6whN2J4MDASskZ3rp0yCm+E
kI0fZqS8Uxo/QksotlEefKLZVXfEyq2Tope7KcKjM9PNPWjG/NrXI6rBdgc8szx0RXoye6TRNkdu
3TjQYcxHCPHHKCIbUA5wC2VUPAezkd7Jgq5tgOAG07Bf6Xm8VpIDop8X814eQvpv00UqBMy6LYLh
bI/US1xnvI0nEkJLLHSrykoRsM/s4w2bTMIWMbYvlhDHwDq1PY2brla4hbvuK8laGvEjXpvcfOo9
VjKom3ffjqGaI3cJSDwaITDjjjAcI2q2qo86ugkziyPSsqhDxG9mXPZ3VUhnFZdHnRfhLWCAM+iG
npo5vL8yy1cRfmu4gyflwkI3CHSiJf006xmZTQkt1DjJaBwtiPBWjhQUYHNP7cka8C34ZVxgX4rz
S8ySBnEcGQo7Z2poS3V0qaIRfUakTTespxOCGwv3EGiU6QHR6LrqmauJGgrldCZsQhzrzMo5bASh
o63nnJHMMspgFNjpOojXzikebW14aXtDv66fKzSG4Mm6dUqV4xLAsxYjC8Zct+/0kMb4HMIeKCzQ
vdBzUsnqnOzImkX2QDSe2YjNaAeEW43uZ5jn024eQHGPGSGP9rylWYf+lpWICl1Ka471CPqCzD+7
Z3tEBW7MEm+PyLSHIAGEJX2sRXIt+yAEvTQER4j3bqtOeYmWbc6akygb/Zaa5YLSBuKhpgFGuLfw
dORy8X0tjq9UxZSsVZpc+v9cHesrtsCgQKJIw++d0Gbr831Cti9NempJWj2S85lpRbeazI6yzcIV
yaLqZ6EZWAt0TRwT6sUIFBBc4tsMcuIWAJb8fjVegCYsaLIj+RzkiejBDe4JE57N1LL+4FzrWsik
C04FjUbiwwDKN8jnpyMeLkgYHa3QYHBX33/6vpga72nsKHWk33QWKxYQiKTo0bMsVzH2xQedfD59
gbxMy8X3NcI94Uj27fDH7XaiY0UsTr7+loX9EoiBmwUDQumjPDpjaLLfQT2/KMc65L+rckwc/Igs
XCoHfzxpLx7NRFpc338Lvpcuv+52mPs3YZO+Mcw7JDcBUP915/cTfF/842+/bup6kmf+gG56VYfs
QX89pJKsZ8MCrt+vf/19r+HqPOQvV1HxzVTfwnz969F/+Ufff3Q1pyfKtSKh7B+f4Pvuf7wESQ3k
l4cRyvDliwBlBZpFEJL06wX+8Yh/9Sy//gnZCDd53OpbtawWGQiJBbUAPQRlbM4rzbHxlpRRsvm+
G8sPXzupoWxg6zso8/rBIfGATR0XEifxkeLp+Mdtutct3q6A0l2QlRtML2zenDzv104PKrOatPus
cB8cL0eMs0gEOa9+eJR8NnY5ET7GIV4eaWtwB7j2DPLmWG5dkd17cH3A5lU7zcyj6QQMnaIAjQVK
AMgnE0t/G4sZoNjwGeXlsCXEyQnpNQt1LEgV8FlYMEFOoEpSibWDo8gHPrCu7f7Rwp4Fsl3dEwL4
MyoVzk56uKZ3KY3w3SnT0jf6lEa087MGddPHGMo7HVV1LNfKiQ9su19QRSCst92VkZsfTqONS8EH
N0ytvXcGn3+W4SqZ1V6rxh8pcBtqH+NIUEqH8yp0efV2wtGo/QwcFsCecV8M1mOSDg9RNcEdFu7l
u4MAcpcKbzb8QN6GCZ+dkSPUc219uSOVXNvtb+DT7UV+6PUF2FMP+HQiMGcFdE5zPMkIt6QWEngR
vonlM0Ogx4VLiId7knYSsECMeLUBYoZ1l3TjdgThuQrD4l5Li9MweivQanjhpF/Y1o2wuyfsYmZE
MT2rnuh53tllg6fQgqQRa2QgWfoaxNGNqMZ715gf07IHOwvC1K+98qqtmz3hbseMtVuaBikC3yDc
Q1q6U6HTn/vgpywnlkVQhACms0EOmsZvHPO6Cs1sTXY1686M9q9ExVdbBAEi4j+6XvY4mi6oEGCc
Lnmf5oBYgNwbjzqEV83mSjImwRxg+R9q1V1bPWLcGH4Sg5bQSEtd820CP0FU1cHogjPxNXuv967B
EjBMmsvy/Ky7yQNeQ1TWpXcv8U1N15WNl6jtrzGS7J2YaNn2rUcLQHlT+zF41VXaG+muDK0nlTyh
snoGW06qJQGOO1dhKu4a0kDwhrN6je9cBGpr11EfpZnzlgFq9AwkOzMx5WrqzHg7VI695ehB+i4q
g6fxiOmjmbS0vLAf0oRAphvhdLOBJAAaSV3X2FolC/lw2ciQ+EWOS/6Jk21czaIvV83ezCyPRTTZ
6HnaBKSI8wWqoaD+NLEXZKd+hB6xmgjIjpFizO6n7LIbuGqEJ8F8onOPfqoMbkVN0zsv0nBFSfHB
NR1cZ3bwGJdyV+jNE5uyA3sJ5BA9v52leyVZufYlNvnAaiQ4MqhnvAHZVxlv0yi9h+v60x30Cuez
Iv4ow4Uxp4wHnnhrdNPxrWZcz6lKCNekJiswXM3SqfxEt8a1pH4vnkvMiT76bwpBGUkXduN0vo6X
3mdISfepIuKX/tMI489XM+mWku/NC9OXydMP3YjMBPO2Py8ytYIYk7F4y5jkoFNyriknZ9NyVDYB
5/xPslO8yli6UuA0N2nL/KrZ9QMHPCMNEsQ1ZPIerRfQ4JKSXZVRZahnJkcogiyExghvsokkETZ6
GWGzz0mQigfUNO3sjHiQicakVcBsBjIz0MMrrHWT4xVrfdKAkobM3NlQUCh+bSj3nJoS1sjsmhOf
loAEaIlETzTDpnbTl5ryCHE0tb0y6+o+IPh8VVsoVZuZcpP2ko+SBtXAeeVICnYOdi4v4P3yRRpJ
T//Lzs/sVuhqEQVrTW+N7f2oqYfwaxhv7i6sgaQGaH8S7H4tfUgC0u8IOt/IgaQbwp4fl4Y03a7K
b9qo3bnIU2qy/zZOjpJUphMpXJUL2idgSW+kM5JHOyf1c8C75ZJmXeQwCrzFWTi1ErJcxUq9Nm0q
ebhVqoAds/V/2DuP3ci1bE2/S89ZTW8GPYkgGU5eKaWUE0KpTNF7z6e/H3ecU6FSZ91GAT1poAGB
2LRBkdxurd8wH5w0kx8EAdoa8l0nSaM3mPW7ij/hLlFnMJ/yoSWR1mRQuUNVJ+enfww2s+HaOBmD
dDutAfturZEFbLKsBHLWx+a2EMg/6V2Nkqs0K9+bNZ6uDmBkK0KFp2vbCbfG4GBejj34zjL3ztRV
h0Cd32tqUEPYWVIU8HOEboC9vAbTxyTNyGkUmtuWzc2okN6VCH0D+lxkQqey+ZESMvCritQBEZkt
pMJ9BD5tz8yp2eZMZiA/2NgFLxG+pjoxWKQKjddYIWucpO9ahus3LiZEBJPKgpM73i+N/Z7ShlaS
8WSlygkzGUzdFWBQ+TB5vaK/dS2S39RvKCst95SVPHRJQ/QWkcokhYtvFuhT2GhIUtt5+qaNPFt1
TGrxKvRvJNYQHHGanIZq5oMIZFxNHOnBplpuckgc224Y+OwDZzdpeFl30j6TfjdZjfZNSGanNyRY
e1jGb/IJxlYGNwm313kZ4aeFW02r1Ou+xyVzqiwv7W9kGV8cEK0e6lfX8Fxp+BIGSfXC4EDNwr1I
+P/fxttcoztWtuVH968IGwEUucBv/l9C5QDIB/nwP/+GuvzvrIOy6N6KL5wDcc5fwBxF1v8hg++w
dFlRgPjoSEb+xTlQFPMfsoEEp6yBj1KZs1yAOc4/IDSvcB6QVwZCaZ84B/o/iJEbjoU7iIFKuq78
J8AcFaTPF9KBYcqmovHHKG113/gCzamWEvG9YI5umePeB2uASU7LYl/UNEK5JB+WorT8JNNOuFwk
XjbEP+zW7o7aZCrAFKKtgRlgL0MCVhaoaH3xQd9OZKwzXlW7e4B4nmytAYfLeUD7SsFUxeqcAsFy
67k1yvt8NG6diFAP414yOOnc/VwwaSytZPGUOEJ1odFeo3R6LxD5wHO1u81gIt9H6LMULdkWKWU4
BKkXNuqyVzJ98iCVksxA50RL7+pleZaM/DvksXhXfoRjiZ5qs2ts6ovS6wRVsDnd1SDptmGQ7UJO
2ygRCjJJHL5k2dAjCDH/mnRyjesYF0mPcI+49EbWWzK6CCiHw9u0yOl93pVe78B9a5cmwTnbOklD
pO97MEfAmGcsfEbodLET/6p7+0TEC+qEgSTo4CpqKxPbLncliY1tvBIJdfQUOGIC6E1W1UjNoxzB
CIuwi9ygM+0aNv85eTTEH+NNFRqmb0pZjLFQbrv9CKsbfS+XBv8uyvyCXNJtXeSuWqUEZnSmlbHm
PEropRJLoZcYQAb0ElZeSxohS1E9tnwDSAChRq/q2QsIdhAaavYGPxtLuDgKAcaASY1QniE0Yvta
0r4CIFUZ6msliVf5qDrlyMw/IhQLOlWx1l6d9AkRtH5HAPcXAxrMSifrh5IND+aikxBCi2yL1viM
uJgKXmhZcNey59t6jJpTbGcfSUquYsptRIhmTLQcfQ80YvSWtHm2qhUGZKEcEGXqW1iuoz9jwMwH
L8wM+TpXzspgnxn1+mInopD1wIRkdKcYNIJWIDZVQGrfxVbuU1NwLXd+KmHS411i/SgWYqKE44zN
QCp+A2GxRvZs1Kq3HPdCVyKLKclExWulSV2zWkyf5Dh4uiNSqiM5o4R0ZVYzQFI/HDmq0NvpX+Q4
W7xmQrTPNjSwIUCKtYbEaGeGp26VE3tP4csckwLtFDNCSg1q0nwlyxajpEi9x3YdSHkzFA9RRGYa
Wr9et/QtsTFyP5ErJbmy6Vtl2tBXJFP8MLVbxE2Aw+vvRo04U9e7cnNrSdilQrqzN3RMUU79thQX
6hPMTYXZItPQw2yX3x1mnJvKILwUo8jXIBHjSrr1ljeEImnAgK4o0raZVT9emGjODPr02fhtFdM1
0jhcO8G1DL5yv5kQ8gIijGbV0CoFCWBg9AqC/INTrXPDVQ+UlHbRbojDHonAv9SGPR2siqB+Q8gM
MQ/6XWxUianaXhM7sC0BxXgLGGcXNh9vDSjGZIU7GbmZjW3LP2J4fyVxp9nWfFpgvN2MXzzxAgFT
FceF8a7rygNqNLzbzhpAdGO0SlZm4pttwj3ei+BZ5VIFbDCSs1X9skXszuhjeNxmm2+hkeGIHecp
pvTleEjU6AXBoRvYNFip2tbKWOaTi1PE/fQMx3q7wLq91PGwT0pvZubsy3ox7eAI45gHt8aRnBYP
v5cQJgMq0JOGekRwizkBRBuip+18wPuP+YoO5XfofFWX3tCEekiz6M0o4tsi14xbySI2NKIO4gKR
vE96QPNP4I9ANIBTTxBlm2RsFrFSrnHt82UztndqpDAm64N9g3zZWJHI75H5zprbKMFXtzM78AD9
0INuiOdV/HUZG/SAjXX2GrXH0YAc6YTy6bJJHNECG1Dr4/mc8771xE/rgODgzzKbw+RPGqDNlONR
lJRRu1sk85eWBrsk0pSdIGUKIuwXjmba4G9shPpHNywjhFKrnXbE625hVhBSS0nwt5NBXbDH8LZd
2oOppiQQghE9z0i/gvjWuGYEFN9WLemGaMFGXsBPxsRUcLmDFmt3KpMkURSLtmrS7cJjQNGFJNwX
AuplGwQMLFsi7IqlabHuFbrR0Qoxr1xbwmRpHghfH6s8QDVDXb4hH4qzd2nfLMayj9o42896fytL
mnIUi8oIVeQoogOTZXNXrJJpDNb5rtJjZJh3Jq7bXZDfI7nbweWZpE0ZXtud7Rw0Sx6zDWH3fN+k
aOCSjkL3WanRiwgfJwTsZKyz2dbW69ts5vEwdk85fJyjXbh2igVUmMfkgorQnyb7rSMi1UEyOEHw
+CjR/8Xe1Ex2idXeMiUqCXytpNdQLY+ydVMU1XLQEQQu9/g3EmZT353BDPbWXPqhCaqg7iLCV4rT
HMXCWUnQkGO4YVFUOprHJsRvuNZmay/hKQgQksgDSUAAArm1qXTskM1Q4g31a7JUkHvhn6VH/Z5I
x6Mu58MxL4+RCb8jNrHQCBQZiytzOFA5f8i4w0J5QDZtrHNfzpR9Xgy4So+t4uZA2/hOUsU7fwEa
zMVtpw8IYq6RWfFLl8WXbWqITlk7kgjJxy6XvXh9Iqh/E3JY08viKTVxVXl5XP8Wz+ayWEiGHi+r
5xKMBN8y5IdBb/qjWCzd3LpzzKwqwaNu3uo1qaikUXgmozlVu9wZN8P6NmKDMZVYaDDQPEtRX4p0
ysTnsEhU31AH+4Uv6wdoFkKyIY52RQANB6G3n1EWvUsTOuDbc657/eTtleV9WSUZVuR7kZGerKlZ
PLELZ0mTrJTIjVtzivusOELsayTd14c2AuU36wgT/p3lBp2Su6aKHYE4VlurnyidL3P+ifUOLpc6
/4xY7/P+CbYf3+k/DxElcZnzcZefuhwjtpUB+LJZskOMxK0fX3b+21Wx48s1z7f66bbOG8Qz+/Rv
fCqKqwR2vzACmdLpKmskBLXX/+Fy6U+H//E/+fP+Px765cpi1coxErcQkdEzBua11kYnqHPRiQDk
FPq1jM5psyAhue4IAJJhjr4W8zAmNlyuRbFu5E9UEqp8ZDxabVb74UJUHK0a8JR/LrYVQzypJtdQ
KIgnKejhudrUaRnRRcLoEkLSKFusVxHrYqFga4FBNgAHZVCafZXZnVu1E9jh+lSM6z8BXwWJQ0zg
ZbpRRLEGAImZmfvmGiif0YEhE0tH5BI4vwWwgkUYH3S5ShnY6ycnVieEs8Fm/3NdbJTWL1+UvpxS
jmSVEFDC3AzZBLFoVu0EUVrT8K6eMA6Aw5ofxUVKCK0gTNbrDUG0KrOuP5+LraL4aSsO7y8YQeue
uYpJzDDRPbusX3EBpzGO2hUwImWHbqjQzExw/vOmlAT4EL2h7Mw8aK1eYtGtpYTB8MYInAS2avaz
QIjFSTTavmU6pVBgN63TE2OhxVDgAneEPSu76tyoDL1gfRZa9wu1TALs67WYmHL7awltjw702sGM
AceNzl2dBzbQbv4lNPEfA9jTfiEaBLFNPAbaXuvAeZf7U9ceE5sQwKj/fIoYIjM+Jy5dHHM7N9zA
IALfrKIXjJReyJdqXrU40l+H6OsLbrTspZqAQctN1i6kmGgDZeTVdrMNIj7QHqYGKqABbKYjqAXj
e9pP81IcYSQTAY7JOkPXVhVX3KWTdjdoimvwS7gFcV8Ban+HTr1dtKJj9Kbdnw/856sVq0Xfv6NV
Em+mslzNnpN02Ypf6VfQDiI1XKyN+NfEerpgOw5qZ1+V6Soa3I5gdXOzgMLdFeN1L1v6PiM9e7RX
fYoRcd4j38JHFeX5+f2KN9GKS//ri4lt7Xc2zIzHncY1EBaglmDek8gEmpllBTXYU5JUPDLxZsRn
HcqDtkWbOgqQXBb/jdgnFvP6yi+rYu/5g15f9p9WxcHikP/+UpgVTIw9rkWVE9+auBmxmpcrUeKy
LkrnjQs5340cAmcXlw+l3gSBYJwPFj/LXJOaLIokHqhq56Ko3+LmGPn9XQFT8UOXWw4rwrYT40TJ
6b/B1aT+rHUjkgJQ/qKaEDYBOImwwg8wANXOiYYUinYEeF4cfi5CHM+PxBDBfjN8WhsG8aWK0mVx
2TYvuQ6eSfUqBdX8f22DxP8OUoAuXxQdMT4VxfPdV8t0ayTXUwlKfaDclvPig5vKGRwToj+Y+k9b
3IjeAGxT5YN42M5a5UTp8uwv26yyZ2Yegv29HCx+8rJ6OVeULq/xsuNyvS/nxgXAe6mlDePRiIYT
VjimkmJd1DyeeNqBIWH/+eYXZAk2sTTK8BNoRMU7/fRdLm+4BhcH8bnGKoR7qhLvIOqhD2/Fl/Ln
orjEuamaUNrb29Uq+cbgLVkXoi0Rq6Iktl1WxTZzHQX/R8eJg8kBj0pTHMTvi/sbxAd6qTOBvX7G
549ZbHUwg1vIsf1d70TpfJQofl3/dNVPR339ga9nwVuKt535TVnkZCuaGdGNiJI490/bLoeIvaoY
BYriZSHex2VVlMR5//aqlYA+Xk4RB375qT9t+3LVL78Urg3+JHtNj4+LqLPIsO21AX9PUdcvCzJK
FWSutT+5bBSly7YFWAroifWYutMono8Uza24+OXQT3tEMdDDYaPg9Hr+os2lQGP0UlE+rZ+Lol59
2irWxfGinv11poP9B0rLfboohPQYHNfvMnp6KpC5DFIxk6fOh0Lj7Lqa4JszPqUTWn1y28vkqxEA
dEg03BMXJjsFQP+pwr1erzUZvJk5vxZ6gda1Jj2pSuDcDUgfumowPKLkHgOJmhxPBsd8wDIQI2fj
Adixyj8YENQDanm1zEgAWWGXIHOIsjnaHp5EnASMQguKecjr3Qi3QhkmUGuijfv6D5+bk6WYN/06
qcJqCMmBkYcmulfRsV4WzqW3/dTliuKfDv+yTXTdYtv5F/503vkXxtQBLAquCxyrGNKtC1vU3cu6
s477JkLnhMVE/V3XwfX/vfGP+7+cbhrIveEhjjJgtzZq4vTctorkVhw5oAdDrra+FztmUQX/XIT8
TeKOhJ4SgxhSUGQmhjdus7EDsx3rADfG6N0qrnqp4kWXz2OiW/u4eEFiS/dRT0RlrbWOo6xl+AsY
x8Hu9Oe2iu+UxryyJ+dGK4Y3HGSqH7akeWqbG69GbzwEk/xeqQEKZDTPXszQfz/ivY3ItkUSK4bO
sIB/d3sFWXsJOKhbt8DTawMMUp50xDWJM8KG60/NDwyDDF8F7LZBPabjJ+7CTEYjHi84L5thb8UL
dghjBBk+zto9Vt5IdRo429LP7uniX1JTXVzy9IYrScGz2fevsEsleLi56ho4sk3E2YjyQdwEedtu
sDggAh/ALXEsqMXWNGlECuabARkFeAIaupZyXvoBSIAKyX1vrigZaALp4bhgttEmpIvh6xV6+UtS
nFtd0lHXG7od+rAfQJpnL0e+0atASeAS8IyL8YwiPlPwqrTuhih5iyCz7i3QHAQHIHkE33uzvrfz
xLWTGBajyVPFOmir/tScorvpZxigTi37RmL4VhOYXpYXv7CcOxgSRKgSOSKfSXLvzWlxhxwktiqz
8m45YPPk0rL3VlmClCB+rYz4Z2UDND0LMmFbVAhCEF5bzMRXgyIH9Z61RG4yj2kbkXOYgDWcOPiZ
+lHCUc7PJ5KhY5ky/CSJgGZU7itVVLkjgJrBhooQErZQ9MbVOiKeUqE9jmVtn4y51mFwFS7aQU/O
gswDCGcHtzPnMZm6ebvqyNwnRv8SReh35JP0rXQwZ1hs5ZtUFqDTEWTf0EAlp14JroulKXwkfAho
A46ZI3hDRWMsXjEouAOM+s52akhLRrn63asgM3QbrEHeXlkKsjymVLz29k0xtzP51a6FBCYRKFes
J1yn3ph9MqvUM8Uv2mE/BWjXo5VN0LkgzNTDR8yV4ac5Zkgt6eVxyCTzqtZgmFlVimo5tGRo6QRe
EDyZim1WAH+YM1CYfbiLdKU/dGNXbdDhlVFOkar4FSOECYOhY1H3zT6/1TtcGjKTXIWjNK/oQf/K
ASV7mWJ+02GbLm3xC6Jp9HPW5J9JNSFEM2AlVADZdk3spfnklJsOH0bAQ/BBm/HkLLH9OGLlhgJ1
CmWr8ssxvEJeH71Xg36lJMPWq2W4m/vfoRUXd+mY/rIV2GnoMns435Cc68ybuYm2qjk+qr38c4HO
fk1LkRJB6McN3RD0s7nfqBXNf1PXL1li6LAGGxQtmpjJYXIwZj62tI/ekJ2oNo6WHZ0yS7wm0F/w
uIJCuU3N9oc5kkpI5pdwtKA2duoVusk/JBs3p1KCxIlYjtw+zNV7URvRPS58sCGQ6PfDtiHYFEnb
QWsApSI2s1XM8VW1TD4SYsRzHINHk6x3BWUff0Ap8NYEyB2bWuNZJZhE7By/zaGeuwhelV4ZTBD5
ZhVjIVoM2GnwINDJHdZcYlblCIFUzq+cUFs+jfg+zxDLIzweagx8unDyLOsAOgGyQvbdiekNh41d
4MQ2Sw1UZ9CUREr3pUrcEwmFna6l96qNVncT39D9mQbWA2ZtHYDjKt5cP5Zyo76HgHKH8vtYRIGr
25Hsj1mwbTMepKRkpzHBlqDh59xwflaN4bsz5hAh5tmbUOKHlNDf5ajXj2hwrd7T2GNVebS3ddgJ
Sk2t7XUwYZZlPA9GKR/r4PuykD7KLAA27bPOeAcvBMhpwaKe7EZKCYKAkgpir2yCxLf7Dlu0pTqB
nyFILks8hFK5tvt4j8rIdKNPUuCiCEwPMdMvwVRdVurCfMV4ZlMPDcKkurmvBxT7kcRZgsreDRqG
yLGiE6ddikPXNDH9a49Ej86M0FT1noQmtTwsIahl6jzuOl7qXI/jdVB1MKNJMmO9RPTfqZqVORBh
67YqmkGh2EX9SD6bwC4ibwmti6WTlJ30zrWd16ojZ6o2pIJCOfyQwu4dvZNl22n3w6hZB60cciqU
6k96io3blPP+ovBaW9QnQ67qTTGn6amXtKM2vyGPhviDuvC5RBnEOanfwlseDiTlNqUxmKs6OVAf
Gkuaho2FvsB2QGIOCHiL07VlbHri/d9pH08gTMHay3yoxQzvFdYDSBep8jQrfSAa73Z5CZuKJ+am
mpPstDT6kSjlTWIjdY6kGZYNTQmTLFSvVWm4W7rk5DQ0b31g/mTGvGtrgrVOjN4x0TuwofOGtB6J
0CC8VkFlbpE/uAlkKQZnBTixHxSyVZAFjNiIdlgt8m+VC3TxwjkdlYpc8ER1PMnSE9AwuEyE6TcO
YNCtFn+X29H2sjcwUZMnLX3mT6tpYhz2+3h+HmSz2g7Sfb0S11XDvJ9mbUdiLo1CzSd4pG1sdYYq
SxWvbcfDPIDszdT/ILtNBYXGBF4zl3BtV1DlUZ7SOeruwwBzFbVUd3aEFUPGEypoXBpnSk5I4jkb
CQGS6gryhPMARXQ8NDpkAWiuKixURgPDZszL0g2ccZ/IM3YuMDwLdF5D424244FmHDsmeigIUE63
HXHNAOOYeoUalwjC5ZMXxHhMDUv82KMot5lzk9G08LcsUN5VJLTkVMlkkFbXT4FyZy3ZTToOwCt+
aM6CkomG7n2nogMVQcCWTZg2RmQY5KISGMAID/DZSmvSsgfshcNHlZ506WUeU2sXaiO1PpMaqHDt
6wKsDXTZ8g1m113cgnIsilXQV8HKh75rV6hgfkfbeJ1BaiAwcRqlTPGyCQcHbcqzfTyM6G5Fe4yD
60OX4EpuWulCJ3cILLxzShv9Acec0WgJGTDHEULB0l0EC7Jj3AQhztWUannAc4/IcBZJgO9C+caS
cMWA7uY7KcknNWG438xvRNoCVGSiX1WxXE2aFXjka3kSseJHh9KCEQkN6nbJIb9qj6Ak7E0bG5I7
dXSoOBnCH0XwqcZXmF6JTHBfUwXjeRPk7csA+sINjerVNoaDA1QdRUjbdZzoI5/TV5AmeDgSl7hq
iu5BnTXHj4wBFaXQ/gko7ZuBYagHIAbxNcvu/DbD2TlUjMfI+p4z/yEdbZcA8SrTAzN/lRvXlvTD
CiO4gT3h4Fk6SeMyXo1rrmqWTL8tGbeEWCkqtKbIMkYP8dCerHKxDtYqSZ1GnRfPNMq1WmfurFhk
fcdhu8owZPmdqmnQ3cf+2Z6xUa5NZVvlkGMd1EKGaL4egAEgDg5u3O7mHQjJMVqAL6Q9tDjpzlFN
vGRM+mJbxZLM6uFHJagdhIjbo2JuXDG5YM4AxdMIjhOvap/Zpe5LL8WoMlAvnfKkgt4uclhTpqE/
xrQOln2gRX/KF9s1CVOd5OYunWTHR/r/fen1D7QccLMDAhQnwIdy/Xql+7tLNeA0Ozg+Bi2u2QOv
Lw1nPowIwsstgsphfbDWXCH2Od4SozZdJHXjyhH+G2Esx16urS0QjZ/WjndgMY8O4yBGVdkOHcrO
5UHy3Tsjg/BUhkYFaF/r5D1SGPp9vriAXkiERntHil6LedWOC5ubrpiBkkSNdJuFit9UBb4cVXXT
MYFWbLm4STGR1bt1aoJ7QDLbP/Ic7mSrpd22Mu2ar99+gl7tglA+TEH1kFiI/yj6Th+6zO21qSIY
2yaYYoxXWYG+CGlJNzHV57lWflnwgeB0J0wWYEf7laFh/50nO6YNL3WJAxEWiG4m47kNadba2qtq
gLLU0Iab3dSDJHAQqOP+j+rSP42AFo5FctfL2jpCRyfDLvI3CARXVkwAyMDUFlQ0KIteMYYTcXjE
jsMDxtHQxhCauXGy/HHq7XfDNsaX0nYgM2XNptWyX3EimdguKKBtLCxtNL6vTL9pUkN9zhrrewuy
hwSp4nVITRyXQsWkTyu2UteOvjyBS1qNgLHhfa7Q8XhsOwgAOfyuCccSN4mlpwIEst9COQjKOfdk
myh6oSzfzQhDHHnKfHw1d9A6Er4czGDQWVu8YIKiajIeaGZ4qTbANORXjrMSuYOk3YzaOG5qLat2
1Qxis0ApTgItPqJ6usNIdN6bS4IDF3ZSjdnnmxibFnha04hBp4zgRIME+RDe4zaCTh78Em/I6HJT
MF+KsZEJbwJWwVJkUUMf58Ce7gy/rqlubXxzET1Ayzf1RqKdEMeSY4MmElqoHVW/ioH+EnzO7KtU
rnG66Tvje850KYGZsy1BpW2NBvdyhDyYUsLttZFM2GuxIQO4BkHTjPHGTNrBzUPQY4yDb7vENVeF
g4iWLEvbI0QoA5YhkiEoJ6ICuowZNhDg1k3kk9zBbnd5TKsJtWw/t8l9jhwHBhHTgUpdekkQcyud
dVuAgvbtScNCGPdHq2qG+wS4sQGNDooVzvJyAzpNhlOKd3xHheML9JWY1j8s4FpG+NGt9ivPcoL0
h0qnNUamtHOsiOwI+nbHpsQurH2244dI756RvCzQZU3LLU7KQ5GYcBtBDmDQGkDmdkJenm4vkOHh
Lpp9TYUG3a2VcrZFhfMZr5/II+99j86XuQNRVuws+PCGAieiR+eR6qIot4qaA6fDO2KjNCpifyHO
fdFHxrPc1tLs7Ko4/R2P5k/y97v1Fg+J2f8wiHIBI8+emmkkGjZ3ewM7GwfG2cYOisYd+xfQ+/5g
wTp1/NBAzTCtO+P0UeN9eAyCkP/Ash9UpiAbLcSOQA8RegpCrGoWXmllDD7zCrjCbXTTlxasq2lI
XALDYPCanm6gf4KO+YJDi3pT8vRuu6W5kad4zQiUFlGQogVGnBW+02iPKEKTgzUtNA27NQYx3/Y1
PuktstduXE/o7ECo8ODHZSdb6f6/ovlZl/z/pPinoTT+32GLb34Pb7/+FVp8PuVvaLECtFgDWoxY
rKWbsgNy929osYqW4N8ifypYYkgnjq4bNjhBG2nAv/TLNYNdhslWW0diBwHM/wRLrBgrmBnDphmX
oMOv//U/DIDEloWSIPLlmmOqloHAevVJ0y7q9GnAs0S7jghqJEMD6qRBYDYkYrsJox5BL3CHiLXy
AUdvfb9AskkjA8sv5pSL2jwFZV0wnCO6YUrBruhUbKZhGUjARzvS3ihzAAwqVUJxkjK9KdGAs+zY
ej2Ax+2IGO4ik+dCl4KkqVL4aJk/NfBHEAnDa9RRirsApspOsY9NGrbXw2wy2MdabmmqGU+kOKFd
XI4tjr77JukeIaDiRmboMHpCZYXjdb7SILQhj4PlJepwkDtJZg5jlL7ST+0ztL1v1OPnJpPL7whv
+1ox3Th20DJ6BHSgDRCP0MMikaXXtyDPcFQEPweEjZgbTZUXMOrZxqOlnAJVP2Zyn99JNqo3SjS6
jgpsmGAfZOIku5cgiXRp3riFKn/vLeDZynJyjGxfBmH1WpbtXSzP1yjbRe44wJVSi/FoRzjpYB/d
epO83KfjqwF/kabObPHeHdFpWpQHJxxgV61nkB0AoGo6y1a1EVeyjN4BLUe/a7UJvz2hzdYkw4BA
yR0qCdgMlnnr4W+JToeSo8lQ1joPu/roe+TBS5yjoq5FrSVGf00rAt/Rf5kEsratHWyzSDNPRM+D
G6ZBpnJa5ta4Hem8vCK91WvCEXQR4Cic8cNqR9Q18nrPZNMLE2iITjG6zNfRNk3iiJgLHOK4QMZk
CXTfoJ/cGEVTbK11+mGUxOtGVWf00TvbUu6sDb1R0YKXRqHliORAAgo4XPsImfZ+oUUeJOWuasb0
WpubxLMb5xoHGwKUVqpBPoKpPAzH4C5MpPgasxHGdTwbhGilbx3MrkyB7Fjmlc9AnHoAD31HPUor
14KUfAcz+oRrXXdlPdpqioRXWwIq7T+MBp3gWil/FrGe7toVV89cx9xkTEmPQSV/D3VoKKE9wgRP
A2yukMWAPQ90ItQ3wzBoN1qLhjSSDris1G4Jpel7Wtk+5NV93BD7nhD5zyxHOyVakkPt0RcXaiJA
gTh8ckzmDE6t8dl2Mvr9uXyjRlO7i1o1BwYyDdcNbxEYgrOLYpXJopROLnmgDNUmdLBHOqagbew7
7npvmyp1fswMj5h1ygCj+F7GSXtll/TYrfZNy6L+te6LxywsnmRZGtxyyIy9E0/YxUynaRjDU0PY
4jBHjeWPcYCGljIuz2YcNxuG3tIb7JxrZWxHxrg4IFYKbYgdDHtFwndQ1+SbZp0CBKhr+nacf1et
vLzOVWZdVcmwzsLLaoccjXZj5/ZVpKPAuDZXRb3NCZyEEKBfgQVed7Ld/65JM11ZcnC12DiWYfsB
yoCw4KmVeQazGqEuJXXldSwx1AQ78aoaVXAKESTzCBWQAGgJ1QZ2h9rbbOruIk0Z6qdpuzcRtDrE
lZ5dExcdGa4zhgsbhmhGJw2e0baMhYeSztyMVDdoCsuTBoIMsmIouwa+lZvkY4gGS/DcAUf/1kMs
Jmy+CkZinZbmpn0sZSR4wnZBSZwIr8aTUFedxoEwU5nkVwhVm+dFliTXhREcWmt1V+CV4zPYbhR8
NG8dbfoNtsR4TMNYX1MwEA3m4dQXk2sYHdx02YQ7WhE/D/MTbX+5TfSg2ZLfkLDdytujWGhrqY9W
iOdlXZQKzQRZDA7u7/0zkBWeF+ti/2X1fKTYiHgOVxK7PhXFrskwZ7+dkLRbLyEOEdu/XBG3gvKo
AZiy34TKT6+s2KJFQKtWq5dzUcj+RML6ZdUDEgeJxeWcFNehDOQSuxFDYI512SU2fjlcrIod5FIQ
ROkB1sMd6yGfr5f48x1I4r7EAeefE1f5VDyfJn75XCSyd6K6Z7vLzX+69OXGxO7zHrHx0/qXGxe7
pwYvnwlb6e3lupfj0Nd7nA3slb7+1PkfvPzrl1NE6evhYuOn/+7f39n5zE+XF48AuDWZr8sdYvRA
Pq/NShBkEk9aXF8sdLNuZSS8/vXJi11ioyhViPRWmYEBiDK9hsTOziecj5pI4SF3s4rHgUhOuwKV
BLKb10lZKIjVhjozjRjnpqm6z1eGvzWDE0mqFaE2FTafi9h62dU1arYzA+n4ZbtYNdaTxRUue89X
aYVmwKcrBhGUYHSLjlOdQvGVvUTGXyoeALZAFaYo1YAKz+tzTCwlwhvB/bSxCNLhkJbfz4eIHeK8
IJoVf5LH2yCNHdoByayPYe4AuCzmhaYf0m9mO6d61VeYAYMeRalZpRS0Xmu3OtqZrrq6Yi83MTrn
u0sVrURTUKk3aqeqVDZc/JyF7irlnTEGLg42hN62HX5b7W9acn1TFPOPDEdAMHQWMD0MborjvAKa
xMLsmUf/afVynDiNt4G/JZajlWVhbzNVp6ltrYNeFZtYnn4WkdP4TdOiAuEskbbVtfE1yM3HMqCb
j00SSdWKSxQgUwFUEqs1xlA6Obk92QaNIQ5w2B4ilyOZR8dKWvw/+56ZaziuBu/jEeMRxmhlyiwv
z0ny6mt2be4HDs6Go7yWxGrVLcpusMuDNGGkJhYkVh2AaPTmGA0Q4KUHLk6kerCaXl+pQJ+IBYnj
jToG1l4AGgS0QSz6WPqoFGNELrkChImefrwzJ/OuGdv4NJOt2M7AKJG6J1qXBfBWJ2B10HEPuu5Y
yxaOOOlA5CIIXTN07DR85moVHo9ltRpUKLSP8zEBrwXE5Zg0Koq3QJ425lC/gii+bhiR0J3xqpLp
gSwwBC8yIKqnpTq5m7oLCEeawQHAp4GoNPDPSDkq+snSRyztQAa5ZzyNwGqtGL0RgexG08ozmnVS
yRNlwP29gnnLMQ97lR4LHRlRcqCo75gTEALVhvM74MuuO4xP0CdhAABmbH3+1rrAfl051NmDvSK9
5BWsT2BoJeZnGua95IgvULHUMoBZCsjPGRK2FAwNGOb1K1RTXfGERh1gTU9iD+hprMFxXvGbAsV0
WYR4UM5bLddvRqlQ4AHoRL0FFtWYbZzGZHUmIho5CBWCf718gKL0ZdsMuslFtmpBQZPW0LGQiZVC
v2UUiBjfgLaKuv5Ln9ZNCylD5mcx5J9VkOQLwu2/2DuvrcbVbVu/ynkBraYcbhWcAwYMmBs1oEA5
Zz39/uRae9Vcc4fTzv25cbnAOMjSH8bo/et/1HFWSYcsmwffvZ9O9493P+Gyu7z1Lpe8/8b0kYgD
UfmjxPoj6vrzszbB279on/8mbPotBvqjiiQcD0NPC2TsftXdT6H7vT83f5SVzCYsV2N1o1kg/QiV
KXdBxah/v/nz3ykVbzDQUief8EZGhKI4d+nt77uKutCCTagX0yLFlWuBE/p+Vi83f/sveT2rTAl8
BFY4bLrFa/PnhqRrljvLz0hlqdacFjtzUEb63YP83YoTvTvFb3f3mxAIvDeCulgaP/5GVXOkJN0P
ZSfVu0t/74fujzD7b3JgzPO7Rq6lrY/ReN3hFqVfx2k0o2+ZBqMGSIfXbSzj0o0ha6DY16RmPTHn
3T+QyiWtFRIdW7EHGNiwCYQhKaeuTLubK6sedzK2jhj1Ri/KZ9M3VFfuDX0XTSq4rkmmsBWK6X5U
4kMQxc/D0GJVbcrUk2qVCvFyQXQJ0FACnxnQTRkZ7yKI+n0VCKKLOYSq44yrDY9HsO8w9NTBROdu
kce2CgAAdP3Pd7Ho/Yu/3/tzMhgk3OzUp3zMAT5Q4XfHZW+kph+jBDjKqnNtbyw3AptBoWoTYMBN
jctnmdUA7e5w9RNcb8H8qcxNJIYreGQvXWkJq6BOA7dKFfpqfVhnNFm1A8ne45pwqHjfqnm3Npry
UiW01dTZELjOUwGqoIrbEU8kETuUIXEw4TYyCuQ8swzwVow2UtlslRgLUZcjRLjjoO6EKJWuKnr3
ZfCQfGBxFrAQ14JOustznGuqZFaOZbLmFZe19risosnVYafaCS/Kklwj96c0U3sPcPODGeMVhM3w
POhrhW2v8/vZ1QUvlSa++ZtUNcyF4lTiIcsJHjKgthNf7UgtfgddL9ysEbFpLfM8hGjYTFIhrCLS
KktJFEleXH52/+0ch6gNmpaYT8aaeQ6uPmDqVdwGxb5RP2dVmHZyE0BliGH88nSARoZdVPXA0Rra
OlnuU3BvAfskM1XL5QDkZtysu0Q+0F4619QFPHE2WIX/YIso9mHVv0kNYeTm0JLZSuhJT0cDWAYN
5mWkvN/kghAgZhK/1YZr0azx9TXik+lX0YYwzqJtd+lyc7/XTUm78y0J1BPQtq3Rn6HDE/ESwqbL
GUuouaZ0IO4P4OpFzPFBcl+3wgBLV1H03b6NzA1xb8PvzxaW4KTFcSC5aiF7NctND5F911NkcdOO
YWaaXwlHfwmEdmazPUtAXmCnGHrygnYBaVnikzlpRNMxbnPTVeBcmC2zw/3oZNNiKwBRRutUKCx8
bWgR2WzSWVzu/UWVeP/hXXUoNBOMJDFc3x8iLxfX/d6fm/vD9D+Kxvv/70+QRDmdNYkvcHn6vzzu
fhfIAXBGXf/5/bf3n2XxsI1yMQGR+pWISNAIUq/cgch3HN7kqsNQfCJ3dz5aC6FwqglhiIfHuMbk
QnYsSAxjKaERw6X4gPHg39vaZH0GQ/Yyl2B+yQDCCj/2OnybHjD7XKGf0MvXoMvXJN1jK4SkB/Ga
HnIeyHR7elq99bgfcKp/kcw+AxCw3ou7mWWipuT3leGoTTfYFFKRq4rJuCPuTHic5fBLWgKmFPW9
UUy6vcHgnw3CEY++JEhOnkTTh1FHh5mO2VWm9rWhxIT3udf690TY338PY3nwdER2WIJq/6mSuqs+
zuOHGpKgFmW+caqCsjnlDYG/S8nlI5SLx1z2MTTCaMHxFGnbdiaR9/7LRrSlsUs+GtBBq24m/CMO
jPxKQsXp/qwcNU71SFOPJKsNZ426MLR3Xq41hVsY02QbylreEWOQeNkSbCV2rOsLoLnRaM23ShqN
VZ5rHf49a34ZynB7/xBTO9DabyLlUDaV9MDuhwuC9fqDqSOqaCYUEiBR/Aupg9Iehc1EdY2PMlNT
mC09ecuEel4bYyutpbQL33Aq0Z3iXXVTCC+Mnud+MFLzoiVAw34fnQDPbtRGykMfTNIhV6As3J9y
wjTTjxpN0jxuN7DVrBWJusMtIwP5/pdhAciibcgsazQjeer68f3+czGFZZ0F/niWp0w5zno7OOry
HqSQyOFUrK5UBottMwJ5kQif+9CG318wyEG0a3Wjb/tB7J6jZH68P+FQapnTa2Z7IupSP5HxEP7+
AjUzv8oidMtqTFKv6bpkJ2kxvcLlkIjNHiLG8D7Tjl8lsuJvZEJ/aOekh/uzkggpOfdTDEmOf76f
dvc/VCuUtVohP6riFO1DM7Hc+9vPJZaXslG8RAUy30wckT6V6jYE5HWJAwqs1qTkX3mn7vD+ya+j
OeMSloVgF6DduAQjULf7I7og32q6EL8hDo5XKsFou5IB6dII+KwDlK9f0aiufaQmhIrnlhcq1Yxr
juooiVcbS+FEuz9PNnUootLwxmpL9uJAMXcS2tyHCd/y7+fRIjqKg9DfUpSqngALifVDHj7UdRAh
beKVgqxw8Sv5t8YySi8ps2HPxkA6UybG4758nhryAdqC9j2YZL5unxxFw8yqswiE7PdzkFDOtl0z
3+cKGuxYSvEhh/p0SsO5//2Ijo5sP8/NB2l5oPJTtT2g3hBP2qIkvr/KyBhABslHWpijm4+CcmhQ
AJyMhjb3/Y1a/UanDX64P0AsCWI34Isf29awjkwRRH8tH4euZRlPxmff6YirdKM5JmY7cwpKMSX8
Jv1K//mGCrrUozooR0UdimPKa7lJPUif1DV/v59KNJ1OEMKTL9T+AQpC51aKmn5mwv7+StJcKgSS
F+0JeDEhXT4ya38GndGrr/cHIK+enFqs1FMrTeVBxXfutkErnoqOrwfNmUPpvv5FS4dS5NCKYJ/D
krltbuhs5/3jbAoYkCW9+tWAbE/1Tv2olExwUqiLp4rzc5/zHr2e5v2L0AaPv5/NCp9Ks9BefAF8
Kt2sZG9IgnriZELHG5r+h8mXdX9oorTg74kegrqn9psC2uJGKQrtsSDs9fdDyEdzcoqzH/TmyclN
qvokS+qwT7QGIXpfVq9iWj3cn42r57kT6/aF0kqyarkkdtVshuehsFRWPnnzqQB/AQxd/1LY1Np6
qwsXaSJJlMUT3FddiZ+MgJI0+tL6Fz5OWtu98B4Lau6SCYdm6xQaIxTcwCQUI+PyUmf1dD88umyi
YqujF7VpKxIXRmkng549j40gOrJaLiuj1/sj5w7mMko66TL65GEPE7LMtq/3Y1d1T5glit/He4LN
XajW9C7EJf5KBALHgdyoA9BGemS+Eb7NXXK8fxartN7EvlOuRij0qzkH6JMA9DgDkx6QXXLCSf3x
foAqdnKYeOf60qMN3EZhP63bJNCeoh7mx/0h4M1WJu2qd19krDZlazgaslAcfFXKPS1q2jcpg3u9
HEMqdR9RmDNPZsToIVvJ1pIw4k0jEOGiz9kEWEZRv7qs9mSrFm5Jp/ju0BbNAXFACIoyiVwWke1n
Zl6mLtO+RgH+XW8ZwhlsIFy6inRGIsy7V6QTx/tzha34I8RBDJQuRb04diNYHqZuI+gK5jaeo48s
nKC+9GZpc+/NBOzu4zkPzllDEtnv51je1P2/XWAJJ5hew15ahqb7ny1/f3+YEuz+P3frnqn3f++N
W/SW/2fu1ul7+D+bjwx9RlR//1ssniIuf/nPFrkh/kOXJPOe9S3TbP9ne9yQ/wEsRFcIX9Ppny/h
dv/qlmv/UGhjwxo3FImO+RKk959p3/I/oKoC91IUQ7pH6f2/dMu1v+e/mQZdNkWHuEX73RT1vyWo
qSg5g4pRbbOoIJNIP8La8UzU39fqkG4M3ZnlVWXsfNnDXdU9tx/qV/DcvoCRwhGB7MSfVhA9DeEV
LnPnryWk2fm6tFABRba4sWI3Q4WPkeyaEFmSb0v/kURMV17lH3Tk2Raym8h8N7xKvwgDcY2t5YKi
/Mt38t9k3EmoDv6qB1DvnxG1mKVpisE/RA/+VQ9QwwBEPWPOOHONl06SHsMO3JapPMQDF3nd/QhA
Cu0yiW6kbz/+7y+uWssR/Isa4f7qKt8UdTECTvHr/Purs3wfK1YXAB6v1rAXf4rH+gyBR3xvV9kP
UZnLtvLHeFIfIYOqe8poyZOwMo/Wk2k487kixfoi1UfpQGnnIzvN2+SSgME9MdgPl650Gi86TR+g
EPEDwT2I12SyF5vxq3gJD8qDuC7Nb9hcuiewTE6+E5b4D+qNOkqBLRz2lq0dybSZDZsynN29V9fs
2iPVU7bawrPyWJEos43RgFIpUSRoPJtDdkAT92u0e2VD95qUQ7bllASAaz5VJylxpH2zNneKm70X
V3TU4Vf8zMdZja/5z7xmoRKtoqO/wYKTyHb/EZib4dCdY0Rzq/h72mRu586Th6AWEOOPvK8ap7VA
1ghbtvnNJ5LQzrAFN/tsEOwSQ7ut33uTHG6vviJToJdFGAopDsHzUkMmtHedxpfpYSY36UikT20+
F5fkmy41MnhiHp619fwI/CZ/zYZncaAf6XI4gsP0ln/oKyJX/cjWfmKyAY8662oJuIyXx0B5N725
GlDbxS7sZpDxpNbp0xtIboUlO8hhpMi5eFHFFe4S41K/D3v9s3jwz21xkp8GZOF4tgoyZZEkONZj
tBZOWPBOwa6fN+RF75H6TZS5aVE75Ue6q0wkeXZ4KVzlJ/aCldyRWIx8zh4+yXglDiBMiAxzNcd/
gyZfFg/Rc0uu9V7Fo8fuQHdYenr5fl4TRudBwYO/AHlNu0m/fAKUbP04vwFysNzsjBLiPTzKRyXg
0DalS2YQQsFMw0Vhx2vjMEp2Hq+nvflqEXKlQsxy0+/6gtJ0PAFiV8/iTaZr/BiQLEJUIKw2IhSc
QXKs554jgUa4RQhxqKDKb+KPbgtI8yw/SqVtXoNP/dQ1+1awo1f/al7myObURl7fuqiila1+ys4D
chcUtAfjAuAXq1e5yT+JhC+deFNt0jdyKGKbabBz4qP1YL3Qtimof8Hu9lon4+qw0++evCe728vx
c1w41ZlZ/9ykKxwaIrgcBPTJbnij7GVcVOx/vU2eoe+mXvuhbyI3xRHqWSSvUfJ0ipV10XZBZ4dH
Yi10sgaHLbwPNoZfNOSXD6ivco8AFKRHMweSRvY6PhKBXW5IWgIlfsoyp9uGxySmr8QYqBBnI6Lm
gDHrdLpLejlSYOlXeg09Fpc3DDbpWranzfhAtU4neMHRtvG1fZ/czbQJr6roCIjkcF2cDTBMBBA+
+x/Nj0CJFz/Bse+30ytVLQ/asHUhTYhsc2E91VsR98N6DByKXOZZ6a7WpT+2t3AX67Zxmx7FV9El
hg9V0qN0Js3nfx8fmf7+fXQ0JVnDK2dIWF8U6e9aLTmdkerqcrVpQEfl1rzGX/RqRs3vqN7/Mfr1
vwzCy8tolmxYIpOdrC9TxF8kYSySiR7ypWqjScPz8hIQ07dTMH7PTZThcWiByFVM8f9aC/w3844s
/9fZlXBSWaQUT/aVSTAu0/hfX1YJKlUfraZBDrLgHyPf08Y83pQjcTi5rgjvkkbWnpWu/PIlDizy
q82PQhlyMvUapzcEnfbf9Fz4CEpmU+ZSSzGRdhoehUgRD0k3nkcaW1hL6mYlKRNeJZEsbnOUTbbO
UrmaIZpBDG9O7ciQkZJGAf1tj0wmPuezUh1UktNcJTZ2iU6GXtO8yGVHgrkRIckX0SeleUGpy5wf
2ww9LWe5IQTTRlbggZvFtdWM7inQGvlopfm+iktkvYkhwAMPyq3VNoeRSLz1FDCR+WJ5s/piG2hI
1DNjlWpfXTA4VY6fptYJVQWgIxQZiq12R76JtFbEeWsgHV/p2LltFbG4oPudM9Dzp+odLYGtXBt5
/xDlfAS+9pbhwCR2j2oGgh00J9jdUNe+ymUtuDRwif6pox9CpJOTPCDdiwrxKdF99Rj1FRX/mTiA
Qpbxo2rCLjGnjVbVFz2NSFWYstUYoXVWtVzhTZo/8jPCG8bUnH0Gp5xPREpbuCjolriRGdl8RTrp
KOYrQYZ2o8SicWwb4xjjCnPhoTHxGep5qpUJP6f6OVijitIJYAcpdIQRpJu+lwVcHVqzTRqJnKP4
ATb9lyXzznJtftYATPJ+ydaEI16o/kYjE4wAE/kc9+0xhDTqtAWUcjnSXwASz9AKmShgq7INZpHQ
I0um6YFMUdeftDl4EsvaiRMJtHq4ESbtQRp/VaP2OJeCQsDm9ErJ8qUc0w8SU8Qw85qxeRzD/Cn2
g2c5an7FJjhp/G8vs0qCqNa8LvfVwUOFZ2KAEOKVliluMC7ePFHgIxKtBuVsyIGMauxc2WTKLson
kKNxrCDoY69aaleSLY6CgGaPkAwR08euiAthLaSqsFniRuIe56WSiLAau+ElL2nnmgOiEIJFVsL4
jScIOVT6PJbyL59ojWHKEXFaCcrFZC0k3YS2ENdq2OkPaFUDe2JmaE8938BEdELK0UnnI4UHtywD
nJhPpUqALRm9qORckkooD4frXOzc5TsTfWE1pt9WGhB010Hk19wBlRQRZE5rVhv1QaeFn2lULZY2
dYELM6lABXSOJqErHw2wadsOzEU2wGiR3rVecIxatBMWXrn2HeM8HZ/mXoNM1V/NZjigTQcfJ65U
pIuLpLCZJ7thiQbtXN9nRq3vFQQf6yjLzlOokUAa+IbskdvFpFF3ysEXOhMcvXGaKSYVIPe0VvXT
RcztTrlUbfGRTZs46zZNgukWcebYUSypHwnv9dcoAgJ3TGJyZDVa4Ki6pB3pkkhpFbNxzV4OgKL2
O6lD3p/4I4GWZe6ZkhghgYhWRkPP+36jT/TB06hmzSZbbbiuWvPBb1E/0Mdv3FhCz6BOgOGGUEQt
SCTOztA/4mQhQdx/FJmv4NryHc43jKTLg7TQSn7f6+Uvroh4P2u5Rr6DJDpZRcMpAM1kh23K8Dla
qQ+NRf6uAllYyXIfeQ8AUkH5nOfHZqDL4bAEKDem2xwLCEt2tKZVwpLRv8nXeSPf4tJr3PqYHsej
ROip3eyh5RKMYoGNtBm7k9v0xLVfHRa2/E+9lryeFcIBnd/NLi4h7N4b9Uz1HH40B3U1wliy/VPx
me1Zsos2Fl/5je9IfzP3zVO4UTGiohVknD8bJe08JLt4uWEEcqAckZak6taNY5zEB3ovkDsDgjVQ
eVAAC+wFtGRspQuqmsAWVbu+SVCQjYPEmICvnQWio8e29mk+mL/MbfUd9bcQq0Lski+gdvxh/1Mh
engZDjJdpskWLKrNrHqcpHXTk7U2XopnFvLBg2mPL8baWItn6OtEXjKJEcZzUX6IKovXRE9+zu/x
bBvrqvEKmZW2PTE3MeVR2Nu3G+QXCEQXU8+uCHZpzwBK2k98MjCoaWsUuSCFA2LWhs0I7pfV1eAp
zV5StxqAeq62dg8pXzwCJGQs1USbNm5DEGzlwZNYnGWqLXiD/qBJmHbc5FIxNu0zb/AicxUKNpVP
nUAfmrO5M1ZIaJ2g9ILXtF2Xrsbi9GTyzvFsbKFK128ycXWY7AenmIgEs1MCmKGanWXYhFtujrSG
CsThJPiaK7OydXd44xgnXF9UrXDCKBuZ46FTElvJgxPD6ui9SbBbOgledCk4Wqwuv5HkKfW+/gSN
zNcDsh87JXkJDONnS98ldBGDjZ4/Dj2RljfhxBBmnTRtp99w2fYbTotM2HKIF/Jx8ETK6a8eumji
sSVDL1kvxmXaeawZzWdYmTRH4pMZ7fVfMDUv84t/Zv/U3GgoV/lj+4yLk9cO3ln6vuWHctv/Yk+W
I6P6VlbRST9mHx1xx4rdvg7XaHQgm1knLhsKhMXGHKDWO8W1XNVPIVut1jZvXAHKZ8ZmLXZ7CbMu
XxrbTae6LnBdVzslV42l6uwCydVjzyo9nECvvYGUl3goG0kCu5/uiJaca5IlFNC51jZE+xl7LewF
wg2rqxTaU7DlY/LUff9AFikgCXDApnkINDdKvDhxOIgGG8lTUjvaQao8Y+/vTHagJvsavqkVz1El
Ll8QAGf/pUtegnmd6Y6erNNuL3yquRc9BhKVPKxp64qF2Mk6L/4vKvrjcdz2B2Lgi2DFmYvGkjCj
db3vUArsqHMe48BlZZOSz+vEb6J1SA8+QHIiQkhsZLENjOmTVrfPbs4OWZsEtvHGeTUh2IuwiDqk
owobXDWf3SepYhugxc0h3ORENtA1f0vXre6wGGADBuT6BcdUcm7XPpjfAb+13RCGABVBtgXTof1L
4z3QveFQsSHPXdqdnDVsUakLeOl7LbBxcUbNCS/syPNdkjwT2S7Y1rNJ4skroR3KuDYdEucc6U1a
yWv9mq4p5tzwV8xMH9v0GK2Ua05dwTMOexR689OQeeNDhe3qIb2wn7m1q3jh9KjHhGEscEsXVbtB
urFNJM0J2PBb/4ay953PcGGna5LDsOvXpOwGJZ+aQKvZs7Z4nsdzIDlT7Yj0BkELn/xHbPWts0Qq
lM7gsi1vH5uzcKv22hM04fbNhGRtv4fbZg+WwGOZcPFHz0LzwKjdP8XTylyTEuJvyWv7lL2MQAS7
fSBBRzqQbHgKTvUXYraJqMMjMTnWmUAfleXWtfwk7uTICKs+K6fomuxR0sm7QNmpJIxNtjzZE/7U
5FC221J80C/q0XgqXrIlCRPjgJsHrs9Zp23ob2AdpKBSb0nSbXbzmS3diRmGUgh7xOgTMHIrE5ri
AQBoDNfosBU4WeaW/o7jnrlYMPe0PEvazG+S4ikKp4F50lqnRsclrHt/EwqbUVrxPflkliig9C/i
eChQ3RDsYmCCIR5rlR8pqwwFi4UDu0rpV1N9sqqw0PW3B/USPgu2YtrSyrzIa+uJzhDqHYyZoKyB
h6uRQxJtZ9db1OOYOsdDBLzHM61TdSIfXlRPNMUlrsofnAvKltMueJ2/stN9mFO9YJe9U11B2SW9
Z8GGZZHlTQ/ZGsrvJYh2ivSJsz42L8FwjN4xZQ7pfkY3Azmh3Zt0jVP9yODfgchP9v7w3NGDDIQf
u6/WpuEV8QPjj4UWPbWekx2qYY8++qtguewIhmN6owKhvElnCiC9YkvndDuvqgsd5Zj13CV4Z15i
MFCUD6tfdcf+XDxGja19taugcbJXwOQkH+E+hKWxhOAylTE+4iJlHtYxql/H8hqYrMKdRFtbix8Q
DM5KYrS7xe+t4SRn8gimy/jm+4DyqYY57VbhjI0REcNB8ObO9t8J6kjg/Uhe+Vldi/fCP6gvZfQY
P5glVpyNtolvy8ITRczHCD8DkU/k1gAWdjEAyc3MRPEqbbD1rYm6y+yQgshGXLdbtqfdMUpAvK8r
edV9E9bXYo0k9arC+mN3N/NJnE/+U74hEOfWfeNjL1kFPJOLuej4anQ7dnASvewKQNV/KC6qEzyW
BxiAyQfUqepHWXXvJfWNn2mXfcjKJcOFw6YOxcOx3w/YvlmEPzHnRRcgKA+9uNYI+tpF3vSu0km8
MqpjM855VmpjJ8gdT0hXFmPlxnzBJ4581TpTUPpQVuI3/5G09RDgbMbGTC967ceklwKmcfxncGf5
XnvE26qFqzC9ZN/KzCrWy741MCfJZbb2CRm0npmvFOOEyqEnlHTrMy1O4js9LLYKn/0ssjkhgyd4
m+mbIjayW9KnmtWSLhSxsR1URrpBdhL4FSlLoCqq2ah7BnT+JiasZy3JtnqkHZ2+IQ/zj7Xy09Rf
NU6iBz4TDAaYIP42+GYNk59rFgkXAPJ+QEKhgw679erasxKnvMUda1xb/UYcj5xNS9h+2Hiq4SBH
dvjcH/pfxtfwTnQdPKj5s/pm12g1blE7/g/ZnCMTDfZwE2OYrb0GI/FQzEKOtDZ283Fys0O2zlhd
ugM5oaeEZUaN4Ehdo7aSercEjmhXp8ibSTQn8OqXuGWJGK1reAN79VhtKPgxvFRecEpv+TYmwNJp
PjtyiSlrPlf7osG8bzNTnM11dTLNvbgev/tv88RZKQRO9jwfw2P+ZT0H5/aIQEv9tLbRS32gD0z9
vHoZp9WU/0jzw6TZeeqw9ZribQ6isV6NX4a5LmlTWGxl8CxxooPzGqOMXG4zkNFWTOJ+llWO81hp
wY7upBNqhrgfglTaw97iF5LYHvusFdYiBA8PLSPJ2Mtv7zf3x93v3f/MGAIG8iQh1bPopL01Rnid
7r/GIFvu/OkhDdrNkMXhpSEnOdBGxV00O1HIONNWZECaYi17hszxKpVgXGcl8dcxgkE7NB2C4s7Q
wbiwM5y/GYROF/XIJbLCva6ZvDcL8ZKgZuIKnam2mQ3Rsv0cglULrJ24JHAgnYY0CaX0KpJjVlSC
0WJ1Fr0G/BAABpFiFAF8EKvCwGvj9iYleuhVXTM8ScQwRFmeriqZCrtIpC2MGd1wKx/CcCrXTw19
bJfo5A85VJm4hBKwD7istA7QNaWyC46n9oa0pmgu+9lKicbwJYpWWgUGQIgNCX9Yi59L8etVpaH1
rXKmwgKKwGPF6shUQsAXsWnXI/qLdARLBptlry4Jf2UyU0gxh324GBN9WD29CG0rbJSbrhLZOzM+
xB00wJy4Whrp8WMJ698sDWSXjKNhte9xGUukc7J+ZIU8EKiWRv47lKNm18rYQQtksXrM+NfM2ipN
VrjjAZgaxTYJ9uyvH9pSRI1KW92dSJb2yBVnJzKxqCCkYxsM1jXMCM+IMWGEvblrjODgl+ObnuQy
ch2BPlmrP/jxR9rV2I4s6VstyQbVevr1/RTHa9GPmH+Fddyp6U012axgjCBXzCwBF8wtajB/fJyD
S4Yo6o2Aj0agazyK7Q0zNuVl/Imx/1xpP3jZaqzc6UsfpsyrVTJSU7N+qtzYS0iKbAh0VE5y3gNE
MQ/CkDfIJsna2fwqYFDctCPpjZUY/sy+RhmJ3ZAJ/4GEwHDjU8uruvlaYXbfAIUGlycQ5RHohEfp
wfA6LS8my+xOEbTLFqmp44iJrZ4tTw/bFal+iFNjGaRbKG9EAhptMmLItFWx1ZMYgqFl382vQyW8
9nl40plDe4tw4BrAVAun+PffZrH2I5rbRCoZrJHfNdTTIgNMwpia51THi1lP4nMrqm/5mGy6ytM7
Z1FJiGCYWFxbJLkMIXENAe9gwW41r4U27GCpoODIWaIqRXvNKzDluQoo3hisTyLepMj/VHWWxlHf
gUNhwVxmdBDg8ljqzUqlN8hFDVtQGlhIuJ1kmA6IA1ZByZZBDmmhxFUEhDBN11KdBdvHkKRwm3iD
hahSQeKI2MwgqJMr42JNxosQoyfpjZr1tHhLyuEzHplpTKj5k0U9KGu3WtTuahmhnhX3GplcV0Tm
GG4UhpRUZLcc4kJy0XN6baZMXjXJ7caMKt228kjf9RITgBGQAayGa0NZ9+xL47YHWiiI8I26VdMA
DiIk2IcFqKGuoPoELsJs262cKglck5J5USZHSOmpWwiBkm+biopeRAeRIdJTJihGtU8EjEK/LejK
s2nll2ior1I1LWWyCehYI2FvbB+toYF4KA7XTEV6G8k6OxljsUw3tC38FjhkQTtZNIJNCcon0IUV
ZN6LwqHl7JRzEkVY0mq12sCH6l7jImU9QrKvzRieHazqRSFkgn1/fDNai/ZVDEdRhSUYB+ZzP8SH
WW9cfNDJysQ6UYDyscc+lD1NECYy3ib5XNIHFEQMmboV4Y8Fbp1YJAiqyQjPAJu4lFofVcrOtQiz
K4Ge2B75rhRLqW0yW8nCTKpTSZmhbf3vEF+mgmgEnOg9myC2dRyRZLjSWBPVcdf0ePvk93BkIVu2
N1Hfk51zoq+xKY2KE6Btvq2Rxn3WuGJTscDPj8WkLNLl4Og8FqZGxF71JFrmaSzrdT/odNpacdhm
df2rhGs3iR9BQHogVXnBxtmBNaMBqYha5pYIqyah+1tr4TEtoNzQS2DBwxZnun3oZFARwMXCvgkr
B6E8qzNBPrQdVZGaFHW6rsNjZOYsPOLoIhIkp6UaVJCKtu9YdM5MlGdQx9mKjCom1qTcNM28bXVs
zXEt7osadGEspo9j397AzFd2lRFnEsgBm2XWRIRmXApB+Bh7GJKhcg76HNkW7u2RRMDE6oisjtlK
4iQ1BWNcpU2oOyruAluHgrPxEzwxWKlpnOFKR61quIWVXYtx4EclZbV66PdpGFxF0kYb3NtJg/G1
GtKU1upA9beX1w2jma2byaKHUk7SDFMGW/8a73Rnz0R8a/n8MWvRXsLQu4XId8lM1qBpW16HMWUT
rbdPI7Qpxx+MS8d56kwqAzxx3YraJK7Zpeyb6LUG6sK7MbR145eAFxXXj8qNogjrqKTQp6TEhEdS
vgUas+/N6Eng879EFM+TInnDeRIyEwNoqpnIpBybYG4N4lbtxT12MPhxSkYJOUbHnNRqtApLNvbo
B9lg+ojWI6ErtjGWqm4GGyXiel/5ed+fEyxnfYz9SR9gLQQy+VfzIMEcgLKwcHpQf7M11KcPNbFI
FILL5RRlsp1Fsk4Kc6vGbeeZgiTYqKCRYRcQgefRHVBsAEyFrTnLyCdFvn/dn1dKyL4MoJHu+LHw
MKltttVKErBqE1YlvuNVRdTSGvvIz1D1lHFTLOjPvSBqnqmTGTHFbB2a7tjIRFl2fejN8IMns31q
MpO6ZltvSXDbpAapukatXYaMKbecuy2C41PCIXKi/2DvTJbjRrYt+ytlNcc1AN4AGNSE0TfsRTWc
wCRRQt84euDra4E3X92Usl6mWY1rEklSSTIYAbj7OWfvtUPvWmOK3JIiD08IS2CePJuZzFbTqk/u
VKuNnRVfstB+GZt4PiitGNQFnzwbbJ87THslRtgKQUuAQaQ/Syxcmza1tsoRGUOa0rvBXgiYMB/3
leN+xkeCJlrTE/DXnrVy86fFsi5xvTwT9EXEFRMpCbiL27iQ4we/rBB7+s4bSSTNrcSZQB8fSpas
zX4Iu6eoPVW59027ib1tS41bcv6ZVlG89zVZciGvUCXlrp/orzkWJ7ZExu4Gzv/GTNzVnvnuGcPO
prkk4paE925q9TbbO0VmNu6AzbR0nZfQ7qMrEAMKf9QRVUiSe54mz1kBwY4BDSJfH1WQYZSdDUgg
ViIuEuuJicY80teIOu8WqTEKDKe+9ewJtnIA/rmtNt28LIekHO4Hsbd8TP1uTIDv0pTy3BajPL9/
9NunU15h46soXE32LWEytHOEUefRj//88P41v5mDXWJHr9GKc39/MAN3AAuWsytqTm2h436x15T3
Vpff4U22IOACSHS2BYHNRN1ZxQMdvhirbQQhgEQpUW6nwQIFp+lp5lRuUd2dhyiqTpKuk1qNmJnJ
/3jo5/rRKvDGEyehz206E/nqqso7u6tr8/2hBN507r4ESN/PgEf+eEiQF8CXNKe0JbIkXx8Kl8QS
ZfruPbOnGH26YkKVD3Y4uvCFVHbNTSYP79Pu/x/O+Q8iQaERz/1JGPCXcM5PSfu9KvFN/lkg+Md3
/SEQ9PW/WLVc5SgXnZgf2BBr/hAJBu6/SIjWnJak8KWnV4HEfyF1vH9B1HGl7/AvrucJnsZ/RIIy
IFsrUFCxbD/gGf5XeOgfwoX2t8//RwnIpUrKrv1f/9P5VSSIOgPBoRK2KwU/zkGs+KuMwXXsOOtV
rC8BRc/RC7sJ2u+TcsqGMTmlN0AKVLFkntfOIk5lVK/CZzRcnrAPvRxv//Ty/V90Fb/p+f79dDw0
HAGyOtvXDn/3n1UVWOvc2q0LdRHYRrYzDOd96n4fZq++t8uvQR3WG+UX3Q146fsRQsO/5bD/rZaE
QNT6P4K+P3691Ly6ZN34/go5+vOvD1K9tIz95aWZwi+VP/TPakLP1rWEtNtwtUfdFduh7q6tGpJ/
32X/7e+GhfSXX86lwrVC6ipyQvnb397EYxz1Gc7jjMzSr1U4Zwc9ixvMDIDomsT9gMj4Qs86o9kA
9jp900WOyT0tLmkrO87mSQMDyY7XlLHl+A9vzK9invdXhmtVcb35toOk57frhGpymG2rkZccAMsu
bc0XlRsw3SZ09kWbADFvY5LfJR0KhV3MSgrmKJSP2eA+55U1n+irmJH53t8/L/mr+uf9eXE3OCgk
tOMTY/vbizZVeVt4U4K6cgjlITIhJznq9S0xyD/tLIuQTkGghTwKcEeO2zYf1Dk3hTpXDYmn2bFN
pXsULYf83MyXee48zvyrGsWL0nsbN3gw0Ffsm2dRMULB+WNT8GIwGvX0puNGP/bVFxAP3jFA+5As
MxkLSVS9kmv4YqWufCJ44IGbLLuFDrW1SXx/1Ha6x9pMUzOYH/uIBl0pm8ew4qAG3Vqc4tT7Ymn3
k+2WwfXvXy1nFSX9en1rm9tK274DwF+666v5J61U6sRU8lEoyVOs7H0U0pHSyum2BDIwZMpRRC4o
WjfYeIAzlc33ivYJJvD/tyfikJYtHO50bqjfbrQoBYoZz7O84F0CUGDHt4VNgNLST4fa7Z7nJTuo
em4vMpSnjsMg1rHpw9+/GH+9crTtkEasaPjBLVO/iXeTDvWQrnp5IRDrp+Ui3COkaepntvDgQSYp
6Yn1Py1vf11t+Z3adYKA/7Il/Ha12gMBB52by4uwIbk2FbEArftcRf5DFcLHTgObybVKwVPQ+MoW
79amr98YR3xsGvUPt4771/WGDFGXVD4tVhn6qlH/88Xgh8LBYeiIS5V11yobxVUEpCTl2P7TPHiy
/fm78qxky+mVnhz5qvtlKG+h2CyndoHZJeLaue075r0tkSucveZ8F+j8iWRWdao4ksP4zcKT31XX
omnnfVaxeDu0dbnd+n/QGrp/Xbm1DXPpPbLaXllzv/4xIVHrYUjJeBnljAFoqcN7vFzADKe4OEy0
8E0Y+NfaQtxp1Bo20KqegZ1+FVVtntplNWSiqqj7rNz7C7W+GDmJV3U8nPpRXIiWBp4NHxkHCpOf
wmES3GfzzpojFG+eiKA/EhelsEoe0oDkir+/VjEY/OW+lVIEMlgvV8/+7XbJ8kBPRVZz3WTKHCdr
1UTZPN2x7KsLXuQ+mqrd3/9KZ73+f18rtMYz50D0E+7v9wcwDsRYnhGXRAVwM6JofgCl/+DUBui9
apibFn58iHPhX94ffPrt+i0zZfEPm7Lz697DRi8lUeUefEGX5/KXO7WOuyo3prbOXUizInHsZ4mw
8uDpaGWeJ9PBhf6xr31fI4ewxK3btuyELVoM3237A+qtbRQ10XPpDM0/bNrq1xV1fW6ez2mMQx+3
tBS/i1xpTksXaCGmLoJ24T97O0d16SYb0FXrKMCE2sNN4bnd2p6LqKXrt0Sz+vfrvgK8DEG7QdwQ
DcK6jAplvJ6SoxogjDuBuWQh2oOm4jKm9esdsXPv6N/TPI3aAJA+35jOCqXFHEJd69V1Mnl0G6TG
Qe6hzXG1O+LlCx9thpHUSMGubNW5a9C9tSkosSlGkOSv574sLhJGQBMCy6qg9RhkZOcmLtC7aucA
RD4i+7QfiF9wqury99cZb+GvV5ri6ItRxePUg4JX6L8oeEuc7nIqhDxHkYMuXukXGyzsvkpo+emy
uBdTOLJp9/Y2hdpLy8eHR6t1Cuh7iJnhN5j505R9xNgTsg1fMcGoDONHMWcn4MC0Y0gjTLoxJahZ
vhIKdFrSbOTawesS15M4z6kG1eDpx2m0k0OeZfQLwaBsHRg7WeYCLvbb9DDqEaN0yswqQuWoLcb2
MSpKYqthwS6LZDIKdJppRAGoCHEjCJD3zyfC7bfYSMsbuxFsMrVHrHm4NBsBQfFk5cjCx1pUlySm
Ae8nTXAeJ1ru43xXjss+zPvi4o5RicVWd3uOB1xCY3bpDPkfy+wfWTeSR93RLIJEEaAy+JTXkJWW
uFwbg0+sazTwORY1+fA6w4zDb47yzDU1bG7ssYGxpk2tMfpmytM4D+RDxxp6P4Kc2xJWFe+0XY8n
zv8Hk8Z4RFrUI7WKvF0mkNV5cxtcIVMir4VmwbuHygsyRbgxC4IFD/j+1i4s8h0haKbG/ezZGApA
7Oe0kKevZB5bz3n+mpbpZ6GO+eIkO6cHTe0NyXRtsaBultH+VFFbn3pHfe2BzOzqlrinxUIvWMGp
ODAHoBz3bFRWxSDOzGYNgTh1gn5suEt6oW9bUgjwxw/ksTCM7ALveYyWACVDuCdxpzsQ/aLP8zK/
pGUyXqcUEZey45Nd6B9ktw/7Ng4YKnttxSSfoZZ0+nTrxV30MAz0Gm1yJQStx9esnO8lCha6S8MT
ZIxtOwoO8l3/pLMhu4Y5bdJIheXOkIbOMT7+QIvYe0Rx3Gz8iINHUTSHcdLdKfGBrMOZZHjbRk/W
EP4MbTfcjSojljHOg8PUdRxmFUrWMvqY1ZA4SP0EVMn0hLRmdCiL73/GZo+7prw16Yj6iW4R+jx0
JFnoIeHNB5S789x8IH17FzT1obcQpfnt/OQX8UGR3XNnKSQQBLPvlhpYo+ayPjkBeqrOs8guru9c
s5Q7OydXmmtNMG3uOc84vDciQDoXu6XPrUTuqmEO8O8rvClt5hIhV2rAR44Jfwa42i/VUiE6Yw8O
gqV6GP3qjpWMhJx4CQ6RQMylWuIOgp5hadt+s7g1XkLxJS3HpyBL3OsycrIQVNKHOkYbOpbDrcXA
aoQ/9tyK6BDJMXwganybzi2sBgLscUD/SPCk7hQN8n2LsXsTZGjYi2gBbOWNTAtSCN5LGj3OqfnK
PKg9Nm1A9zoiLoKUJRaM4G6Q0uDXwG/Vpw2Ro274VQbhfCH/4qclh/E26h28z5XwQXHo7oaE5eRD
pLjCyuTcOmRMyPC5Qct9E/W999ZdcYfGTxXzD2SNHLylJ5r7tsy2aA8KeK3Ep2nzMxgd6zZX7dc2
78y99CDD9cu3yAbBWtJk36lMVNj9ms+JfYJ54X1qq+Y1cUI63Cq+1xUqDjDPzDL9ILuFXYLe3hNn
tfb3ATcjMDcsgYuhAQC++a6XzXywLd4tuwjQ8tkxcY2elV7JjfjYUA4fFP7gTUNDloWg+l5wpCDk
g/gxx6kfiKdqT4OfXUkECW/dGIGIu5TP9hSHTFXEStJ9jdUsdqlBauVYXn4yg9yGZnhFQURESnsI
iACDXAiSh1EVrqze0dfEdyCEh7dpMLWPBCOUoe/udcc4Qiom0O1YtTtwMJShlet8KL0jzUeGXg7m
BpUXL41Mp6vlZOFHptM/YHvMN/4yZ5TRPJOh7MVjXiMtKvQYfOyDrLqDlJRvUxBdRF3Y8FaEVTJ5
RJjf5DjoQvMJyEJAhzdqjk3fT9diCD7Es0m434aDmBx5b8V6N0mI8maCFC5KNX+IrpONZKeQCN09
8ieSKsheh8jgqEqjvSOpqYtJndrWWKehcx5MaPh22V/DtvVvrQU9rI9bby3OSirjvdut2qimAULh
+El1aPrS24zuknNefF7IEGImK80pYHV6zMIbuObTzil8dZmz5aEk5WXHUG3YFwV5SXbafqA55l2i
wq92Jgte4dFVT8USAFeGObPTIzPV0p3Ep0E6w74GLTFZLE5iydgh3PbHQtbethzFcCrDMIam7Kib
kcblrqwOIzXDNo5RzFU6m7hI3Edi2OaNVtQSgYtcjXYDRFuN1qYu8w8eQNOraK9EzVnHoDL99qat
o5mRMQh9t54eoPziTKF1T/daXWvXegkaJp0hNFNkWZEijQADi4RjsIH1au3ynjVFNwSwWhbJeLYn
7t2RgU7mEWxnxuAzEXCfyTlrjhP51Qc3MF8swzGbMFYoUuTn7uxozW4xzOeyhXlPvRYXvhzbtzl1
YWEAGbqAH0QcMtE1MrL8WUB93vqA7K4m9h47QMv3fstwJOjqiQQv/zoMXfPIORybVIDqLwiRItRN
fMlbabaR0xD5rIgQmoj3jalfmO0qexF7XcVWjrgQ1IcvbDT1mT6NMyKSCcuZDKzhANrH3k9ozKwJ
1LXbTdN1aJg9dsx8eB971J8TkuZW0r9xsBtdjW+d1QopBOMKhXkZxjPrsF1SEgfe7FGPDyO5XmjE
nUDfN5Uxm6FKk5tUxt1p1o59cQfk433zZlwxvyaQ5vPOPTA2sW4nvH0yS/u7lrDjbehkwQ7Q7F1q
BI0+EuwPUykQEXe0vFx6qWz+brrvJnj22cyyGA2ZfwwrkmyGohp3jEybrRWAASNpOgSGlmDCy2k4
3DDPUPB3+I2piftDDdT3JlNfyNAYr2kY2Bs6eXBh3FRdYXEQ5lQ07lXmZ4GkY0PmhjrFcenvwl5n
a95tfxAaKvLUIOZpcmvPzujsxiX44XX+z7gaxlPry9eh1G91jZSSe3pXhmlHrJb9LbPChJIExD+8
kQekRgokPsSZ2A32dQMLmAT0qy2GuxKcJIPA7otrBaduulgz13fh1D+kcgjggZAsXMZO4YSqbErY
O+T3CkXDTg7F577K4uOQIT2zkRO3jn6aCsL3Ql/prSnjV60vazNsikko8SpyAB31cyrJ3cIX8833
+k8whE+erUkynwIAxkXEIU7tl5GQsmZpnyduWWREJUK++rX16+xQTM6CAobJoJm6Ux5E4b5BbNEA
TdiEsXMrTUOAVNreWq4/HXFMlT1BTevoHeV1M4mP/qridnjbxm5+VRM2tSSeTr5isp4rCBzRUH21
i/lr76THfna+Qx9ygLeDense5hElsZ/KDRCLY9F8tPrE3RQZuoQEAsemUW8uc7VNm4E/Tx2zQPdC
Xs+bUcmWI3bgmpuqRvpTT+puHtBGgmSsORhnaiPqFik0GRthg9QI8LXcxFH5ONhmk3hzz5wJ4pew
nK1fkw9IBkPDMD1uEJ3HnrmaCUpLlmIJaMcIfDrMKU6R26rtcfjZ2E7HpCJTTXaMk/dkga+Kp+65
JxDwJjcQ31FBJeHWlsx7WwBjjNryh6gb3vOWjwxbOfcONbVHpAiJxn6TdO1xdolOHXBkWGvYU20x
EC+ARKHQxqjjpMiuDPpIJ3HQOqJ0QKbCWTZHsBQkHczFe5PdWSL70mf2axFjb8PXiMC8t9bB0r3l
NYc+tDsQGCzoVGoI2lp/H7RJv/Wlc9Ob5AcV71Ei49k1pAFuh0Z+ZGN44Cz6JhddsSaxc0ceuG+m
6ltpeY++lSQHF3yhaJTZl4t5yktIHmR2mV3mx3tO6Dckw52KSpAHM7HKefaxtsyPWVFiiCo7sGx+
asIRlSOtJHJpOFZGloMg3322Y1aLougDrO/VRSKmg7idPVNVnMHQV2gzyXzhiR7KSMysY4CD+hoF
Vovykk0LokzvFYeQvMFY/RgnEEwxUXz7dsYbPXkfktDMu8zEbARpuCuKWJB0G11tZo170SFxGvwB
H1gRPhZ1dpcgj6g5BLN+dKs4LfiOdg+Rf0ObnrFPtA8m1AXW98lo9CHqWawhA/YYMmUWb6IuqotA
5GAKUsgbkwxgT/dTkIFKJ2JpqdAMRBXbT9thUXb6b6J8WPJ4uhkDS20zbxdZGuFtSX9XCWh6g8IF
X33LrRmtexm1x8x9yzDb7UDtkCKIstKzzM6Zy/ZaYZwbO+fL4Kpmo7v8GnEQBBU4HEuPCadUtcdK
O8WflgO6xjs/VOhYR0QZuWwfXZefaYVoRXgiJxXyV7S2Rmg3hDdYWvUC41zWeKTBzCW+91gOcbvV
AiyB7SCp0F9Ug04PjOF0D340TF0HpyXWx3TAzjN6vMZcuj6vP37PISp2jUM5LmlWMWmXMG6JKBmc
b8lrhT/3Rk7T1zxB9G8FnJR9l92lF+hFN8zLOOergvDpRvbADjwqruhJaizVdYaeHVulu2sjfU0b
dtcCpTEKkk/CabARHYaocY5uSXqCHr426nPudm9WkHE8WaGaeJhQU22jVl5aQUgyVY44VItzTRoM
JbHddVsLJJcc46NXRB9Lu/7pRCzPjOg55AaUw8pH4pvfRexyIfEwiF30g9XN9X5NuFxoTwPwWKKN
awdPY1Jv87YcrrRAx2eiMJwdtQWhcQFdIrGYZqcQELD7ZCkOIezmjsNcX2BOCQP5SsfTPjehGPaM
C5BRD31+dFZfbzZM9r63SmubQy5CO+nNe29M3MNUmR8q8B2wCdWVaK/07CQctCG+7u2hQb9lV3rn
yym94+fgPFo/Is0ovYuj4kHM8XL6z9fbTo6QQlddsa4SKiobTYnLffH+6fsDRQm6BW8VBdYC91Yv
oaFP7dAdhtzEd7XAKsppdpiJiRxP3fq15v1rcxe/xSWxktXURHejax0ju7XPHoP8u/cH9X8+0gLP
xRRhoSVe7UWMKDhyMRx7DdmI13YMTnFkXZn58Kk3mmtWI71HhV0HDnMCk7i7Osnr13xf1T2+FSsv
jmUyoDokkeum9MDu91YWbtzCfqUqnraes4z7oC43meYtJPomKeq3tkzJ7snSbtOGw6M/kqNF/eNV
SNRqMqyqwOEME9vOhYhY3kiNgMA6DmW7Z+w/b2ht3zZqRIJK7FLO8JCFExehp603pZrrAusPcTj9
McU2k6n+OU2j+z6PbXyf6ONt556mDOKXhWouIDP55oYpbbZHtYmgb5g/tEZ8nRN0IZQnP3tYcTda
Gm6gtccYC07/Jt4Wii41yh7e07rxmlMrl/jJd4Zr64r4oUfz6CTx7QhfdkroiAqwlNd1pRznWbBz
Rxxry1RcrGhUNERa+6QyqsFqaYsNTQ//MtV9d/Vbg/uoL+/bJVnuagiFBzap6ZAIbp4Q6NeT6h1M
OaO7pYh2T609qUteLG+zqOJnphewo7r46vsGu3EN3QTEUnAPs6RUbfNoZ15wbDha3CyF4z0TY9Rs
wwgZvBVnxaVVxX2rFJt1lJPBWMzFMcvQNYIpmw5eGXCiqblFYxOd7cRJTxPxqZaF6h5cfIw9O0Y2
7w7Vg02r7Gbyqo1XBO01JIfOc8dPRWxFW2bD6tqW5bM25l4laXZdiamt8fTtWCdIelyeMkxJ/8C+
SWyweSjtFtln6DuPKn4Cz2l2Y5hEn4a2uPPXVN6q3nf+KrnV5JnUBs6c5XbDjrvlS2Xl+RHaFZ7o
yeBNnnNiYL2X1OtY3scJm/YKa3WqfTOxD0R90jzn6Sl3ZYUnt/remKa9lwTeHRew77QC2V1dNb0G
g/dxcd2JAZBTXPjTgXcWsEOmKTpXozhzUM0OjS81FYrUl6ks9x7FbSaD6HacH5DH48iNyMFiJAnR
okbIm7QOhuOZJbtVzfxUc7zvYGhfqqj65FYFjikEx0dyWKyrb8rnYM726LoMCij2/67Li2tV0D+J
BgofxHOfmjr8itgoAbvrP82jbK4ILl6cXDkXZyK9QtOjO9eL9WLPcfXkCHGi3EYBb8iAfS8+3cpE
p27Qt3SKooe+jbB6liTQZ5AhDgX9w9vaHmzsValz29okAzCPDdDX2li637/4/v+MpRpu/edy4fQm
dfsYSzt+Hses3SfMgGlYcQQAT87JpCy6xyGQGIVSPMRI1ldoUyXVlWRgsSNtcb4JClkCrJ6YBIh+
pDtSRgfP/+DUVgN4kTbGgqm1KitkwZQ/x3HUH0CxB0fTFHiFSTNH6bcc6hEJr+8yA+epM9dykRLW
KeVzHrpofDOsY238hKPhsz19Tke0viJHV4ec/tra9sB7gGNtridrY0VhvEUq5SQsWDZ1KHYWqDHc
jTxbFjm32CLH4mTnJ8cx1dmmqOK3RFRsqvPWleUt43zSQhJV7gsZbPvmPqAguxmnGUS0yeLvQsdY
DhHsnlNsqX2sg6O/2tClC0PXjj7WA/aw9wfuo6dFpt+l5bOS+hO6NptWy+LTo+9HevbvH1XE6GI4
SAHtlPQNkEbD+rUp+reBCMHgeHrmXK54VXKflmYMgmPN2t5wGjsvDiz7YViHctT9I66jnpTqwQdu
PQ5r3tGEcXkAMCRq+ie+uOqSe8NmabYja9oHsXMiPtK76YI8P7UNRYg76+d51N9bwnc3qX5fX50P
IwCHw+DUj2MDZnViud5NarpPSOk7JmTthXAlGoFyrAKRSTnJ+tWKNQa5T8+xaDnjiQ7/Sv8D4/x0
8mR7sSC7spgvCDQLdcoyutEmqn6qBnwsq/+RLhzh4L2cj5mPHpWSb9aC7Mu+ybFZBC/14iWPJETe
+Cr60Uujz9XMM56Ule6GjtWRkuzGxily62jUnHURwPSxSJWsS7yGRRWKI1VshDoTjR3VX52E8zk2
k6SsIqiYu2FnAylheILbw86Cj2KwgLXm1vPU2GsH5AZ0id5hQGnZNbDhTWNwb2c0qIIcghS15ClN
aKw7hDB4Axd3OhOn0a+CSMwwMJmzfZ8XvN6pvZnHzCBqoQ02u/OZshNUQbo8COdkjYTW0OU/RFo+
QSX1NmrBY2D1CEvQfivUoLs+xYWfSg3j2GKOgYKVWD+4RjOmAsfDPxJa4kviuARG5s1tJ5vilE/4
hKYqPMQ1USpAHDcxpqCdO32nNWdRrdHS0xxD6S96EfUO6NQ3myZRkYNBn83a8pmKbhfXX73Mje/i
6XGJZ3lcMvvBQZR4QDlD9Fbp3yWFFKfKxSbXWyuQZezJpGwYY2NLrN0m2tEMIYwygQe02NVl0ERa
9z62HA/GW1nrH0YW/d4LskdBnU3hk2JSqz5pNoZ9BI4AXM4xVOGXIrDHnXECQnKJmbgBsaxuKtal
zVJPyY4grWmmruaHMUzJ8OipunocsjDcO/W3lmb4UQfjsYpRXRf6KZJDvu3c8A2QzA8ViXw3hD5O
x9y8Et6KASHgcC1zRmnGow4i6fdsQ57ds0C8xE7xbLs+TkQdfhkLvWzTAa/f1NAlGFt0DRnL/qEp
mdN0hXfMbbELSvExjKIvQSPGTS0AVJXaj7D2Jw7K8YRVgWo1TqoVYM4wFXJkZ5k1Sn3KwaHQYW+F
e+fNKQTtlW+RNU9p039fpo5L8eeYcFowjJ3cZKwvYVnj0Vn2fkpTJMHyaX9emoQWfoLJPc8Ah9f+
jGIUfAU5MVsvKrILBbyexu9BvbY4mEgDh8g2aWOKA/wOjukJuAf7wESYHS+fEGc589WhRbFHRvYC
nSjfjm3+Uemm3iacrACXcGgOavwFSUFEbJbrx8WSr7MN1lrLlcuCnXfWhG8GrsBK2BKFNYeSxUKs
l7f1U6WzvW0ak+/0LNWB5jQtD+diZCgODF9Z42fzhkSM28Nv36CTu9upm8abLoUq6/YOefQ0gUbq
8cDjAL4MNDJgxZlxebEK4ByLfwgsuzsCVyYEvh7Mrpbz9ICuPV0PkjS/GrYHIidDutoM4qYGCZiT
Pk+U8BdczQLt3Hbm6E0eQ8qZVOOlRFmTEkugATtoI88qIdJUmuWLF3XdCxlv6l7Hw30/BNGj24bH
QI3ZB8I8Gaw2YaOvY86aEFp1enAt5smjzSG+kDPOVs52rhdV+744IbSsr605lIF6KX3/q84rgCOz
dzRZ593XFVpp+vT7JWnSvZ1TWBTEfgZOm98ny3ApejE9F4wMb/Ky+7BEVniJZelfZR9zvpLbUQTh
YeklwaAeB6WacFtaToI6GGd3X9RrNrHBpKoZ579TsY3P9dc7L3lIWmwrsQdk9dkaZAQjKPnRWwTR
UTSXt0U13aneHw+zK8i2rYvvJXDzI0289igs/yuSLRwntbA/uhH6dkBVBP8RM1Zjnuoz3zBwnx5K
DlznuKTzIoNP1TrsCN3oVUwVGD7syQzXoiOn0u9uxV+DVWrY+EXByAgI8qFLvXIHEx+zunYe7Ki2
D6VXQGKqOa4k9WpH3eVxluzLQJYoFzDElwApA1pN0Pwqm1EwU6KBX/SBkKi3yuu/g6zODl3o3KpK
+1eRDMcMNcmp8et6U4mccMBKHFwHPrpQ7NDMkDCWxcDu+7iOjiXfjuHTxxPWR2Iz2n5Lz6rHOGvE
N+bRHV5U8+izFh+En0Mr0abe2G2D/rDE05Tq+a7IwapkoPF3Dd3LRNVMuCb5iL/moAWVaGFwbOO+
UAmrWy85/MxhwWlLGncXBYYY59k59Enw1DfKPpPPCgBx8jW0MRwGpiBUbVyDfLIzWp1oN1hecVOV
PWNJ5uFOXKwIATZdMpU8TJnul3DgnYsRR+SYGtAZZCeblXNDgJ2DR3KXqQ4r/MDVHmIvmBq6kJyh
6QjCTWmPobHiswClz3bOPDOdTPyxxsfc2RxFKiY3G+In2fQXDB/GG2a2Gg1usiS52rWbfjOAZGPY
rmv44+kl87pTOTSfG68oD8M6G5T2SMhwmP6cE5y59Si+TSqzj72/nCW5iPRdIBR17XwwEa7RZnXd
+RMsAy+Jo5NlZdZzaA5+prZN4jExxO11rz2ANeUPDFObaKrlteomvUWigt/aQv+plXusq33Ju3Rv
gT11RMPmjXpmI+PmaPVewvQM8H08Aidgsta1LUY3XXOFxh3HwjYhNMLq0Fc4aM0M5XWrQ2jRfn9K
Mwoqi7IochmJW+iUNvTGKRBIvdknBcVn5Mmd22TB2adh/ICI6oONKo1AefcuHyWk0I4TXOoa2KvG
2enP7lRgjOSscpXM160p/UKV7bO7BvY+bNRP40MLSH0kg05yLJIiYgKSrNtGi5I6GM9soHcDhjRJ
WXqvWtialtNe3QbwWq4jJLR9fR10czsYkkgFqelyqPI7s5Cs3S4kvqOBY26Ilhyj5TRs9TDhXycf
mM1rdrZEGLxg72OttPKX2u7rNTqVfjm0+QXb55ZYRnb7QS13Pa8cepruLL2V+dYOAEgDQpTDOWKo
lvQndDHHCOOiCAzMEUPMAQ2JhtHDykhvwM16MoEDQFj2eVXNExfPBGXGfJY6RbWbU29+GJXNoTNs
/Z3fmyuqBSCZcnmwNLHEgioMt2qNsMHrMFK2srhramc+4Oyq8aLiBsMdTQkq/PCcDR9TvDK2e4/7
E3dziD3Em1CQxDj/+t6IvStpu8/kju/qgZmJXwxPEVLB5yJwL1nD62acNDyHMI/qqYcuOXxKePlw
WqmF9IhmCx3wgqHtRS3pN6ePj5wLe7be9M8P718bfv2H969ZpAawI2BY9e3M2uEI+jS1XXVO3uOq
3lOi3j98/+L7g/F8LIitHjd9A3sPvPkJPiCJJG5KZtvidAROrZ//54ueZTdnw96Vc9Lmw/f/sw25
zuKOIXvhedTfI6sFxuVmZnrPdxfl/2bvTJbjRros/SptvUcaHDMWvYl5YERwCFJibmASKWGe4YAD
T98foPxTf2VXWVvtawOLIJXMGAC433vP+c50DkqWyVQv4VQt/+doeTnLQz0v8iPeAxYQQkl+H+p+
zCBk/f1D/KByGzvJh5ZEBL3x9k6TrT/D3q53lk3WrmYQJTn/7vc/0OvAoWytvHXLSObXq8We1+KS
nd/iciCrlvAaCTihjgm0/9tak88f+8Dln+XpeHDnIC7Gqi91auY7e37mp2j3HAIgl98tPxo8+B5t
aL1YhG9zByWMNEzT8hjTYe1owk8wTQBEHvqAMWudh9+cyf5c/vN0/pIqywMiVtxby6R7otgcaz6S
h0Vl9z8WnvtY/fg///vbZ86tMG67Jv7o/t2Mw7XnINn8m+35/1h4bs0PQnH/k//k7wxs5w8LcefM
FmUxMGdXxl/+HWFYf+Dzsxk+CST1C+D0X/4d5w9GsY7tm6ZBSrXp8xr+5d8Rf2AusRjueM6vVO3/
ln/Hd2bN+G+drq3bs+rUxV6kGyY69n96VtJWTukg/fixCP709Lo9FfXUnpxsAsMxjIcRdmFQyrfI
rAPm+B6zryZ99VT8GZIPwsJvcQecw3h+H/D8FPhzzQeFOWCTMcujXOCWMh8ac1Yeltk+WS7m5QJQ
XeXuhEKVFBJ+txzYeiV0UAHadBAd/b6pj44Q5ZbCCF5O5jh7kkaQ2IQRkzVmUGj6cjz7Zn8OAOEn
mRY81iQy7TrTfyOKiVAne107gfsIiK8J6RHKukbG4uXHoLOuQkH+YsR+sWXasKcwv8dOdKqI5j2j
/XJWNaHgVENwEvk7RH8Rq0aW4/xIzqF4jqHeqqEPN3Xp3My+qPaYmK9pD3lQixLo/237Ce/wQ5/9
esAG0K1UJWk1CIROlqfEaui5Y+B63xVisM/VfPB7ZKVm9m0JSq7nWLDGAkDHrMfTEqoOQqLM+dDO
uYTL0+WRKIq7Srt0jhgghCp0NEDc8LjnYDKyqbrNhJtwhVsQbQ1JSMt74HbkHEaq4W5JOVveHCMt
gA8NIWj9EodWZveBfLRkDkojW4KqqPSMFZsP9+RJqJaS9S0mYY1IDIqyRp3EHL6mzzFs+ZLI1s/h
bKLHMz8wZyX3skFQ6xxDEnj2BU1y9hxdCVBPOkS9DYS+BXP8m5siFs/hdhp5CD7Q7cXR9P/9o//H
N/H72yljwuc0AO4m0wK9GoM5yRBUlKeqbdMV8rQcUDQ1W1I9fuhuyVBTDu0pdBIm1jWJeM58MSyP
fh/UHItnZPRbMNmylScWbzksb+gfT+M5c68h6HsNcBdnrFY5QI4kgaO/Hk7KeByY7eLMNt4Xte80
q3+XR7+fLgrgyW2sg4dDevmmyznNc3n0+7CcDMvTaYRSCDwYxsh8WS4XozsV4B8jfKe/LtPl7BgS
+yvyTHPbzifx8tH9Pvz+GU1F/ZgmcFKn4hTO13C2pCaaS87bfFh+k83xit4ctLjsF5alaTks6/Vy
naMMg9zSzoGNNptYgk4IdWyWfEfhQmH5t+dQVJyxg7PdDtPWm4PBIkuqadtk38JUl6euLyFfap6i
QdRNJ9MT08meD8vT5WD4CdPbcIag2O9s7A5CBHt2WOmBvpaJFGGmwBsesAI1h6eRlsJDktwZ7Kvu
3AzBF69UW1kajOxiqbGOm/fRm3L0Jgbb5+VFWduOzLyTPl9syw/E/JEvB/PvR8tTvy3F3m/0vfg7
Atagn7HPk/jCAgE+vBDHdO4XO7mA36dr4VYzS+KJLA763KP26yHeTZb6GudIvGMtik7WxK4vSMU6
tMj/DEwOfeTL08gFvwsi+2vVdqSUu9bdo8CnUcQHWc/fdkTI0ko5dNDVfBtbftHHSV5/Rbxf47iu
HXEVQ3LH0TZxRevtJp2eWr+mOhysaiv79ppM6nvXaNba1OiV6v1DHNKfn1c6NsfBZ+wLSsG6Ers6
7zZGwOjHIzwwTOWbbtUHiDzwfQv/G6AiezMN+ZO/kz4t4TjXaWjE2a6o+Rd1TNbpVE4bOVBUtmMG
tA0nP/OodzWQDK/Sd9gH/tFEdb3BrT8RFDlBHJpPBaVuZpPCqZL6ezCKYFuK3MCiJa+xAXqxTLyU
rSMTgbiPWyIr0ad24QzEGx20hwYIg6h4yKop5xbRxw+Ug0hCOJvC/CIx1OtGNWFu0WDeWvFx7IyL
qNWLFyFUH2youXru+uDppLEdJeubjYyptofzlAzyRJQQxAwVkaSVjm+qiQo6AVrDxLH4TE3LXClP
fmh6iHu9ogKgOQBDFfTFuu6fAk+LGM73r0BT0j2pTDct8QCzjTisYlWIVZWNcDW16GaaTENdho4k
oHnU2xD0silaFzkKRDsgWNaGWYrLsCO6tzxrDag5iqx+bSuaT61MZ6tVgMg5lgZmk1sZJsbWtugp
mDQOVRMHa0+BEOptNlfSRPGTJR4oZ6zw68YyzZ1JnjLtmfTHKCZ9j5vlLrPxljXOcM8skz6Tqe26
0nS3SOTgsY0TkwG9p5NlyIORQLKoK/4oYT+PHcBeYLWFOtMx0q5qpGg0w89ozByCz7QM0FQl90UA
SKXq1DZ1E3h5pfVnmWBWAR+ApoKpSuSguR9hYJidp+8mCj5Na7QrIj2kgYPX0v1CyIIKSr0MCdx0
25LjJswJePKkuHiVXW3yWVUFaKL+njlwhCYGvLCIUIsbERg3zzO/0IKI5Ln09Wo1QXAqo36j6/Fn
Gkbg3nKyEogFvEgUJ2Ksx3XPen6gp0kHvIje27yvNvo0uJiEa2YGxTDO8I6tkTrahRfz6TJOQHNH
J1eYa8bjn+A6Hl1G4LSDL2nGZ+ro5Z+d3757DNcD5V+A4FAnc93SLG8IO0PJYEbewcjcgzVfqoyl
O8SETI7sQD60yFReJxds9VgGUAZCjeSj6jUFmSZhjEuykHeOxdAiw4VqJAm1YwTMQVrRW+n4H5mR
sJzoIeo23dauU7eFvUE2xEj3PBMw/qJBz7Y2hDcy++SjPxnatmdwys5g+AgLKsI0C5LDlM2EumPk
iC8DlfOm0qx35bDQuD68KPXaxdm0UZr1M21c+6lo7s0YPVR+qLb079Jjkzp4GazCOBUzfQdyz6E1
scYEs/2h8g6NZqhHI/VfeKGPMbKFdasN9SUxCTOEC0ue2I9kNL9OFQg4h3BRUw+8rYU2ZR2atL4j
6wpXrNv1WPOxjADEaXJdu+TBAEYmi2Ho1z+rkiWi6UljLTMgHImAK2TSeptyo2aK6dKYCm6J5hOr
pdeXOJgSepnAZ1QqgOOoqznCPJRQBg03fQa8lq4RrNwBHJptdMu6uDlHSLbofEFps0t1HFJmhKlo
Ue2ksT1TdWx8zIwgA4/WT101OXPd9suQTph/bnGJ4AN8CHIDaxTEv6EvS6V28Wzzm23/OacRnJuA
dqMdoa7Rueq7GjRRnqaPA15qiENhx0Bq15I+1ktSHN1J+zahJIlk8TUKY3biSIw2GVnkWNu+RB4B
YDJuqR+sAFfGIA+y0s+aSt0NlkWMQFr9WUw+vhWC3sC93Sq7Y2yvNY8TXiEGpJGb2GTJMaCYKpYj
LSbnJcXINiBFZXwc+icI53BqUN0brNjnUQxbbk/yyloariv52Hi1XIsg1jaEc/LB4q8aHIJrcj0u
Dy5qKJL++i3Iml0wNwOiwSwyEGvsT5bny6MQ4tavpwMyonbU2JItBf7fcdu/n7IkFruhLd6UVbH9
zgu6mnlBkMiQ0JKbN1HLYZhbLf94WjJWPIbqVBjs99Bli009jS+m2SANTMDFN3PouSth+TJ5qZnE
sfcA8oN3ltjkVYv8bI+r7JVxzatZ6uOObgAD+5SdVy2qhlFl9BEKsz3F82HS5F+HRDEWh4DcNHSt
g00OKurkWnayMdrYWJEL91fYM3HC3UnYfbqPo/ihmTsqxdh/S0NtRF+cH/H59vvlx40gCtE1+kOu
Oxif6Bk74TSeSFIeT7Fudxt0l/PphfkIlMLnSITy1iss6Lsiruxjr5+kIH/696Gbd+XGnBFBWXdx
5vJnOVTzfjivCm/tO76NoJjYbDxt1amzbOiFy3Oo7jiIc/fm2V7FLjGkCb08NDPyfJN5V748pdWW
n4KdNe/sh7SLafTND7l3YVzR2RjKYZ8hAroiJz8HsSVekEa+BVlKimKqQ4NVOmlCfX2Z0BLerTBY
J6b3yDSKk7sU2i1x408ZgUKrh9JFiSXLnVfpMDu7RF29+RBE3Y8pczKCMEgn0Aa0qaKhPpoi6Q+b
rBfaPgr0P2PUKMyJPuJwJAdq7Kt1HjM1t+dThBFjvR+ZWd5ET6hMwX6hiBw43Mg96j44ZTAGrsWs
H+tzIGApEXXs24Z2xwD1m6LkchG6Pj+wNFQvWl2uiT79IrokvCM1RWFQxfaGalxbEXthv/bYpimB
oWhZ/c8xC8pLJyAPtxkQV+RmGfdDA9G+DWIcLkRzi2TY3Jifsf/USeBpEvvMmedxX+WW6UCp4qos
ERPEjk3Wrhapi+GPTyprL5VTXvki/EOZ2cmjJX6YbZNe8aQkJJbA/q/QwBboAgaW+FWN6WmXty6t
NZ9hQF3F4y0h+HonoGj3qSAoq1TqiWEZ9DxVX/ohp/7nhEFvoTE1qY16LV246vqUoyjLmyPqfbj1
VnP10bFdZanaXUXG4CpS2AYI1fR2+tD8sEeaBqjZ9y5OqKkj3oN8LzVaj23socbN4IIlGpVM3vLS
bZNca59bMKrLk8P+nm42Fn7uCkfa6/p9dBGH25lhHJ2y/awx44AzScuDNgQ7rY9AydYAq8a45yoX
NK199ythM4+RVOI4AkJj9GA/JSpC9kVua+OHf2rFaD52Y41dgNyKwi20C53uYO9L6zPupmxfWmgQ
RmqsJ1OH1j7aCjF0MO3ZPpAKWWRnFEfs5zwwLh29chdd7mACRBMEknBnQ9UuTVHfgLuSFXPrYlxp
o7SuiaGdZ8f7AafuR2eaznb0oVhGHvBjw8tCBmSZekprVCg9i/TAgap5fHCVcUJ1yWQKve16aoQ4
NtnX0UsoT0q+18xGUh5JC6sMaLBNxJhp0829ey9pXU6uqt9Hkeev8ppXE7ODL7jN7MnFMAFyoQ4a
G7/cprRRDZoOQB+TL6VDITuBNCCbGdHlkxXqzzVdmgN/FuslojFW+YIzs3H3RZnC8K+xQ6YKKDMT
/igOggdvllSNaIld0T6luhoemsIdHpZHlCjgfrVE3zhOU+wzKupVwTaVugf18zD6TH/QzUWwT8bs
uUdluRGBnpwZKOv40XAPsxgJJDIIbstYznZtoOOOO+wSCOLJ0G/1Gqy94fgnK6+dlzSV0bOA2fsF
TxS69/IjIyl4n841jgajRPo39AX6RRf9a8R04lkv3mXH9VUi66z7XL/2TglqvvCAsDXfhT6h1XKa
jhmqDrXUyKfj0OaoEnrJngyRDJFZIeakKkoBHnwn3zNbq84E8j176KopPGlZTZpEw5/IkvJzEA9Z
7znrsIjcdd5ga8jCprzq6AGSnll51NTdmZnuNzcT5oMvk4l5bTPHWyChzbOgQifTyoNdap+yQmIs
LTdb64XzljZlf7Ct5EV2fnMVkV0epSXuy422ndrnEK7HUcNOeRVJTnkPLke5wXTqCijxZT6eLD3j
RJBEXnSegOgxhBf4uAy22vwxMomKtZv3NhAN5m71BLpJXGJUzFEXQJyr8JDbRIhuR4suRIOscIXc
vdoRufjKjSY7itE4UgITh4xGaQx9RkYOBMIg69z9EZtcvU3cCr3gYJwML4L/7CGiynUPoDz3SM6Y
rymQOLaY3SVuDcS3qS/2SYopl64xAUC5BpvawWTmR0OzQaBzU9Mgn+duqjrgX3M/OmfYd62z5Zpq
D9j9M3ZT8XwOl/uw+G4NOoPTuj+EJVkuSnxnizEccCiXB90mhDqJiuPkePGmkPAkCwThSoOkUNTl
wc/cHwnb9leL3b2sqSIjTXMuwj5FVQ5VoBi/4YUEH+9wKTn9qAguR0PSVUbwml5y30Zu5WTXPi3t
J7bX/RqSBqF0QxesNV2Va/Jbf7ZYa4nJ6sDVexFZN47tQm8PgNWVbLAl45AapgaWbG3tRWT12XPu
VZc71lbFiA1bgw3s5LCbB1lUnWrcEruhMa7LVkzvSPItbNCmsmzfusxzgJ2XoHxs87XmPm11stjY
pcRjUqFcqiWZKixlD30Yhw/2oM5EqtOMYbPedfSt7YDoY0Y2l8mwxcmAEZjGjHRwsH8o0HKbfMTs
3cGFdIzubGrW2U+wmkQZHqN8alaum1W4mkD0Sl1i+xq+WcMUIV+DycponzlgGue3fg6xIiXs4mPe
HlHis+eMCOYQ6XRy/XOhl81FtCQql3g6naDf2V4/voSmu0/bZDjQigID4bs9so8gXkdxFl0zQFkM
SieEsJSvdYxzTUDUl1X+s9GJq8UGNXyzm+o5Jtx6awN4QiEcYI9QwR03LIJsoaHYJrH74rsuDQef
MOd4Cra6q0VHPNfuOo59qlbjhUrqJ6h09eACwWX1T1q0ZcZPvzNomxjmEQ/KFhFcvME1iarPw6Fg
djQ6JLFrSHpidZZSwxWHXR1OTfHa6Lq6Ecx7c6xv2BTlF0smrGxT1qw6r/3w0iwSK+6SV62L6EQV
tn0uAMyYutU/1Y0+rhcGVSKsYG+nZIRhNqHJ2YpnDKlsL3P/IeyjL2Pms0eERr0aNA5uUNbnnJFk
21tA+Vln9AvFEeshWtttZGCPLCVindDWewwoMF5yMSBlAYeNta24m42BglltC6dSF8tvtX1aVF/1
GkdlOSTRGVb2SmlovkngBi5I2wzcQfAtD6vqdeRCjHuPm+zMWtHQdRPRFb4kxIYMrc05VjD/EOCb
kCt65d6e8fk+KJEBPuImo7Td5oyT1x0LDUrwRjGyQBuRDuR4Dn7Rn6OGeCyWeW0TdKZxWYguLZ1b
4gUmFtKSzbxnjitYjj3ddVvczTiMNo4iL8ljWEP5UMtTnDyXxChvC/6na69vjUMUs0NNa7Lrw6vK
GvvcpA0KgRoFa5dmT0KLcTkMfAGu3xHgEMJT7KXPAkCJvfZGDQCnMdvrouxCY2I/4Fc99LXRnsnJ
gxrd9kj9IpUwCnIF0Njyw7DZFIneI+9Es4Or49OSyGqBUGekWzWEfCJITLbx5NE6NvrqaJce9VrZ
NBt6kD3eDc3cRIVW7JcPWkTpGjfMeNVqyCt4QM5uxT6Y8gxQMaHVoB6S2jt0xDsFsds8CZ1ws6ri
dotiFnaQZvlAcb3yrsP+PyCv0E4M81c90OVLmQ/vPTwL7rIhrQswLNls1CfmiDbqw9CmX61aTXs7
n4jtynN/X4/59y5PSb8ZfXBivZ7RjyyYnJjFQ+ywuQhor8Iia5JzOZQ7aN8YfxUTy2PqVlgldIZO
6DpYk8Oz1wXZxcmtra9hX+905By8sz0KTApDO3wO6G1eCp1Pavgaz8wLLyXnwQmQfVle55wyFzNP
V2KlSBL3vBy8Bum8rzXYpUwrv9lVle6sAXW6F7KFrHOG2PHgwviMnYKY1KMnY+1mJZi5bOmDX+VZ
5ybvivPhTFHf08DnXjCYzpcccc4Vukt5TUzjuQpVc07irl9jv+q2bqqQp47DczEfMHRts0I++z2V
aqGS5lYTiuH68owYgLyHBBcv0HtSAurSpheV1Odp9mFgrR8wY4pHI9IU+RYR5/pImm6sJnMvLAzD
GV/cOmor94hQ2iPDwdpVNgPLHlXmPvbYu5IwR2C7DJJTmk831XL9lqX6bqEgOBh8qdcCQbmWj/HF
D6WHfkigdkvkBxZC6ynhNITJq7/0AdzWTL9qYSmu1Lzwcl2KOsTvFnHn5yI7WqXd3nzhkZ5YQfgp
WnmjQViTWRCP9Let9IyK+uKjFiHVzJcXr9nUmsliQGm6gvyCus9ujlXOTRhVU3fxFRULHadHr+Mk
MvsG+2DygPajvri0DmMbo0xWmffBNs5VU3vIKcL4GHoB8W11x/Ck9tNbOva3yQ37U0Y7sE1JEQJ0
Gh/zvKBP04/kYEBUTZivtmIkHa5L/dXIzRO4PCOezkiQi5YFWWNO2XP/8Lmue+dnnDQ/dITtMB68
7wjUTkPb59eyI4p1SFq5hnhAjmAz4ecqSafyEeVGNKcR6GekmyqFkiljqccw5+4GzN/0hUASxlq1
x8wnNpERyrccgf2iQjNd5s0TIMn9mGOk0rMhOttZ96x7JC33ZcdrVWzTK0/eFzc/Ddw7+XLjOgsQ
QMexAGUv3SPpSGVbV0dntM0jNTcnh6R6G225z216uwK/HetarlE9ek+doj012MTFaZqGXru12fVI
Okq1aH8QAAGprEYhotvkBScYYHUWmVa2XwqnfNfHslsH4/BNSna2OG+3y/uQXm3vzcn9giuEEzgO
s8Mg5GsErJJUCkStY3ebgjdHWeGu1+qJWyDkk8hncusyeDqVnXWvEIVZuDcsm3VnaKwcQ7s8/Zrl
zx2tf8z9lgng8rMwkPeI6IYd3VyavfncS6rmaazEWCsDmjBlZOGq6Ek2mjtlmi8z7gRgbLV+piMV
er7O3FmDsDxHWAptGSw+zUP9NPoDTVanw6sMIPpkWZY6JZ2PR9TC2ODp4VMoCY/pogTG8zwEQ3xN
64xe4UGQqAKGB2mCnn/LTU/SlgUV0dySBqlCyOj4NMydMj3DWRyEaEZbRwynEAPnpjYDQYQP+Kjl
EGXJNehgQ8JlEqd2JF0QvRzmHqZYZ/RNVMq28cTFQtymU7/ZEAqoWWK0gdQy5TnJyCFi6J9vgLHT
xnBEVZ1HrhA3SsdjZkpFE3oCer4IkGY1lT+x8hqTjwcr9F9FQvJMiGl55Zssf4uWCnUjJCU4ArCT
eSfLAV10M4MsGXj//TPNBJaQjuXrP+bQAYa0Q0o1gmZ0OC3vfHlUVoX6t6fLL9xqhLoNxB7Ui8su
eGZrLY+8vx8tT6P5AyNV9T519TWqSVzJK+jj3Niz7WhHwWmYDz6O7lVm4kbuZ+3acrBZvY4TGWce
QBV8N9R7eKN4WGVMPpfD8nQy2IwCIPNXVg6ywkvHcxtOOvsAPoz5tU1zT5N+/izDSBeRQsrdma46
Q2OmFWx4E7Oh7oNS11b6VzGa2jaam6aaziFd+qXsQVrAXzacF4A/C8Z5QSwvj1ID2HJUZPau7ZJf
jGcGieoYuW//0Oh1VQ/eoc9I/p6vn0UpEzreKS9H5OFahRfdqb/3Hk2zwgkRds9Ast+H3iwfpCEa
VLApqhHYstRVc0eY4SCh1BCQDlrv0Eakkxkr6xH5p/hFg/wfgdj/TyDG/g7a4n8tELv+GP7X6UfT
/hj/g0js13/2l0jMNf/wdcOZCYWmiejLhWD4l0jMtf+wbX7uGcALvfkX/5KIiT9MR7iuZ8zZ1RCe
0XX9JREzvT98/pqu8xvdEqjL/lsSMcP9h0QM/a/NLsITwHv5JdPN/wjHZHBY5Ka0m0Or1LqZqSgT
SOMVXQsoEA1UnDYkzaNoQFvUOaFvjRPMBN8c/joB7WnASuh3zzKsIfB1OFKLFkMZBX1HoADgWOW1
BB2yM9i1qhL4650/uWQD2uv6tSmVvRPjZJ4C20HxCWak9h1CNrEO5s0ZWcVIs8MKOMh4I7o+31nS
zzemwWLqx+xr6m+BSL43DNwJhjeg6RPqWOTTMPti33Bh4o9kDgcnp58NOHjLskTTdtGgkXyWVY9e
0XVXr8/uXkXWld23ezKG2mOYocnW9TcfUfM2Sn2KZjX+jHHL9SGhlZKMhorgdEezmEKQNsrGD4mB
olKPfUr5wvrA/vFnbfrlvtS9/rFOSA+u6ft2dMPAHeFQRpPvpiD+dSNO1pcGw1NpmMklaSiEW70h
UrctpxUzq5xhLYNa9Or3BJ31rraYc9omclqMKRuf1WCP5u11lA228mHvBUOxNwb+cuWQrBXO0kgE
8yjwS/3Ua+HXEMnDqm38O84xg3H1vayTcUUG8UMOIAkl70rDxbR3mCbltNvQaAi0ySXT3qQP7vBA
Sd0caiLAYAMlAv+Y1pDBHeF97H3yOmkgE5DbE/+XhQVICnJLrBhCuG4Wazkmhw6DNx8h/oe26yQF
JN0A3Dfo2PKdW/HHsyA9Z6bz3mHc2Jvmuhy68rnUYz43AH7rlqbYtkdFa+U6Yc7zfzE4UJuSAJQj
jeNq5Sf8LIdaRKu4fey68QAGy1w1/ryw08da423ZTM2brim+lAhtB6/TRJW/UT7eODm9FdjtVvaU
bb3EJatgdJuXbm4EQCkTk+vM9dDDMGB8tkYD05NNcrQpCGVKWQ4NShKN/PP92PPx9vkrgvFnmhcO
HVyMAXF6Aq1GVF4vui3EET5aTjqmdQ99G8dbc0ZGYXaWNnulCVIKp1pjZXvOYbUzMjwUwUrvJu/U
5UmHeLg+mkzoE+V7CDDyaUfQDlHOJLS45IMZZettXAlTYzC12xinX4vpVlqee85q/AZUQleTkhl+
HmYzBasw9esEDnfMOd8P3x3na5WI/kVqX2xBOcSXitNCanypDnlUTeI9EGSTbdMp+irbRDuZA5C+
Zgydo0W+zzY3yn2UGOVb7aY7nAAOvv6hOKiSr8CpZwqwaF5CTgU66jrGmM7bCXJfngzMXnkj+r2D
qRlsoLGHndevlAVZj5pkumRZ6qH2mM1l7OYDckp9U61FnKb7Ep7e3idZcqg4eXLoR71aa+iFDk1e
PWhBQ6QqYWqZqYgXzJt420kHoBFteXLDHc/4U3T2U2NyI8H5hb92CqETC7qPj4THSUitRfvi0Xt0
mSww/WY7E8iRIR9fKdE78gfNdH8DgZSThenPbI+2GWg7/j4giHRSKGPCjFAV1ferANAm6A9c3woH
bCn6Yl9Z1ZNyIQaqYvCZ3mXf41k2kI/JZxmmBHOG9T1taRUE1CZE+PL1Js2AL2nK5MZtUzK1CqWR
NrLuNSEP1s/QI3s7GPiePX86jAojsovNyo797GFkdgVsNCLiyO2hbM6+ZbOatj3ink1Wem+aM3CK
Irt7SovtMGg/Uj19ZbzroQPtj2bOyC/CK7EtXMjq5Q+vLA5VUNhnQwclFMXfNZUzeIyyAwl0jLha
hG9GmX5vWo3GArqdPjY3dAtx7XY0Ou2KC6gx0lvZ1QTCRjQqe5WX6I28XUoPMEMOsXXmfwSEgwSx
okA5hjUMFqa/T1EiEzNEENSQWNvkgBq1+NMwyZBBl4Pcaqwt9s/53ZPFtBvMkSh1ToWi3GoA6Mi0
qmML1pJby0sq/KuX4zMehoAo7LIKdpDyYmw3AxV12c6MpvAH2/CDlPNNFaF01F/CCl0VofWAIOgK
tN6In4RifzM4sSS+2dp3dA23aSi5bWkFOb9leE11ct4dupNQtbyfsUtwklMa/X4qnHd2pM4DVaCx
y+gArhTNp6uK6z29FUB8AIvoL2WCthN6L0klsMuNrn40xnjdFhkkk6Z6Sl2rurm9Fj8UWbiP2nye
hCIR9if3CVBJfxz45YMX4ssTTfqEpdydd8QoDrR6b9Ftf8KdfWV3SWauG6e7IvY+lWaeQs0ILsBT
1L6Wxs9pZqQFOW+iMBj4GXHdXuqWFLkp5dbUcXkWWPU54RCi1p48M5V915GK7TD+zqfBIY86nFuE
YeZoN9fWvG5JfLioO6+YOTtAQfy7seZeR+yJBgEwKp1r5FA0mgo+cRB9Z7Xv18n851Tev6jmW6/P
epiUMC6Pef1q0mss3HQQ124ZP/tTlxJifpFj2OzZmvGG4+i1rTFc5owj1qGuoXiaL0ZmQ6u+6owN
YlEkbJHa2NiFq9SaDlavUvxt09pR4j0zQn/vZP7VDUjE8Js3o9Vow/uAG3EsrcuGW43On+UsngM5
1VUW+gStK/jwIFuvCrq7a3OAUVgwaWPMTnePz5NQ7EQ/kKP23Gke+CP5gq1obzmZse6GmBLZt79N
hndnGYI72aGbH72BylcqBV2HNOgu7ftNWiPmqovBAIYnfrIwW3M/M5Gjtmsc9DPJTMo0M9LAmOmL
vHk3zY4Tg7ttGuBRFem4w3+CO3sU3/Mg/YKZzHgAY7EsZWZUdCeDlHUqmHhtDyCSmOOvXTEnZOnG
vjCd4CRQuMI7IBN+9IlTjyF0J+9trNfbIkFt1sno7lstiijgJYM/8sb4cIHQgu+dCIag92R9qTSA
BYNGzw56s31U3q2ZuuZSCntHF/CkRxG4iCFjbwIJlBvDNvINuWWwIgzmZTSYo5EwsZbPOXGIDqtQ
GjxoI65FWw5o1Rxi7omSGI4sis0KXkl5a1ojAHk1+s+j1314k/XiVEH/KOxk17SJ95wXL2VHcDvC
iJac2Hg4D/CsfNAaJWtzztr4jGiBaN+0gxejZ+Y+7HaxjsYVGUf8WFk0zMN04o4arj0Lx7XhEFLc
eKb/QLzXJ5396SUtH0bV6i+SPkcb9vflMFTJ66jG5Dq4bX+3VIGzYAzBYGF5RBxoTDu8t/q+ahJS
q7BR2w5/qbOq4kmD42yXFk47bBvcAxFZVXVhHoOqo1td6izadnBnSSyvVhAQ/9BHNRQ55d7R+bvH
dB68egnjvmLq3CO2XfuCAuIdh7+/FcWobVs5iGf2yoBGcvuu2yOR1Wm60wum5L9+hK2Tk1wv8BgQ
Dx7RagI5xJ6sZpRbRgXpVAOOvhE19NbMJI2TqFOvQuPyFegGd3bOW4iU9WGPEQnFNCaZqWm8i4+2
8u2NoYyCrnVFHwSgIyH0xqmxV0nvToSxn+KJOaGjSOse9HQjGYfEPVKYQj96bjnhoqf/B9sy8p4F
9KWV5fSvWQaHuTSbESiH2CnDehrd9OaiRFhraE6rgW435tXwAJN8hEXZ3U3Sy/26bemvxe66SVFX
+tC7JZiaSVYB+pL4LQvHZuYP4XwAigRClBV6GDLxf9k7s+1GsS1rv0q9AGewYdPdqkOt+7AdvmFE
OCLo+56n/z9wZirSf9Y5Vfd1YYYQSLIaYO+15vzmCgHRS68S4xv0pUuoKvmDbf5qxiBCKeCixOy0
/QzKnMZg7VcD/FsSImn+paWLrtA5CCf7guBqwLZK1EoR7HFbuKnJJyQYLuwzYiFvmHDcZ2SSAS/i
okcXYdNysSMTEdEf4cdRgZQ5CG25iyTlmqaznlKUZrs+rKz11CA7MlJ/V4UONC1NfE84UWxS2QhK
fdCvE1OeWo6bho75yidkYZetFYlsqxTGmhSv6DWkv7+qkMDNJ1YigUNcyINJMO/Qgl/uoVKpQ/cj
eqvNKb1nLAJMhh+zHVdnQ3/CT1WfLAvNWjOPUDqlOGPGfKJeXN6CmnaNwPjO4LzZSsqFfNXtkUL0
9zou9HtON6eqNHHXaojOTZtIa0f41ZnZ1CBMlXGPpu/BhjTrFDajY8W/0qCv14PJIWCW8SMaSVcz
xoPN2ITGKKJgX7d/4rt6UlVmk2k9aBvKvntbIRMy7e+HUE33g8ahS/4o3PZxJV99Q150HyV6Z5o5
NmWS3f1x2lSM4jYkKD0agXi1C74RdJgmckKLbHUfSm3nX7JpYLjYJY8YO85KhZELLBHdifqxyzwA
LmPzw+e6i7AYLBye93Vnaa92yQQ1Loggm4ZiJFo1iCHAWG9jQd56N2gteCJ/QvDt35kKzUInSWnn
NbG5Dk1mEerch9IYSPDufIyJWtSewQ8gFFcscKbIOHz9oWRswmWQ5JtZXu344a8CxIFWT51bhrQy
SsJGi+CHZfWG2yR5vk5sbdhHpoQDxH+8EcD+1l6MDDVtMnW1HiiRVTJgeptb1pYEpxQ1CLIBH+Bc
h3drmAyLGVTvnKohYhNlVY2LxFMHCsJT9WRjo0Hbe1266QsHG7lfnE2RNrd9Lr/amo7+LNBuJGme
+zj3b/GSKgCUmwvZdR2C2dHakDFB2rpjpbf9ZN7C0gn5oeTfGB68xxah9mhKqZXvLSSC2D+Lk2rV
T35MsitDuArgxpwLHrfN2jfQ0U5SeUZCp7g9BxcR05wuQi3gip+ms83OZNSCejeKBSfJOtHQ69SI
cArgVyJO262JP3+9sLaAZV3AmcVno/puWm1zkkF70UubnmvLsEEzg5tMa2EUIAk6OCHnh7ac7EPb
oyigtNSvLY8htQ3RLNcY5cXNxVTKS8D16MAv0uMXKi6eYhHYLMxDK9BZ4FSD46MUHKMtVWeplxsG
WD+zqPg+Iew9cAIGTccRCxGQURgmMmS3ERVp+C5PRvluA9FeeWDY9gSPzvIIwrxRhxzULHNBT1DK
bFuSHZmnTkinqdt+1TLhHAcH147R69ouDriU+y2jRkC2+imT9Z0PEmRdVsnXnFblaNLMqPJ8h85J
A9HV1uZeYvPaJpUNRCgYIMEGQO7AB63gCjQrxKIQ2/3qOHTboiRBeqxPScypnFGYQIpXQOgCFwyW
rwGjzQQvqR13cojCzqKM3n4tLmT2ifubehwI5q2euXL96kbeghM796Vu4h9W21VUc3B7fkuJqqdO
NdjZvs4dfdsg9ETfIh/Tivx2SzIkn1S48trwAmRPdVsIcUJQQcO4xoBh+im1jFBkM3zzGIDTknZc
hiPfuoa8dEPnwn4f5d4bOl0UGZmfYiNgMmHUCIj0Sb53zMPbqK22ulnUazX4LkUqVpB2lU2rMETD
+pTgc8dv1DA0ZOq3Bemb7rr21rDax6bCppQM0V4wFNpEsm62+AbuANVwtENVABARPYcYSFYtQ4MV
OnbviPY+XuXW22Sp1df4NpMqCqCcvktikkY4Ke9BQ1mq9t+EzhM4jPPdTMlp5SAjdfTpzsrgDXSo
+KeO2aupmUwO/AgADvnUeFh6GonkNGY0S3fMKOu1mBg06Rj1eyDd0KGi74g/HbBdlGLGPDohHnLW
aUuXkvoaZbTCexqNSa7HMH1ZZnFRCcpD0W88Lmbu5EOCQeWQSD7nZSph1x7PyogxKL80lTrs4Ew6
2x7hdjDd9xplGyXHvFJj3Bl7RC017jI/KrM1o4nKlQ3qnXncX0SwsafSOzE9M3Zew+FL+oQ+19DU
iWZRSqkmtbJin6tJSD5a0G/rsocHlprdAfrl90jpmN736pGGcUfQJgAQXK1W8qgI4xVfRL6m1+Gs
s5KsDYhw/lyqHLsKoKnq+/spNR+dJkaT1HewWdBC7H1Z4nOz/BPBM3feiHQ/CRCHoXqjV0IsUsLE
6dLRmHCJAXjvkzY4enXyiDslOeEIgU3en4lQ1c5VjbOiYeK9pUqCogpGLU3wYHyg1frSwj1apBNJ
XZzqcLBPudkG6zEv+10r2qPnFQkoKxQrCOgfEWSAy1bea5h0Z39EBG8L4yNI5v86GP+5g6GTqPPv
OxiXn0P4nn/qYMwP+9Pmrur/UlVpGnT2VNOUv8VUCtX5l2roFl0EpquEM5Ij9kcPQ7fmB6nS4lHW
3FwgdevPHgbtDc0Rpk3CG1NBQXDfp1jKfxdTSSzlJ5e749AJMWwE3IbABCA/tTDKCMoXGTgRWCVc
CaUJU0ovWmTNyXCObJML09IRBapeMjR0qLcFlqBgQ+Z1ENbltgyMdwlgc6szg+sxOBMVTS90XugI
0I4eSU9bCjpvqcD1qxd02hBxwoxYbma206FZm+9tPWofy61lEXPlXSsxuLLFv71Yewu9vCvTFkXv
bNhdFqKuQWkuNwuIaocw/UEr8XfTvfV3D36b6v52FMRse7PpczH2LpbvfLGxLzebSeIFT4ElLp3w
djb4Xhvjy+qywREIJ7xx2n/0JWf3ij77fq8LAwOY20rjdO38L03/xQqMOk6BVVWfl7sKzwBk43Pi
/GB1YHuD2GEu/fwuzx8SUVc7r5v9N3Lx3yw3rVbrD/HwYBR40lc6XLAPmMdC9FhWo1kAAUj4V6XY
bX/yyTNF7GZ1FN+VaDhZiDATIKe43BD1Ft2PJh3vlFYniWDKsM046aUJ2tsqUv3dSOqGDUIEWgmO
GkJXGiwf3Zxp7xK1o+6FnT61AaemIqhueoGseoSiqBaRfxdQt26q05TF1QmjZHVqUz93OyG+MdPd
WjP3rOplt9NjFMFKjLU076cEpzhQgzo/gLNMj8t3g6zlS0Jv3COhR5PPy/dHwk24i2vqLc2dzHs4
RGaDZ6JvKY55cpRr5ug/yeWot6YXtrSpaZkvt5y/bl3v04seBcZ1fdnnunp93HKfCugTA1GCvG9s
i/11v//wNJ83L0/rawEI0uXmx/b4BAQfw/38Xy//h7H8c9f16+v97++rmPqv42xCoTc//7JIKzzk
19XrfR1CPFcxnF1u7ZZ7rx/Lx0dwXf+0eVkdMhpVaksRdVkNelG4FS2zZD5cYGr/scj+WkV34FFj
+Gt92afKohhd4nznsuVjp2XTsi7DySVoNFgjYEDI+Q9P++m+68sXIyzuf3zIdZ/rf5M1JVG5qBg2
1xf/p/2uL6cwG9hVsXO+3nV96PW+63u73hfX2m01k3E+3i4N7i95lfk7bD1kl+QsCpKIVMTduL0q
TQGE/vmmNuNYiVS8jVoBMsws6T2ogohrU/Hx+s7PcX22T6vLc8VWDCtk2eJwsAEoml989CK5RxH5
8Xr/9Ljlvo8HL8+z/CMfz3BdX24te366jzwS7RBXan7oqeHAHXmT255Z+rExoSLQiRmgdM7rYQL1
BHXQ328aI1yhJJlPo583Fe2ewRYyf9ROoTWfLMa5bxSGGUjpWf1ESzE7Vssl4bed/GXXZRtif9r4
f+26rLamFLsxNigTo9hK/vLOLQa6GvMeSi3QGzsyfO6X+672OqMmcZfC1J92u+XB19Vl72XRh+0f
jrwAmcPKyTSDAhqfTopBnSAGbi0LI3e6dWlPyGSuG5ra2IQImVatgOzAGfr3xT/d18Scd1GPt/Mb
HZbr4HxLmw/B5b54QV4sW3wx7AvZCTLUYtq0oSnhLdgk8oksvPm888fjlnuV5VCnM4uFKwmAfzN0
WBYt2Ruon/xu3QRWeTTni9uyCGeN13Jr2SCwyYL1zF/UaugO6kwiWRbkOPZE+ESavTUc/3WYPyq9
pu9T1AiKfRV7EgqLcCUFZSacfRgvsRIcYVb/vljuC3Lju5oNYitDbToudphu9sTQshdu1tWH2ieo
Pq7N5rjcihpv1dECO5AxbRz7eUHk4eiaBNgHatqra6/T4LvK6aHyctxWUQ4kYP72l+93nL/kxJv4
wSx3tstvB68DaWWnKaH6t/Z0jdwINPFrr+lxQS6fxPLBeJLoQkFr0ZtUSbibI4/LrcCo/rgF+wtv
V5sz+1oSFRdPqDbNjGZGgPkR3ifQkSCnPEHK88Yey3qvDRTbBjn1j3xQUFbQnq3Q0ULrNSp92sKQ
mWH7lCSwNjZQ65GTUnhxjgk+cMIoaA0NNhpPLZswQii4kGc+j1xGb4STc6zN69TV/rxzWV+2LAuE
jIzzCvr4xJQMlG6W9ev233ZanmRZp0pl7jQ04x+vMzEy3BApSdKloj/aok93g9JMxPLOkBVCUv5Y
0C5ce0AS97BRTOEbB23eviz0eeS13KoXPMuyvjzyuk+jqETBfdr9uk8FHRVZoupR+frTqDu10FKo
sbHOrwys2+Lc/cft2NPgXed2tPm0z7L3/+C+ZZePV1ke4oX9D3yZ1fb6csut61vtBlT5cgT3sLyp
5dO6vt1Pq8sbjRXXmO6b+YJ0XRCexpn7r/toNeRHb770iMaDGDSY/GDnS0u+XM2uOy63BivhunZ9
zHXzx9OGiZ7tP91pIQvhjPv3l132+W/vMxnDr6kI7UzVp+de8UtfFuRw8lSfby7rGX3rj50+bybQ
gK/yv9/+25N+3vW39Y+bvz33oA0cdQp4luWp/7/ty64TQeSHWvz47TX++eY/v9L1n45H8UT/EajF
/GH89hzXXX57imWnz+vLnb89/GP7b0+lJ66soW5FSqz9tkj+WsX5tJWlMu6XPa73Xx9AEjpezInA
078e5MkGj6CRIKFdbi5b2sQWHy+Rj2l2JJ13ZOSKRJrFMCICpnNZHeNodtsvN5c7l81JUzAbvu65
3ApwTOFHRY0bXTeb7TxZXrb/9nQaqSO4aYsC6/x8c9n+8UrLelRNT1PhJLu6bR1qQ/O/tDx8ufXb
c17/petmvu4HRWDuEekAOqTSnpdj5XpELKvSN0W2/zguTKAJMADmo3DZS00LawPsF9TIfInvO8yZ
q2AZAWGWTtEd/7lA+ResnaxV19ZQSi5FjmiOUd78sVC6iRCTZT2dYkNdLzedn1VrhNSpZ716Mh8z
ch6eIXQpjtfVdNhFUNxsGxHYrCCu7eCNYQ8VhFlkbCMTwjP9gw4qgpK5eZeT6yEe/RRqWt52rxZy
8lNYk3rTCPkGr50050V3z9PQ8HOaGeY8v7tl+n5dLFN6qNFkvvlcZpQ2izBlo1+IfQa4s3bYJM78
YMIujUuM9IraYqoyvwApWxnGcKpls1NVhl78dkSVon4jWWNCnQ1U9fY6d11KEcsslgBKYO4m1XKn
Rw3/f0zKDEP8+B8Ldqb4t0zKm7xqgv9af8ObEGbf/l60Wx76p+zY+Jc0mEdJyJSWNgMn/5Id25Ly
m6COpwppSlvqVOb+LNqZ/+KHKQh2tyE38DAe9WfRTv8Xuwry7+hjqwJD7P+maKcL7XOytyOkpuvo
503NFqpu6X8XHmPeKlMUwtEeXogE+Vh8MezRc1VshlmhtfeRbgX3fgT2njq5qzaAh/RC1R8yMOa4
ESdMKSkxe31mkvhSOtup1rJdSEfp3I9zvNgkjTtCxWy/6O5IT9z5VAgfc6WyV0nYp+e6LYoXvbo4
glSiUJ3evBbGc+b05Y3WZAVERaw9flTjqwqFdV86E5pB8soerbjdxL7pr6GO6Q+2poy7RhPaychD
52R2TbsTlCA3WkDNvxhSwjbGenhvHOUS2HA1YpLNTjIzk/00eCnlo7F/VfEgehTKv4YgoZWyMbZF
BYuZGUT+ApERS1BgoblL5nON334ZGECBHByLC7Tk5kud0vTKEXIQe1hA51dF8CUDMZAaiUu2EclE
Q34zTvejF0gCd8tvjuVgfEQvCdMM8Vho2OfInAK3wmjbg9vMG3EDU+nFoZNG0moApCbtzk76h9EC
FIPHh/WsNhUCHVM/RM70lJupvlUMustUkH8qpNHDGJAHFTc+dLmSvmMy4KeeU3IRJ2RT/9DGnbO1
tEdC29ahj88oU0W9UyQedSU/4/FynmH536s03O/8dnj1MLTu0oEy1ZhGJEhULXZ0N+59Mrih8dCq
RV06dOJODt1DVnVY6NqIBL00CVyHt6CZZ8VODPLbyi32RSLTK/r0Y2Nrx9oKnVUrq+jZoy9ECSa7
U2xChmUpcuaDPziOMMlEqdxDu1JvUXknc3TzU43vptpaNXOwoL61NQh0luEVBweh4qoytMEttGbY
GXw5u8YJXAkLnWxjtToskUp+RKEwS8dko9CQ2jekftMoNYKT6JVfea1+LxQVSKtf6vcqk73O09E0
EemLabIgPqpo8J/RI21U0z/qWjvnwxMNTh+NEFIvctzGtInk7Rz9TgfxsHI64o4o9b1VuhqfQfXH
Z2tq8C114T7AeXZSY/BpcbBWKZEfEXzl2MsfpsTSLnY4aBfsDemmTsgICCEvxCF2On5ZR9tDE9pH
wH+kF92FukKZ1DbvBzIegMzTxzTnsnyVVi318gzjihrSXStrMhfmwIbIT9NNqlgI/DqVrx8VnpIT
RhWALwIQOz5no0ZWDh/52gKK50aE7ZhpT7PVo5ynpTrF/tEkMJPQHVFE7eqpH7L2BHbvOw605EBS
J11ls8GLGyWbXCXZl164ixK22o8TAXnNqSwL684CO71Oxfz2Ry1YZXpe7QkuAxCB69VFT+dsC68J
N3lmyk0tCrDeBM6ewj5+UQNZ3Tm59mj68TH0dP2i+fZzoHj5CSchxgMSPDvTz19TOJFWVWfrjDPw
hWPnxWj8kDMXUhSRTPdQQ8cDbg1+3CFdTFISd7qiB1siExIm9p5JpzguNqRKgRdXwdOoM1wHQBEH
muQ0UeVgcvpk0G70MFygZwi1szfyAspNbucRASho4L8o+OYaCV8k1yIBJaWyD7A3tlifsDTZITpa
BxX8kKEglcSQiVyFFjx0R3VyXm0H+9uUkSQQGelXQcE9N6W3K20l/xoCIRyJwwR8Xlx8RB2YsIfh
oQjF7OwrgrM1TgB37QABhI2sGvkrLH0lbXH/Vtq9jNVbXKXZrd1b99MEIr/KZxmnb3Y35Zz5gnPz
e98FW/y7B7+InkkBAyCaFvY22+TQVA7kfhtzXSg8dJZVb2ogjUgCQnyYAVzSUFOifVQo340o7/HP
a7ewhnYy0NuLqZqzS6XKt1yH8rNZIZQa2xd15MwvfsJC0W4Lfv3bQMW2UjsGSra5EuAPXYvyHuiL
j2cW+YD0jogH17K0viGtcJ51b/RuZCWOVUw3Yii8ft9GSoOFFduamSo4vqmAIU2IdqmlDncT/IO3
yOjlLe2EL6Oqn1KUml9ya4skEXKkgAymiajbqU37KwqddqeoGtnUdR6cDQyujOom8P6xHE+lHb8m
IQPLcFBONmFbDFpjYHrvRefdtoFmf8EK85pa7akorAgoDlRkBFL1SgtabQ0dEIxRanGlxbR6owXp
0R/RhU79+Dap2dsIUQp7QxqgrS2dg29kztr3R9wcYRPuHX7xm8ZzqnsyPiFe/gA04jwTzGDsJ9W/
CzE/zqEgwWM0xrjmx/BhUGMiUSr+iNe9zMGpKbLnjSic7iRrLdiHZfYK9JQE9DilWhwH3bqzQW0M
kxK5GKfbnVmh0zIDbV9PRg6MEjxlVqeDa4rcubVJbFRxXO2sCu2b0Rnq2SmLZpUrje3ak9lvcaBM
Bz9TezidZNdWYwZNkfzoS5ybb5pQN6IztS/YPgaEN+JumpE+FU3TB6Ql0u/7nYlu+EiaiLeGJEOs
ONLtjUbAxwZZ4y9tHL+lbSyeR3FSu8x5HpP+gYERZD3woOVIGqeM6y9+56BqaugynKdSQW5sfyMK
HTOl0r8WmBOF7myIEcnXeJniiybF6eNCQq7QIbBtroqRRYEPzsW+qrkmti2awSRtxCauMO0EErwN
GWJkKmjftFI17uNeFQdiAvSzFuvhLiq5UgcSAbysM2CKTbuQQfInIgcokNlc1lttVi7kyBgTZH+n
CtvSAf0IwI54PKpeYu853FeZ17+byQP1P+9EwnDkNsKOVlUZi4c48TdW0zknvaR71oO7rQ1QcJZ+
67dSfcCRhX/eP0kRHquRCkARN6jCc+XUDd60E4FZI3UpaoC13snhBETInd7OqEuYp1Vtnmk6HiE7
NuuoQEZnJcnPcioZFeBrWrf9PZD9aVv49fDgq6hdasV4qkSD69JU1xkanJ3d+C4ojuacRm+JrmYH
uxl/VNiwt5kDMDVo4GqGdnQZJtT9KPkK/p/YZ7IH8Yyoq8Rz+Z5RoPvpG/Mr8NbqtC56316bsabe
hAm//byosn0wkqHKN61vbf+r7eCQWZV5SwJFo/hQUSJCfInP7IgLue3MlsFj1J+RbKBw65G51JUh
N9IuMS50WnA2jfwnKndvl88QzwBJZy1ldqh7u7rTFeWlz4O5afnYWEr+SKtzHkbEZLGuJ/EQpZnY
qWQ4bMi5z15JUkKi6Q/KhOI5frcihh1Sq9FFFdYFUHK4KfwCDuEEm8pyvmbGgxLI/hal1jcDaZqb
TnvVLhEeiai+F5q5GprGOtlJskMnJUi0Q42VZKekG3/piJnOjYcqO/MnLgpWqOOJaQjXy4i0akSx
acl722aiCBitRc0d/gew3oQ/+lF7x5g1Pad8imvTGqaVlNjdoe/Fayrn46rTSZZJLPM51WpcavGk
7tPcmKj/YZQZOrU5xUayxl2L3STJ/f1oj19k3YaurnlPllKF+6ZUQ9eI+tuAsdsqq6ZDVrQeSliO
+Yb/yNSUp6iF+mNXrxb6T4ZBRReVt4XEre/39w5+iANpSqKNACvFgBfhuKlHg+yseYRdRqbYMJBB
BVrB9fPMbnhIZfEcSGcVt2QB2V3KtbOYHmKRrdQwGC95OIfQDsNd7uOi00NxwF2iH5TB2TqmjY1N
YRBe9Xm97epY3QVJ9iPLuOR6ih6e4TvR0RiLnGQOS940MxTAHMzJZdaFrkjRMTIGCuBPe7agz1eU
Ou5e0iqSh2UwxP9Lg2Kwt11TPBLxTWa312q3k0/5nrj7szWn6uGqnGNMC/wKKN1CEUa7MkjuwWNE
F7YfExOIsBnnkEBjLV2HxlRtURvqq0yORC7Og7Le6pFtBNQuPRNOUtFEzknt0zdKMPi3lSw5l21U
HrpMzTaWMusi0YdlzIlI+QOXaJtkcDuao+/bIYrwSsfbqMSJMWeAPla6jSAxR0ymcrXc0l3bwurN
+wcdUN9NBVxr2QhuJ+DfAvKbFiPkYcwljpE++I7CscvpGPdZc8jh+qG2KtpVyWB71xq0BUKtTBhV
OgdFZ+DbhoyplQpMcpjmaL35VZaKDN1A1/Z04S6Zg72WZ0YKC6XHHm0Crtq3TmOEZTAPWJmGukWK
/cuy8efXDtfUpInfpaZyQOpFt7IKKMURYsl1Jk3MTtAIYdzAJHEc9Khc7umeKbRbnO6g+SP607rR
bvJCIMOGLUgUkYJRgitmuUn86DUiIWDr1YT0LKcBvjqSBZ8js5xI09WMDd2t6tCUJEwHPkGped/v
zUrIjab5N9AZsidRZK9OxQg475y9z4ARUT7nem8cghNJ24+gQjtCC1XbTYiUZnLFlW5gwqImhbXH
4fs01aBrQ9huO8Mygf45AwbGx8IE9wGOm7No3OISrcyZruBVrqUonZtE4wuYPAGXAYtCghOE9gg/
y0rLV6LX6SnG8aUYi5cQ6S4/P/Ku7EwPT0U2zkTmad1J8NjIKc2dXQ8YTSYQbyVmydYhmrdzTLIA
26negbG7YAfOjkafc6B4aAgSM/KPcohPiDjKgyiNH8KuCLL1sHjlM/gmC3FjDb6H2Kes9c3Y5TFf
0maZcIcw6Wh7pY/jSEoABbRfOeOXbRcFUJr87n00oLUkJDsapbTPDZNPCDSSN5cCHWrN0DmrRP66
ANUhT48KuvwS0nwR47WNY9SUeZDqu1FDmB1U9r6ui2wvhRNsQvAIexx5DOyEid8tzC+KpDZoMVqR
Ic4PIVvEsLXxHuKq9NQy32q9jy/Da6q96Togst0g5nLfcN7eYUL+Zhrjez2hJ9eJ+q2hUhdE+BIl
mzmX0lMOxUAKHIJtfdNa+vAgtMHkOxz701jUTMsbTsIFUqpMm7zL4HVvzFzZIYFkOtnNC+ZE81Bo
RnNX5XfAiFyu4s2tx/XIBdJob8qCz4WildvqG0ycznnqO+Cc+F4oajbJTq1isVFR6xIQM/20sVBv
hhKq5AAfNYtG+5xoingyfVM/h8QFuKFVlOuYuSlXj+wBXNZBN7TmFk1DvuoaP3BNO944dlofquxm
yDV5hi2ZHMLMI/sL4Ca9Gqu2V/UI75Z4TWB9NfX5lOhpV5HJwEgdLO5oZOJGbQrAnqAB08B7DkTt
tirUJD9y2o3QGe0g9cFOMp0nJ3WhsMU3zAgat3XwpheJrxKcMCFWH238vbqmrsV8CRwqTT17TvQF
huNwxm4/dGO8n8YK/2ozntKkX0+RVz+ZOL5rvVlbgWNcmHe4Ea6Nu2ZQH4pEmes5z/HAoEsl9ubQ
+h4OVxRVWycQycaJ4vIFfHghvG7N5XJyS89oQcthkAzJr95bTDPTLOgPymTfi7QWd7n91tVwE9U+
vytEuhN142zzKTU2CpeDA/nJ66qVJzllyh6AYL9ONeIJ44IilSUVh8M4PIzi0jIdviD/f00apX5G
FkDBIPveKEr4KJPw1Yu69ESo8NtyxYpIAfbqzNoiq852OVnNHYWYSZjVYxBzftEr/RLTwVwFbdO5
nOSwqMKm9Yt73W8SAnH0YIMjgDhF3ls1on32UzcNO+0WOT8Wwdrz3ZwfeUPKI+RoCK57IJFihuOt
mIioe0fhR821+gbXJRV8RVeZNRMlQNZk4+poAQ7h6FoD4z2/F+O+9/BhYfC1VyWhbvtY+L/MyRrv
ksTcq7pSPwwMATXktUZbfI3QToMTpnakx/7OHhJqU5LU7Sz6FclKveCF2Rpg2VaSEu8hEghCnEGj
iFGrwY25lU4Lo3PAFWKCuvZIpAaIcKjDKT6FAz59ZMTNzh9KKGB5ruwxbj7m8KncqYrVQ5dWe7B9
cyif41FEjPKNHIPwkkC9cYu5meDjUFs7g5TfWzJeS3kojL5+FTWsFkFVk1iz6RYERLBPIo8hfm0R
MKk4FzX/YUNtGgbA+VVNdFigOl8DhU/Lpj6Dd49SgM/V7a5OxYM6xSGxw8xmGNn0d+WbLaccW1tV
wqfJjljY8nOaKsYD8PsNvMqXoGv0N1959TylPYW6QVSK6R1MQjlPkZ3MwRr9rVnLA4VcBNxYuPcJ
nOUVV3FlA56JYkyq3isR5M8itDqEgd0hSnqqubodP2Z4sZwpQy1gFMO28/jN5nOxVu/rBzJEKWbC
mGBMG1jbKdKyNZG3nCzU7LmO7weTZITIMN81PeghNFjZrZRwbdr+KfRj61b2B58a+hlgEEjo3tuj
sknXNXYVBt94aydTwe6aQoBKbZsMFK2d1TIWLxIl7XHwEC34fYwL3veVfagwts4wvwL19Ox10fXk
ADS1v8N+LVZLxaLDtgEOwiI3NkTUQdjUzFtQ0h1Q1xgmcu64Fof6lFMrt9LgDgPOQ64zG8f/ddMO
bfdM83E6cH2+6aX93qHheYwj4TwWkgrBQG3Clne9qYxrINPOXHKGDJKakNUwQyq2Vz4G8OEVBneX
3o9f6oRpL6fLECZA6ZBfbK/zIY8RjA8pVlCzpKyPPyMf9X0Gxk2hQXAcxeivFD3FaU/8rd1rXzWq
5giTzC2xUeGLaeHViqvn0njvOtx+C3IBI8svM3aAdM3lD5uE0CwYnINlxnCrivJmwXlRuktALueP
Ji5Il9HXcEhGecNQxz/4ahzsnQCTY9Dl9dlLFNQwOR50r9TMA/YyZ9224miQjkQtuJq9XVEFuge5
u5UxPuJaEWn0IuqZu1+QGdUXmGCg5N4N6RzvomTfbAVixxT7LhEnR644I8NhTsmLkqkZrHGfVOCH
E65H8P/J6bZ6N/KtG0st6yMBB/i+9VUdUTaOkwcFqrYeO8NRzAv1xywYIWZr3C+qiCY0HlVKKLvG
896UknaszDlNtpj4GdzjfMa/tFPYSckidU6J2o+pra6rkoigulNvGYEAXZ1FSFYtwTm2CmmhtZLj
SsRT13D5smoM1siytVUYAUqczPa29RlVD6C2jcgZKRuRCK3n/bH1/f44wA61+dio3VYgzKvgjmnF
pirxV+mpvMFUbuzUyLypyftw+6m8l57GhDehFayg0t0u/2fcmRPv12COncABVHU+fyf/YrX5JZIo
CTExwGAnyoUhNSfXnBatCI1846ukR7wv6qRFsRWNU++mI7SaOU1tWfgM1+Mc6PBYUhwklrzeErGJ
z9HbYdN5yavkR5HnIecikBKzxCrDvQXNKfll5e20bf22ZlpsW9RpMohsDejpeLTcfijfB9zgNY2j
XInPUeV8nbzXYFZRaZMl9zl0HEOxwPnPC3/WxfnBqMFKpyetKqAuKYG1GzmL3ZYFJV9Y7fRfNooD
yRY0Yux6ZB3Gsx5tHLR+mwf99yZwUHZp8aPFOGjNcA83+zj3JWR+kKoN0DkFV++TBV0IwTedxQ/Z
CN7TDDOyKaBrzSIxqoP5DjUUEoA0PY/2oKPIX+sD+qhs3MZMskBUxj1ETkYYeJy+42L+kcvJJTLu
aYqSnx62eeKXyF6baGRwlTT5rRzGWRwndD8glkV99tDuHDUJMgyQ2psRUKQsHCKHusSF9nJXDza0
9KJfTbYmKNykynFUBzJv/aGm7MYXUWZfQDHITauq9Yfgzx7u+OVyCcyNy/9j70yWG1e2LPsraW9c
KAMc7mgGb0KCvSiqCykUE5iiQ9/3+PpcQNzKe29k2ntV85rASEmMECnA4eecvdde1X2kjEAeanzY
mthYjLicD/QnOHmC4LWXvfgEHgeYdWIfFYvAya7sbh+Uhb+fy+mTm5oEUi0zkhlR0MXMl//r/s6I
JkCPTpe8Yyv1Yo3dh7IbfMWGeoFDKfY6ljyUVNOrGEZrp0c4eUcsEIwxgkOiQdBQXSA/T5YIqR4B
vfnSM5f0LTpWk74tGZ9Qy+CulSHEcPw9wc5QY7brisDc4EJa5Xm/hHoNrB9Kzadf5yWKYFZQ091o
iAOA613rCR+w+121r3UUPmlT6GNnrj5snAN0Ltxuk+fWzcmwfM1d8nPUJ0+67eRZmsYq7BIPIaRz
oi2sbXBbYpRL/Ja5jjSPZW6Ls8aLQ4HHTjb8ja28tZeb8daMCjZFnJQ4Begh7q2Ouv0b2xTXIoq9
AUcfaZLAbflEx/GX6hDg6ocjyi961HPx5pc+YQNsPY/NwxyMXySJVRvNLilwhv6zlpdvsILD+8wg
Q1Tz7/QG5nTfLUW1ADHcPAPaJp+BtgwEZ7iPHuQ34LCE2/j0gqyuA7/cETCeuZ8SJBe+5nzCRdGf
7dDYDQuTTS0ZFSMSvOMwa9tsvA+qyjwx3ejOa97GtEISiYggwJkd70yHrKoOYU5HmyHz1mojAmfu
BoCGu4owoY2aikc4/3gGmSRlnhKZCyMKwEWW7MOZ6OMhAVhbRMETMH+6EbnRbdcYAvSKwJv6KXoO
aD+xfYEX6HLbCeD1eKHZMzrGMb20NPSzjbcZc2WGm3/8vvKygbqE8H/JT2P9yXn3YeCVk5md6lke
w1q5h4CCCK/CcDQnRNTQCI/kFKKHWeJL9Vieu6oc6aIJ7Whr5pbQwL2F0evYD9y3y6qiTDLd75hv
mh3B4eyZM4Gm0ab1RX8AYmVMUem618iyP7MhDsjYrW5rFEtXOsjZRoWprQ70haHUIDed3plMUGLE
eFDUBKd45eszQwl2TaFX7JQG9KRllSFg1u96X5K8lS3k7o4MK7PASwOZMKvYVo82yhZrHN8yw8XT
4Uyv5fIyP2i44VX8dRrtkR1CR4fZv+msP39qbstlbZeLZ4XMhIdKDy+jCHl/S8ZrLQlVAbrxXCE6
3Qe+yYYYCrsHlWrHWldRqwjqQpCHBRPq5betfD73MJi5tMmsRrVQbTOfTV/RBfc6pAbfDc6l7G5l
OycHK1mSOYrpwxlKHPbM0UDeUzQvd+nlN18fDelHH/liY+Nc3wJk+swAEythnr2Oj3hzEHWi3ixB
v09sfEu2M7RnHR/FV3NIK0KZJYzrzH7ifoUGtq2e3CKGiJsGxPTpHUMAA4bqDETYHQ1o03H/Juzs
owusJXJiIMIWqRk1HsEhhmt+dZfdicIGyvJs5gzVHOl6ZDM45wQ709m3+/xUo2uXwjAPnTG8KsU9
g+UcRIif0I93wSLXqcw2WVnJXeqQYKwg9nqp63PrSsH0hFqPiNcQPyup4FzQx1zQvut9mwZWd9Ka
D1PXXrB63WDLBDvH9C9BYB0rQz416HAOdmP727JNZrplTBHsfrp1TToewFKMusVwsrQOuKRfpz4O
OL3r+6QdLyRlqIvUw91k1vLJrLOKiQRWsMwa7/hLtggBhpegH27sbB+p1hzPUXW9y1xL28JM+6mg
h2+olT3cb2prz+mbw5VUddj5/X66ktR3bN/I8hCnuZnsLfhy/nJBn++k/gOUBrunAho+K51/IAMv
3g2+/1xTAm4Sp6lvdERrlHKsyc7RR7u3cdNyROU9HtIU+yaquNQzbZL0kpcqhn2Vh+Ej64RPW5E2
hmKyDVvfKIlayQyQed2CyWkSiYTQhtITFNlDkemYni3tUJMuC2u9SY+BARiDjp3cCsAJXab0k+40
+zxoaBdkznuUOmTOG2xi7OlGKEZzqSOAKjmKmy4abm2ACICNSVp3H36cf9X5E28sZ5q2yuig29TM
n4e++pJb4osGr8ls1UUvTW2jx19zAwlLMbWoBRByn8iOXxQjRrPNqay3eRputf6pwIhGxWNwl4Ti
rpPCgXtrx/0RQHMyatwM8Jyxc351Bzkdje67bmjHxhD+ySzRwlTpNnfxShOdlnqtndQHA47PJqji
F5uB7bGZumPS+wY6xB9+4WtM2oKTopbc1hZEL7f4WRd++tnNaa802Uk0YfIF9rdLggqYcli+Mpf7
2VQ/3JJsh7gB3NZiZfcz/xIBvt1Y8+hs+6g8mdC2dryBYK9bNMjIIIcPlAuPASjZa3gMN3LUR3xl
1isnwVbONITCphTURwgDghgkBZN5381u0ZAGRwEJuUe6oxFSOyUACqPFBk7XWQ8+TDasyzjlm4UT
3tN5MsQ2oKNgOqQtKPre72g16gDwtGDgAs9OrrIGJkQGvrZpCOg0PdcI709IsOApJ9CAQAk8BDYB
PAnZVK7xnfa9enA6O6OUuraz0Xp9UMJViGjXdQ1N9zS9GRTYKrMsrwkCQGp9fHSKUm0ppT9n3alM
9e9+jZEiMMf4ELkumiS9AB6n8oNPY4jVil0KNoF0vjp4/3yXtAR7ni7jiC1B2hOUwxoiCACmoymR
jQlZeEXtExXhkPvaKrs9CtP+0V9nMijo/9UZEKVJSmNbWDHDctJTdjoDNBLI5BdRv5i2WUNoQKMQ
jbFc5lcof1B/7PTGggJFk6sgtd1K8kfEFc7eTtKagTIShsw5JlLjdpTsaD5SQakZLl0xUsZ3DB3b
aWDeCAcmyeWF3AqqNRQ6IBMI5QguxAd+tkfLyxDiblgF7QqyEnvqkKpDAKEzWTQ0bBfEuGZfYbFP
G335xVTpZptqmu5E7stj1FQVcCHx3aEfXJH0psZ8F4TJS1pWxmUq8KdUGvVdn8AN0dgkc5uzkcwg
B6vhlkGPiuvOg4f+RJXHTVpPq20ZzTtDgnuKuukkU3RAdWPslDZswmzIt0RqPGLBiD0z6r/atXqe
W6hUtPm9soxPJEE4ZkbTlLERfcctpOCTDtDLAYd/LhqxsyY9ObZd7qKUEfvYH5geKlAd0mz2yG+Z
dRrDk1YHMN45O8pEkflqpRDGy0MsNePgG/lJjTAK0VkmHqln0yZojG+MfmEVlIAzmhjU3UzuoB7H
UB+eqHBqMnznLRoTYgKc+UsVgfwr/Kql6TV+toprQEYE8xv5NR2gaziDre+7iOs8K/p3xD/ZMqPz
8Y26RIoSCpbW2c7hJUTFjE9Q/jp2eiMypOVfGSx49FUBb0WicmqL1KYVdIpNrXy0svwhTlv3zPzG
8qQ//Sz0cDyauXUFCQiYrWMcQa0KUTXkxpsUci+C8JYM1cb3W3nskOdlaX8X5I6xMaHZ40SSxGeV
g6drBYNm5hZeQJBJTSNlUw7ZLtCC91o85m0+fyoz4AfRTg5srQchjH0UF+W2IZGP7iQI7skedHLC
3Dt0Y6bHTHzcZdBk+tz6nKcTcNAGero+Io2OKe6VAGvQREx3s+VsaOwlyURsFXSlemjnna7HLx2h
kg7jI6hE9FeQiToGQUd+/ClFh7hHokGZzvmBiMxsHs3QCS+Mqa4DwkPsr1a0d4VxcSz/LXQL3+ta
ex8HY3SxJGr6TIXHpYtPqg7CmC4wtxA2MOEQHmEwMcqmoWB9CJMduqyHqkxvvk2GmGFw2jiy9hH3
VRphudE5q4fwvi6n9/h+7OQ3IuoYCJT5p7Ilk1Hv3S8RlLV96JIQE6YQVmZjaUNmF8JdjV3et1wT
qMF6sBAYXgMzhmdC6Dq9LsF92WUUxn4+egWoG7PxEMROBfQ5dYVLLl+uxJE9NGsfpo7Vv10Bv2kv
pfXJse12AbSUZ3uJPFwPv55CdNtYk7Q8FeHt0aYKAAxeNZKOAtzaS2NhPRj/9ej/9msZXYwNwVtP
s5tKbw2wXrOr+1i3ieOjzsTkZeyd2nnWKQmTgpS/ribeY6GNrzz29dFKG18f/Xn47Wvr0z9f8T+9
TMqRYiFSRMdJI2GlqbBtN3V4C93Y2QUGoFS9aFHmTf7saUB/k5BczzysP8lBfg+W3LsojoYdgXn2
RlbOJXdCuiOWnu8lcmQgrPK7hA+8acGcsFdCQ1SeHdHTEJwYu3Yt3cKhj+848w4ssWJPbh56FTcc
b4MGoyvMpJeTeIitqmVSSZsD3gv3pi66BHx/CtEdo2PZdvORZpv/5YsBFewq05+smSPmcZa5rpkU
QKv2oCQZDcL4CGKTsHe/IRB5oItkxKySJjBYakKa7+SQ+eLdYek4+ZaXj+YXQpwepsC3DzYl/DLE
1rrhqygtA5pzC5+ZIahl0xeaBiI0wlvtxiY9Q3CVfY+iSFgEeC47SsvXXrvsp44v/3kw3ltj+mEN
UejhJ/sUVMBTEnM6mE1bnoskiTfdiK5mrgmDqZ1DUnYSpCmV/TAW3+cpvrJ34TaoN6/ooelLzywF
k5Pes13YOVRE2D9scK5G95SRaNxrT6iITI839WmoLRCQUcRP6PVWiOhbQ4NiE08RvBe3z46idl6I
VzS51EAdGaACttTLN3PO3p1ueB4zNg468chcCm6KpgfYmQyCC4le5iGaZ3U2zUqd+8U4KQvnBYdI
x56Xim7MRuCpiQ2faZyc/VjX92lHCnnl2h1JLtbAYPg7USw+43b+wWKxehZjTCPrMaADW9mwB4rx
JphVb1g0If2k3GiA3ZMlMRUuBMQxe5yn7jl0nYbxuuih9xKGoRmjfbYyqC/OlFW7RuXyFDNuSSLa
qYObHmAcWfx29NKzbFoSzVlQXHFyQje9TGTptUk2AFqixuuLMmF+QGxXQEjXzi34LIwgExdpz28U
ipu5xf8TuEN4LP36XJYJmm9y9tb3T1CkCcnK00e4pj5W3HmyqLyzN5sQWjWaD/GA7i18lT4qIEfH
4uMzXkSHr55AyCEGoP20/kOuujMt3pM20HIOLQKn6Rn0YW0d0W1MIBzpxcIEA6I8OT6GGSLZyZg5
VmHfH/uJqAylTwytBFP1gmQvxXJ2H+fxGd44/29PTx9TbWBbWwKFzjZJKjQWUxBDdArJOdmzyXuH
mH7rJESfzBmIpSnZvqUJeL6IwF3jrR1VvjVd/6MpjTsztuCg2e9znn4e6x5N41gc7cF/N/3QZ4od
d889McI6aKhzF2ZUNYzMpCmRPJN60nT+Z6Pq9L1txjT3o+k9KcuJiT/9qB5fGMEtcE8cPdSfC1X9
IMTnUIdJ/IQRy9no4HniIT0MpJk/5SGTrW5OX23Hdq9ayn6d8mFnM5FiNO3EtyyJj7rmh3utkOE1
bi33NOaRfnCzcwe84a4YyWLqyClWORxkH6MDGu/wZnQG5cyHJVIo8PNHjr5oquynkVZOwMSxRNSx
b6bwMV2qqMEG9iVmdAsOkwfmjrHHQO3FSelzLBF2cCGZOhSl+zXGfYCaq4MA4qTTWSynX6to1bsN
HzukwYZEq+4SCpzGAWanrc6OdOuzzzj4eXMfBhZzqzJ+i0sA3O6SPIKbogKFTBYV9+1gZvUTrH+G
BXAtQAfcWUwdpnGXYl7ZYk9zKWlUwPLPXTbsSW5yYcKY3QgdZjm4JTmeg6BvUEb1NTeIyDWYRDgm
oqC0OpEVFp/9VuiMEcrH3lAnopsHXIgcuhKBitKX6CvHfx2T0drgO4BNQir7zuzH75le2FvHRepc
dfOFLVMBYbOFK+pJEQA/ZKOIc4J8cRrWZ2txfsvlMBdA8FTLZHFFvhgiep1LfjZrAEHFluhIWl+K
nvq7iJKc5iqvQQFAYbWsaZZOPJvjtNshkq8S1mTEqXF0K5OZZ19fHfRN72XJBK9EaJb741u9TLAL
J0k8fUi+I5cKTz3Bt7e+Qf1ud5JmYAQMT3rZ7EcPiIzb7ahJYBp2IvdDYzXcNUfmADrYUhjbnUc7
LrzM2s+Jfj2VhLxYDWliLoFumKaN+ocDaH6bKmj8cjC4q5ifh45Bsa4jxlKDE90SWZH1hCcTRUbO
vqy7Zvz2tZsXT76tvoLcfga3Nb9rRXFx7WH8kZlEMz0Mag7f64yZNsa3iAlOiTrZIXWUqd2rCKcF
NDzs+5gO/oRlYIY5s3VFGX0WnftuDqr+PjVvNliuNNcfglZaVEuD8mRu/vSXOG/it8gLr514h3We
2pDges/Ei+IZ5JzR8/Z/JLNER90Spo7xbxMUc36dbCSitTG7z/YiAXeL2vliDKe2bB5aXT1ZVQS9
rA4SuIzO3smqT/SoGFyli1sAJjzKuA8VP8gxCl/y2qCNTsJvxFCfK4OVza7iD5HWwUX5qCnb1iQe
p6GFoAJEJUlRPBdo5Epfb9AXNzrlbPU0IBuVrtl/c1pn4Fbi1i9lSM4yO9uNyp+sqWvvfGPeVZMB
4SgyfLQCCLumqgxwwBiYovg7WqFdEiRFD1ZMP1wzvcuD+FAkg/wpgPI7NZJvindrHw18UG5nqlvn
kA/LUtjBQa7jZzxf1Ll4mn6o4GjMILlndrieHczdJQgVjpnOeKgVUu2xZqxoW9ad6IrDVAzkAYdA
5zqYZCTfhrSAabddHUt/bJFLI19u8mtQJUxXY5qpfa0DHE87470RIHqiRNhnexlTrIeMmvCckLfU
ltc8ictrVkfWzinprv56SiP/AMoNiix7lQn2wIPThp/DCY9X5jDh6UrxFDu+8ky3R09VReUu1arF
JuJq2yQk5UlTNuvdmOzU2IJL8K321NrNZ9ueE/IGl8+8pHMjE0PeVYn2SXXC3dEHyHdt+NMgPJNb
5PTKOKinRgU53kvU0opxMKEVRNJFqBybMkHkms4grwjO69EDmOlwjsIpeXCeBytBQqRy4HZFh0DC
HdNtnRu7ZkCOiXmDLbGQ9JJKTDMFi/FRy3Jn5/hauv0LmOyBtlpQ5P+Bee+hAN/U/PMfasF4/fry
6TtPmdBIhZ9RYBsUNuZBbIvlt4+niPbgP/9h/K8u9NOobMlzt0SDiWduxLVv9XMkWveRj2tPqEZ0
TqQJHIq+zc6SQB5JhmLzmGNKYSuFmD2dohRFS/zaN5ioiywV5yiJtCPylSzbOhYcw6E0/7BCmWko
tkVtp15QNkeovvF5YguPYiC1XtrUJfTD7YyLmaDDLwyh00jQIei3aFtE6b+nuTlcG0IVTqIzb6U/
B9c/D06WN8c06MgRq5hrSfZJPQo4ndDlmflaU+5K3XjqbNf/Nx+jJFbm94/RMY3l07QdyLZiCYT5
y8c4hBgiZtEGZHHY30l+Nd67Ou63iRmTgUZaAR2OPvo8fy6nBs2PnZoebXzzCbWjQg6SLkm7qfnE
/LW5kSC6R7OAgUVm2F9odj9z4WLG6WDjTo12SlxSOWnJPYxJbBFEkja7wrK+pUYNk9mIwkeBDRHJ
RfglrVM0ReOcvRrRSAJzAUKUJdreIv/0722jOzlw/C9IQh9agU9PNtUJqCRaAHoxr45kfv6vTzcT
2+3vn5NrOmwBhYVN1rYX/+pfPqfc7PwiRBdwhGrsjXnWQ95qDuVQ8HZjMbGVVPEWxVF76XWkrGG/
Jw9FPwxmF51oD9/7hCgTs05M4ZTWx9XAFqu2IgoSZnbGvHH7XZVZcHN2ZD1On7Ixuh/1bPT8BC2j
5mfvWhz3z9ogL2h4/vV74//9H9+cxRu0kAsT6Pbbm4Nl3eX9jOzdWgM5mbOq/VCY0ZewJFdCBkXF
pcQfgumV3JtVM25KLdK+OjBr/b5gE1yn5VHGKt3l4NQuzE97YPad/ql21eDZdUarm9MKgAoRNrSu
mhuBtOlfHiUqvLeF2d5PXZwDokrabz1LpKVP+Rs5b/XeOSD+Gc+4co37uWhyLwh0+90vs1Mmmcbl
o/6qt/F7JProE7ub7pDigDlKaHJPKULwDVokhJjDZCFR197o+ljPWCXAlsaR3NXUHGTiuDBlmZsc
p9Q6WaYHqdC4iPChdsS8qQLDeeamB1OBCcFQpeFd6QLbpZhlQfDxUtYxQUZNlb/1jdX/6Bl2AWn4
UnTThMYdKahQT22PjiGxVUUyXCufQSPQnoaqfXYoqImLwEiaVcj57K63PldjcTPqWf1gaT3S/fQv
ljViqCV2fNN2TvAS+zKFkaWse2x2OC607IjpMuI+QQ8y3HPfrqGtYlEZ9s1cNu/Y3hCONyeuXfy7
g9veiRiXi+y5HQ11+Tm3LfBLiBTQYslzHKrs2Jr1dFAtUsw+FgDQi9bcpWwzQr8w3v/1WWj+95VI
2bahbNMVum4bv19hDHgizcSTe3RpmB51pMsmrc2r3b+lvXiIbGhmMqitHc1EcUkNsCZhlARHJPRU
/A7xJPUyc4x08TVT9Hkls7uDrTMn1yfFpHeavJkgyq1ocAp0i6p+bp2N3TbZkqmyU03t7MyCyNnW
D98RtiHaoDu6ldl81Vt+MnUGdYQ89W8uvsVe/9vCgpoC15tlAsc0dOO3hUVTlTZ3wg6Ps12Q7T2J
G9EdxEmlWnQfqO6S5YIspyB/KYSLTL7Xuxcqmps2wKme6qZ7aCQeSyjfTH9UcNX81FqalSYyGTzL
ZY/6O8h6lIOLEHIePwzcfxtTwwEYxPEnLqLSc5mJJXVzb5nhWRTqSDs62aejv8SZV8pLRab2REk2
zL+8mXHWv/kIDOu//+khEkjlWvg96D6SYva3xdXu9RJHMAT8XpQ9LO7AuXa1ybxMfLbstn2cAys8
V0H0zZZoN2RUvhG/5NV2MO4JR6Mhl7nle5rc2t54TsGVEVcqzJfMhpleQZd0uIlcVFX3b2707iNT
eOiH/ms16vpRVBM+N03qr2ZseyhSuNKaGL/KVNxak6wPkFgqLNLXnMHbDaDGmxa00TbykxhWWt09
uzYA27x86egIeVU2LlkwxUNa6sOtZoR8NwbTF0dvemSm2b4pJ9ThynptpljdWiHljfXycyojnfwC
g9MUaMQT+iHzDtbAvaiIfmqDDHvIoF07XEXbOZCKqJS5vDWMajzCAa+rtgRLwKlJKfl7fYR8OVXz
U6mMJxJLi0tX1U+m2ZLQhCDqKaMYLN0ZxTF6yQOz1otWlHhO2jw6OJ3CTQFAvZtdAjIrRgWDDuJk
ch6VQbaoZhHQEpIsuxs0BKnYFINSokC3S+dOqEZDtIT8ZURatqf/8d2G87LDTQ3KH3bzduhS/yHN
jBsdh/QAIbzelQ5K4iaH1RRRvkPwyyo42TbiO0NL9pFI8gc96o5ITpHvRdTl/kyzWxlEfsF4ji9o
uhuIojTNVej4O6MyBMDlhKXglc0V+7+Ujp4Whoe4+aqMks7XPCHlmvt33TabwxwiQsEZyd6vw+BY
krhI94S6oZ7Dn1UqHtBtXg0kW7eBVDxP4jB1EOZsyIavH+q0I+jVJpd8nGi4RJORMFondS2zUVtM
EfBzqy0e03AkZ8LilaFvsVefnVeUYhvTpu5DYWrdZd3EgKf0tU//ekE1xG8kXDZ1li1saRmONKTl
Atb922UVEpdB2JutHZimjtvFRHgjpsHfougG0z/L7z1F9FNexr43GU26K20JJic0vvS5HUBPoHGn
ke5yLVx3fGg0EZ7A+IzbLHRflOtExxpkwb63B+NoEs4MtX9LukB2VQWxxCSiIN2r+mZjhml77/ra
1lVOQYH3MIZJ+LCM+x7ZkOKtMIS9i3JUvz7DeUcX8cHpCQzM2p7XBbRTSFBLuQuZydUqED/0aiC9
G6v0VcmMsXlhEDrhFh+MzelUO8W1C8MSdT/nY6QM+16kbbU1ragh6q+ON5OBdTub2rdsEPbDkBC0
htts8ents/BMslfzzZ6aU+SivjW0ByG+0r7oj1rBtJzgwplNxL3NDpc7yTAcgYegP7Fib2BB3pFj
1aCUtBRzKX8+mlbw0BI1fdAowRjNTSe4F8pbffDKvpgWbT2yYOdjRseGzIzBfcVGe02mCjqFfMxn
oAtsvM1zuIS9Z61dHbHPLwmzYOQlNuzNTGzLLcnZmiNMukOHuTXWtG+MXjVIe2QehU0KdKCTT+4s
orZFCYG4Gr2Leolx3tD5cjKv99FixglJBq6TVPcRepAZbAXwIMx4qCTjIM6+uQnCADcmHKj2xUXY
eBXXM/b/c7n/HeZHYkD8y8XtfbQf//FjBQTdf2Q//vmPW5J+hEX2d8DPrxf9Afhx5f8Gx2PYmC2Q
SZEsSh33R64oNB3Y2xYrkS1WvDbf+j+An4XKbbHX4r7rOIgY/wb4sQylUCxQYS+v/X+icuOA/20x
4guAv4WL4sVGm8V/9/fFqO4TNrmWUZ21iMzBYhIY1Rgv2uhEUj98HWocfSPiyDIhQKXTnhPARNsC
fqoXJjjIsxaPGPrRbY5zajtOgD4rWg5oCuWJxUU76xR9ZynPeR3U5g4dVDjk0YXhS6mrhDBzX26H
uv06VliO0d4SM8JI3nRmT04GSn2XjHrLdc6zmWFBd4Lei0P0lKKw7HNpqddSZQlOFDfZ1LpmnfuG
QcP66M+DJrcjEVhIiiNP2TTF128J5NKgpZcXVUNhMzsOmj3q7Vc3Jdm3nII/DgGKG0KU/cxL2COj
KeBpkmW4GGltbP/84fUb6yFafmR9tP4r66Mpx97sKrrjI8KdrP4ZNovGzgFPMOtpdlkPiFUzOMw+
mx1MhtZE08pleT//etQWxM6AHJ5mHKOBwSDYB1QYz2TOO0R6FEyBtMeuiux94d8hZ0Ct2FjEbZpB
fvnzQFgkyY5WQqBPskQt+1GvPHgGLXWQKC+kWdxVfj/vmvvMUsOWaND4kCcAPOM6exCD880qcQ/1
1TwQZZV+Tucs9cKo/OI4qFTcyX70h7j29NDCihc7OWFyubWpA+xDjvbeOSF7XKLw+kpLtoY7zkeI
RHdgVpi21h3ZLmMlrkErjOs4TASAJC2bXTew9D1xXUedXtdJc0zUv01AqdsZIRlhP83cyK+9m+LE
nLMrkCEUEfKCzKzDid/t4lZ8xZLUM74gOCjXdXFla99vjZqcclMV5rWsFWO3fnAQKfXPU1F6Y+JO
d8QTubt62T4Fmgqvoq85O4lx3A80lZB5mUf8mtk90m0SZ7K6P5hQjiS6IEIX6fhNB0CCh1HSJmbe
w2Q1G+5ymsN0+iBaDCNtr7FQd4RKWAfbAeWyfM8tBz49lDmZL0hMX37AirHfiVo7GLz1KwZ482os
v3XbhK8YVqY9gu/9+r15+QErym6TUKB59PmTFXCTa2WLMQD+9h0KzemOvEM+D5UeXKF9Ay0UILKt
ULsRH3pQE5SVDh3xtpHc42LoXns6/3/72lAzTkvuAQBAyE7C7IJpRj9OWr1HIN6ea6aMtCh1wjbW
h+sX/zws9irakYRZ6ehg1j2yIfmfY5yP6zOxIGET5PHIP+GoWHiiif/zd1X9OKvg0xjhMOPcEJeC
Dcgq4Rm5WIAWPKQLe2yZO4E/Jskv6O9X60ynZvJm2xoPdIX8gjhHadCmekhgd5/L2MHO62RfVrPG
ICZSzlxCMloBqbkYQEX+esgWzKupbY86qRjz9lvqoP2Vy2BJLAe0ulLxl3NclML5Is5fZfp133oN
W4vj+iW3JrnVMIijr02j3rEkgP7QBmsTlUv2OADYjV4EcAOrBDKEWzUIWha/B32BbwlppDuG+dU5
Xg6rL2B9tH5tdLD9JCmloIHkuPEdhd6F8WprRTQs3XknS7QQtu9+mPWCfVwQwuuvNGfBhxHVxu7X
J9kNeMmA5m5XP0guUw978XCcXLvyhJqJpzFkvSNVgQg/Tuwt3RZBJiycADMooGqtEQJYPf7A21Kp
0LDx0WeCMqa8189tbGZHvIB7nXFAlJOhhnZin2kwx/u4/WQuI+bKcYjRLfIXy+dDJwGOLadG0pfu
E4KgTXqORhxmptVCWRkiHBliMt2t3TBmD/K7pq/CvYq077nZu9R0W6PLFfI2bdMvoG2YVNwq1oer
aWTlaq+PBlydphPh5io0HRZZNmbn9QSYFhzl+qgBfQn1BX3gkvQQOXgYLVIzZzShBEGQBMfNi1rv
F/k3s7FXRHE7nLVFCYMoFLJWWo9e0JrMR3vxjUxxfQcvis7d3DyuZupqaEwKVYKP3lXzI1jU8pBQ
IELMbH/PNsAfrtSc8DMKsdDcho71E8hJjfKFn0yxa2CZdpFcLz+dWAiTsFg2Gz/udnYW46cbRHRU
Zruvp1NFqCUhFviiEQACaJomPJSzfBPp01BBt/7tva9P+4hhIE684Do1OMDWj4GW4hLpMx/XZ+tB
Wz4ONVrYtqevw+JxmGPLPEtyJHaqFLD2Fi+DIGZxE1fhNtU5O5LlBE2wcc3TbCOIxNHrV9QYqyp8
vh9tszhamrFvFm+Gk9d3w+KJwhcebjqLpKTOjQ3Pp7L65Q6CJG5HzI9jg6AQ9PflCBJ0WkbCeh8+
6y0LBIBCco3iod6Uo90ddUVm8n85xeaxZgErcl0y5k2RTmzxQ5SnsAc0yMVBfCR+0CTyjylJJceS
oKOVdvwb2Xj9WjN3j3pQt/t1eVsPKwb7z6crBTuLtG4TBHbthUXAvZWMh/XqD3SD1WB9uB6ItiM1
ifnoRsn2jgLA2TCDIMR39IfzemiRWR8EmQfrGgSC8WqFLWiU3I02jehvWok4rpX6l1/07WW9XX+X
356SUakdcivDdYSI3CZK2W+dk5+UFhdQNUnMWulbo3C3Incjtnw5NBoasSbjEyn0QJLdh1tGtOpn
xv5rN4ZaeBFS8+a8HI8if9GQYdHoXM5MNNZIZXuupfXadFdSOxNEpj20XhALLEhYvwJUoDZxHxIt
MATvaQU1hBdGDpFFjS1YmCszuXRFkxzGBSG/ei6zFRy/Ply9df/J3pk1N86k2fmvOPoebewJOGxf
ENwpUrtUpRuEVCoBiX3ffr0fQN3Nb8pjx8z9XBQDBCkWFyCR+b7nPGd55Pqwlu7rtoXVMSvjrruX
LSq5xUF0b8j/+AbQF+AAZ6yb7y2I/AWbf737vWXY8cHAk9SWdkDizPzkPA6wOC7fY2HZeXeKgCqZ
mUDbwifOaPMfzShRb6I5CNNq3UNXKISFC+z8ssp+yxRyq6YY2hGoFHAl170fZ9js4t5ZtqLZx5PJ
CkvIsrnsvD7n39uHrQSHvBLE3vXJyxa+5GqvISS/7v/j75cH7FmAuGy1Q6mQ02OY36deUaS4ABYo
f1nZmeY5A003UrEiD7fOGqHYtvTVZL/YRq+X0OvdZaubTJbRy8PL/eUye72boseFC4LGZKgkUXjq
sPkL+LwbSWJY7vfzeWSZ5JalNcryUIObu9w4KrmtHFyts+/K3uuJIrpZbgYh8vXIFRmvtKzXhVbQ
NtUFKj6XIfo4jm0H5T73673sYn83BvWmLfcLYtjGajx5y+af9OG/PPSXTbI2e5VIZPScy19l6FKh
/06C0Wez4Hvr+aK1bC03bYpE9vuRIran6rTsZdVSUoueZytLSg30rTylG8w5MxoDp+v1VfTaIpVA
DF1ygvYWr/OStcBKWxDM3y/+1z3Xl/wjwmiodefQCm/Z/cezwjF0xu9HvjeX//37jSxPXe7LUvCs
5f73/3h9KTWimq+7dpMRJYpL8o/XXz7Xsu/7bV8fXraun/X6xH9vX56eIlGqVUeOhn+Y/HGsWY/O
vjvdXiO7K4xpr/bj05CZgzchcKDBWl7MSIU1CUeHcmz2EklwTrlbvBBgSjq6OxGxXakmGUXiro6H
4gdL4S+m6O9ExZSbKdQjqv8KpAudp2s5/oxUt4Ae1eEzEjSCXiNi+mwXSlbYAv/wLVTrQAQ2iYT1
0OTNExwsrjQOnA5iEhtkAt3T1Dv9ui3VV2pw06rBnyU6cYKie1JCQFSQDBDlzh/THFgF9G29TRQu
fDa9dsJcNyXzU29oIjzbTVPjfMY51VVFsiuy5rdvh2RSDiQwhmr3U28GubHtHw7uIVTxEWxN0Xlm
VW3HQXszFORv3bbLMTLrJcY+mAfGQcwOY06XfVzHx1Dhe0tq80S/qmXokz9DYl4vYfjZjx+4hBB8
Y6pBJtdtgyx8bTqkbsIID2bJgjQD6RcYxs5oilutCBp+qhKzatB+klG5LgDQ7nSfikRkZ9ugYuWG
CPlVEfanpawrey5gpCPXVv50ZuA9xFDYjHhrAa9DWZFi5krsTZgYH2T53ruUJl669APZ9aZlynU7
tsl7im1fxde+NqR6V45iJG+e1Ci2KkTBGSsOsy28wH6bXEdFTeTWhzymKq4m+IciAyczq+zdUJX8
suAgaOAj0UhMd+c6zbs61eF6qIIX0DzRKcYZ4lE4adYFy8cNajW4NDGGuNTaDJWZbGUBjxBA9HvE
MX+MuFJjoummrRrCZxq0Z1/QDS90Bd0tE1CyN8gPsTXyUvwj2c5giYvB2PeB9uj0lbmDgnEI09J8
kKbz6BTJpSdQlQsJTf9GCzDRAQYshx49rrJxKWesfb7ynbTdndLD5wrS9gajvP+pdPUN/0pSlcmg
rvtqbgUywKHVruFRMUxKJljw89ZRDhXWMpOjNam3rqzUQxw01VEV0Y3ajeOtS+X+kCrJpSDCYgA0
CCHGzz0TB18HJVXLkSiYPcYUp52M7aBDi2zd/k7H92AGJtbNpvnQZ2+vgzfm0BevZBwzrHZovgw8
YBEiYCulC5VljXWGpKavEqK0V7obRydT77AdduIBTWg0ArtN0EZlVvyjNKwPq7YeTEdV4TzmrwVD
FGyxWF05SD69fpiqnY6p/ayqZ1mjJhIDq0hTzyueRVIHybm+Xw0XqBx0QVHuxdq9nbf13Zh9QQRF
xFXbJ0bWFbJ6xr4ncVOqbvxQFfmhDAaTApbyOWnaSyb9bRLCsShml3MEPSoN7AbbPviFMa6lR07M
px8m1to33UdLEKpSntqoNneItVAmk8q0ku1AWpmS9Cu8S5xu1nGiqsU0j5hHpYhWaeffEHiLYdZv
fzPJjTCjAUf1GZzytKs3TYJFqxUq9mX3mDrhsM2t6FL6WrOBr/uWxyrXAMBJdZhUBKkw8omSSWhD
3UcvsorwWP8VZW6EqS6KsYLuw159LIRCUleDV1qgvmhK8xSrorxXwOetIq2PsVjVn32DpMdnjAIB
TATvTDItTDSZsqkvWdTfURq3t8Rq96i5+xZpuotffe3o6qe09ZOF3cLTe/k+9Ql825BQAcw0q5rj
a0sQ+BkgxYtRWbg9kDhsAUGzxH3puuSrkAT4OG4l9jkaCovcEbN4p0zBZ+pUvh0t/un6w36y8yct
xLtX5/Fnm4vAy6eQrpo5i8lNI31MgU2i116jk2vvEnFTG6m9w7/60CHEWweIXIgwbXD4QXHZuqOx
LmCBbEJtKjZywJ/bvw1OCXKqf26CBDYFE8uhTh5d2T0r6EVwZsdEEYSnURluiR3+6LItcubEkyI6
uh2+/BI5Ti56Zz2oX31YqGusjV8OWG5orRCqXNFts4nDTxYojutiumjzF4RRgt4zKba4qcmzhZO4
UTSCWtq4yNaFgW3RZX60Hlr5UfQbh9CETdR2SJnbhplwhQSYpafDpQraudueQXY6GwNpAVZ30CME
0H+CciW7Vv6Ag4xjLzdhadTdB0luGqhrEkp1dPMy1AAGw5rQ3zpR6oTngHOgDlXkYK7s1rwEtdz4
JKpwbIzEvkIvbiqybFMbIJ4S/jSt85T6l6FwKF/3OO5Mv/1pGjE2biT+VW+dWtu2L1oWnis1J/XY
JSkwTpwL9WZSo2bdbRBAvALOAxJlLO6JG95zFS43bkMgu4DzrUfTK4okjF5IsjedrWfrkEkjfg3M
X3Co722ZW6DHqJGEw7uJoXEd8YvUdfJShdOwShT9t57fBXTlPROM4XowR4bCF7ikp/q9CKNn8pjf
G1eWgAvaytOmLj6wXL2MfqYzLQhvjU47E0VL2npxm2banTNVDcj8qNx2yrCZ3Cb3Ajj9B3SO9Sr0
S1QKxjPmJMK6Qq7LFBAeTMV4Fj4DJPxw9b4IsnZXZZFBmUd5MHNUo2nr4hcpAq9tUgJ4c8zmAxh3
PXRpeTX1XYwgWRdyPiCmG6mmd0MOYDXiJ0uFOIwBbmBUMnjLhTgpWRAecoyge7NK8IHhGUQzwMyP
jG4hnguCHNssvBOyrE95Z36YWbjSClyDpqTjT6sdNQC1wBAHkN0iDfQ1NdvLxv+lhcMTHXOMARFu
yMTH/s91LKQuWadrt2QG2+kPmmXg7okuE9YLXTGajRqKdlOg/FpreC5N6GVJ3gMjK8FAhmilKP4S
nGs5mJs7II76TPR061t1rNLVUBjASsUOlNQmsPLgN2sOqvgo691XoJgPLhljK82UIyXhghY6dq98
12ciOeqRZPqkqu4m1o1t0fYPrHK5UHPWVdiXC9NyKHtiCBvMgFgXbXxisfcIuSi+6SU0C6KJycRC
Fm6653BehkzpA3roBBtZt9YcAoNHo7jXpKqdlAb6Sqac6qgB21YVrafOuenTVBb3bldRa3a0zRQY
YOiCYvCqMj9REg9LP2Z2K1jzKT8UQQWuZu3lAbGGsBY7W6pNJABIV9yi3Bia3H1jOMIUx2R+WzQa
iO920C5dRdKkqh5dlyu41AKs8l2GOSaRdGDAO4+WccghqBUzdF4YarpRFQ1xVWTLGdQJIm0WIZl2
FG21dq8jUAByk5/GOv4SFqaElmvSWm2zX8AOPqXCXCsR5CUETK1WfaJi00LCHvdorEGq6oDYN3bS
HopeDdF5a3SGGRoYEF31vofNF8Yl6FTHOmAuXDtJ726YJinocuMK4ynXPqu+xGZYsfYa+lXeUaB0
BehWRa3lDs3IGhFbdei1KtoZdpV4zcxdxVBkJ4bpNbq0tzmdG64dH62d0hpPGJUlstm1Vfs3ETkD
TLTCL1mfI9i/KddXppGwxdLiwbAfQbtoT36lrfugr7euIwrPiNdWWf6sOwrniKRfTJ3JvSuM+zSw
XgujXlPAu9fQz7Luy8hO0yZQHRCa12o+YatXOg9bEaIjvvExVBoqPoG6iogwTIZT18bI9gXSWXN4
wP0ENSDvU7xRR9GGEXos/a6h0ek16vDLypxx3Tm9pKfNLsVX/JVaTS+OmNcFvg58JSMNzweE0yv1
G0gpudaKqVmLQmUKQ19MYipvh9DLRq42fZM8jWk1eILQXSMTAHlTYbMewzdF3iwpZaV+LMvfNN4b
BFE+uMa4JezT3eeVjWhEUPKNw7zYaz7m/0gUqLfdaMMqBxJCi3TASM+Jzf+c5FbhuXXEtcG4VRGr
MuuKMYxM0Tqe+/uRbN9axn4P9egEYNP+WTVRy4DnbMjWE5xM7bs9NE9x696TSrEZyokag0bUtz9t
MEsDBxmH9zFL+XS6+9ql4ABUoa6morTx+hQs18IRLkrbbyikkZiL0YgWEyV9CkCp4x7iSpk/JTnh
VnSL81l0SFnrFAzJqZPyw5KwcbsKd6Clv/RR/wX/ZRtZg4WntvttjtMljecf0C4O/GYs20wMGmk1
bnsAW0iBUJ+k7ms8abtCdL/bdHjWwwCErrljWk9+bjiCuWOynLn2g4r+HgTSU0z0LaK4BvV7u8ty
a1xn09aK1XRlOZyQObL9dWcM5xwnTe4TtTyIdyiiKUbkgDiYQg/wuNJoJmCiXlEn025aVS9oUZbD
qTEvtIYCAoLhQIRT+qzGPt8TSlR+MlCtyXjL2oVKkKWcGuakjMIu5Rq1aV8maMgXVil6jMe/nvjK
itHv4UObW1yYv+jbfoXtND9E4THQObRt85lR4rOkebYtUlRuXVByYoQI+FxGbd8CdjgNwU2ndFxE
A2cd0VlfBQ2tBdfqNq5SvpCY123BRAXOA2dPDxyWVYqPod6hoZfIT3UKp5VIrZ/56AEfBRMVA1Z0
5WyXp+jHMVkLZaC3ogMR6AT1kUkiP6WYWFf5Fyzv2AvDcR/K8YMELt2DDHDw/fkNQKvfayFiFeAP
eJh/tAH4LC6uOPfaV6MxUHx3d3AS79Hc3boRv1IaBZRS0/6X4UIHbbg+sZAvW3CyUobPgfA1kDfu
1ghi54gRAgSBErJCDoM7V8+1XZiiIGcVygwA18WmczHXy8akwsyoNmoQazKHSqlLuojO7L0dMr4Q
n0ukqTbrPrcwFwX0bsIRB6864h2ViKVuYioM0iIYKxH9O3pmLJxgmSYbd1NRh6ukj15G7T3UtZ/Y
zfEagnJEz8zVuTE92Wn1BZ+RSBQaJYN9hvVgnWZDFc4iCIomauFKPVELgrOBanCf1Gp56RK0pG37
LEkNOlegr1HfrTrERdgoKgjfHeENLOPZ6h/GggCQRlU3XRx/AQekMVmqsG+IyK2NMNiE4Bs81+gh
MozIGwH6U0mET5pgYNq21gMQn+e2/3JDqt629txbZetBwnlTrGchbK5yRgcGJBd7P2G1SJ9oJVpG
ABHw/1dJJD2aX4ewEBerUIHx5YF2k2ExhoyXMds0mTmA9B3yQnpazQiiEiKWOvVdSIb6qoxNhofo
zg2LNRaLDy2AzTzyFrxCY+TjPYeGk29KeuYa09HKVc/zGhVhn7/SfK3khOQjwSN5bdtKmeOLkGfq
RGoE0NoLG1ZZ4dzJRoVN0Sfr1g3IeZnAbtXVV5PmX7OmxErlbZflADCeuSIw5S3lS9i7ZGVIB3dr
wuxc+WHIEKxmbY1nIX+ZSXpnpZN1QDNrrlLmnd1EgqpeGme1Vp6JX6NLbBMI1fnqSntJ/RalW94x
GE8Zysnwl9IFclvG+4HVPZym4omL5tkopnsBLMFLN8b8O2lx5MJ2NviMCV9gV+ogAwKOFlyawMik
DjijYG7mPhgYoSF2ulvkdmsD5HEEmzU0xCPm5AEk0jm2kBgkmGVlEN5Rj0P/2Md3wqJ9isyirHug
vtGT7KaHYZD3gRwPsikuaJ23uIutWP+Z8xF8HHOi/FWELDZ64HjWxOGl3AyyQG8zie28MJ1g33Di
MqENtFv4su+6bzxPOnQRY2p3bVR+kT5TrUxWCbgFgTUqz4477gtLPXeIBVfVN+qCj4tH882cunud
X8vwzQ3UCswEj840PZXmEO01eD80Lpkgsir1RNSl2ybliKnMLPdgIUEcdzEFVm+TEG/YlikhaGcE
o19t7b4ZbfuRZR997RMeQIMjxTxOG+m+VGBL2dmXzptNpuILMsljQh5I1hmw/zMXukomPlyO510d
tz8zJtjQahiSMELHK8x470lUHapKPGaSFpGZUCgYDuaYIYouHi0rOlXgZIVWP/Yi3YYDreLc8e+d
YaKy3FVfsRPfu8FLD5BLr5WbsIkOrZr8Qh0MGEMop0Rpt0hGABwEGCuqrkw9izCPta6Vr4q8Kyb5
M27q32lwMeCL7IoCq3sAKz7XB4hf4S35IhuMyIjkLQhRmBACcy5W6Qa+BD336KFRRWKmHRabRkiM
p6+GWe/D4Ec1BMohbcZ7hQClRGCYTuTDJHf/Jej7D+X2Wbb+/xX03f3OsnpMuvdM/ltR3/cf/jO1
z/y7DRXchC2vUaf4q6jPUf9uaUy8eVi3XQuN7L9Efab+d3bZFAf/qQX8279S+9y/47BAzqchnnNt
0v7+M6l9+IbEH+YFR2A5N4Sm6qbQNJvX+zcKY5JImfIU6rgfkuKRieC08dPo0RxZq/lzKrXtbgNF
u+WUxBqm2vhDdbPeznBY2LkWLmKRPBRMUut5qtX0JuDkZs7tpdma2nj1xMAIYCfdcJOL+r53dUCq
SoNuKsQJ44SmF96knQ1hyWfymrb8MwLiQCDLDxAhGD5fMx8dnE8Q4Crn1OC14nDrGAqi4LA5mpcy
sfy7/COqOnmoYipuVk3DuXex42MV31CsD8mkNqN1XRK1ZcatsxtRSXt1HLziU9Uoo1jtsXVZFle9
HZ0oIz1H4YOMqoIc1m7HGd/tA138DKmh7LSmpgsafOFy3tUG5y7TEi8ZC6A3uQaqXx+UlZIkR+gu
FHXBYOzSLlG90oZNVKNIWqmZX0JmznS4aaa68lsNVwvrA0JOhvgg9OrDGOUXRmQSvoiMsgUVoylS
u1U7AhvpEueQdiFiF1s/Cz/xUfM60UGaSI6Ncz/QbonpIWQh0j2D7EPPhyG2hmfgHIYY4I5w2/Iw
QZTaVG4sL2M4AiVy3WNud2caWs1Jsz/qkEqB0ZlnosrE2RZJ6g2k97EIKuJdlfQQe8Crr7tBxFtj
selAjhdj2UBLSCBMYJHyOtV0VuZc+zQi+Wrqlks1cGyIUYBnQ0uiXsOLp2ogYNdPxamrenTLhbMP
iaRyoJupSvPL1xCEI8ZA3WXftq5Iby2T6b4Alb1W6Ld4Td2cJ/K0D8S93Fo5syEhQ/3i6sZqyM2f
QktJFgiKG4QuxUnBNEHdUduTipaQquHsgPKPTxjT8csOEdLp3j2NkwUuJSbOL3BoWbb+M3gJ4J25
ILCLLvNmpDC/BYbE1T4OYa7YqAOdoAQ/ZpvdPnX0Yd8mOVc70Vu7MvysknxdSb9YsWQBI8AVxsqU
38ywai8eYCNVFDLTIDAeuPCGvSIO0YTDQY9ok9QBcpx+KEC+JRpOYGqfbsNxwoyvRz/VtGvbDO5A
sk+bftDbw1SQ1Ygs4K2hErRX0fGvCKQDk1k2KEcb9cdAl8Njvup4aCfPVMs/+8znT4b60bVzPEa1
/4Z8iitv9gibiCMuk2fTobTXp1yT4xhqLb6vtdYZP9wqeawntV6juZvWbc0V1sf1hoew3uWjfc7f
JRyXVYcDYTXqj1gp0n2Q9cSHOVtVK/etrevrekyDXSL9J+Yuvx0JvyoeIFUZ1njQiP4SZfwIX6zc
pI1aM/fMvlJQ0VNNByecfIPjhakcRmBHC6obi/bgyqkQHGc14xaKuRNv1rjnW/6QEevJTGoe5pB2
k+jioxT5jnpKeWu47lOlVTd1hSAKDXWEsj9tTk38DIXypvfVnVkgMmpIJrqP37Sh+4xpha6mgYbb
CIw3lCpYXlBPs9IMSgg4E6pjU/TDLzXLCyzo5l6YTQX8VmdgsUDonW2efAcEJxVi8hxiIOdjaX4Y
NnZtDUFaNnTlrhdMKCB2JVtLd58y5LOs0CQt45hgQdUESzRQgo3xsciSJLNWBginEuBauXVfGcgZ
seSne91iMMI1DD9b7mtgFzD8qLW62XOi1y4hXyUV3FMM7D6kBgu6O6QxvcOwre+xU64lol887eUP
y+mhiiVGuSPDYlWqxmueMItpxlZSEB7DfW/A5bE0q9q3A91Q2fnrvpYs9mmybLoavFQm6Bxb9ctk
MtD1zVNj2cAXemd2+jNcTGl46kqS1mxjlqSa96LTca/2ICkCegt5ND4XCUYTKRrn4ceUGA7UYTDb
k3MYu4ZOBhGLJM5RYmKaOhKESdH0aMw6mYzAFeJQAHhTtx0bagJtkJ9jW9rrxvpVzsM1MIK1O6bE
gKTil+Ja6I1Sf6foKcdvpYKLbGBy48SHZoxCjyTYSVif5hxaQL9s1fqRsqkoNNn2RBxQLj/wfiHp
kdlrs2koTimRyNZqoEG7o1jW+Eh0/b1gXaV2kuBSI9yhpUM9UgC+zYmoAYN3UAgqWVkRiwK9WRuB
8VXa2UtsMWCMFVNyo6I2pjUUNh0muq2lUpx3k7M/xQ96DmhtaoDT+5XxaOgShw0VlLEs272ScR4z
Edl1qo0CJwvWRQ2mZWrHrTXSBgG6l5ckYxTo5GcCP3roS9P592WFMDPVceC4HEQ0VrHZ/gTXXtE9
GsNtELYRft/u0CCCOLLibjYWavI+AfOVQ7ACqUCZp5mrFSB4JsfRtwZ+MxjmJiuYtcO2JzO+48DO
d2Aacs/2g3sAGYdMJ/w6LO6HZDrkEYfcmLWJF/ryrUPmdQ4QP0ctjFIoXxkN8lmfOABQcY1LCpFY
qWPsAZpmrCYXDK07wy3cvv/ldCW9RGenR/57MIpndwSoY5TUh60U0R8rpbgcf8WKE6wbI5D8PP1O
c811E8S/elccKMDaXmm9ytH5ZYWptm6rl9qBXxk3d5rZvwaIjdZRWd8q0Q2Dgu9pAiueTRWON4iX
iAZ8S0YPNQPFNs5lENsHiJcpYoxmkzEWAHKgU1g346bx8aEz29glhX+Q3cEiMgGFOTpgZ6w/WEam
EszkHPRIIf5GK0qmI2awbfUIKH1j3OZd9xKPabeSg4NWnoOrMYxzDvN5FyFW8dRIPwR5/oqennU8
o5sncgF5uX52XeDvxhh/6kMJ0EoBd5B1z1NEXyQCRIYRjNLMIPRT0Iw7Du6NE0JCKQviivuW+QqO
6iJJHjLqQ1lZ0u63t3GaDehd7ZmxUOHFfTLn2E3OuZ2vjnB4AUIZUDdWZlxt5QCHHkyJUVWrFFTF
qrUxtNNFOapO9hw4am/subJTj5uVTMtN31gpaWVpvomxAhRUi6mTUsQ9+EE/HAlk++vNsm9RQC4P
cAAw5SRZjAE8KY/Jv24W6V6lcsoSyLQo2BaIthQW7ZXlPidncqB+v0rLtD76igocv7MRmRb4F+Dx
joeoeEzj1oTjSjFkkVIvourlJq4B1l811lbRE/c6fxBlUZUvEtlFMbxozseGAECTZKFlvzMri5et
5WZ5Rt2WvzCEwN+ZH1x2LVvLa3y/5vXltAKc0qkY4wJo2Meiu8074kVV94ApMd4VSgxSJrMMNKTS
PC5PgKEKmtvxDwK8B6H0s3zXmTI2v/+L+b7fRhRXuGZ58ax7rmYRbJXO5u9lc9l5vflj3/KKf+zz
EdcRb1Tt/9h/vev4kmDkCHJUnjOQh6ECvdIsyuNC5w5iEn0KuxeTt9w3hfWSFGTG9bM08vqzLtrF
ZGEpLj9zAsht+tY8gjN6SePEJ5du3qeKIN/XcK2vf7xs/fGC1czvt0WIP3EGMV5v1Fn4rv9L/S5r
gpjBkox/kWTCGOAYW17wezPw7Ved7NLNojddhOjLVryIVpMGABywn89vUWwCgXzqe85WO6M4vAjT
7Tw5BFoN9UNEMAu/f7YgoFn3j+3lu49sRnOKrnR6soF3sGiYF3XysnWVLffNOS5S9aBPJkXHb0Xw
shmUNoJTUg3wxcd8rOZ1OY2WGyEifoViPqMyC9W7I1nUEApL1oDLqQMXs0Y3ifJyubtsqfNds4tK
FVYjm26HZVVXm40P7WBvFPlPxXXaUy4JJ4IKtEfWUt2x26uVonqyEMFXDCV6M77VYKvjcRoetPrG
HKv4wZHWzqr8H5VfJUeh9HJTMpXexk1ZbQvhRyhGaLuaxVOWG9Y2dtL7zKCRbSGZ24X5yOUSGOI8
XrKYs+VIBtY889ApWJoWslJkTBiNnSQiwZY8IA0eY9faaxItKVpNgmZypF7KNtGo6xuOV8NXPGig
Q6CeKQeUexKhQh2f+rmyq3V+etH1nCukPTF3ESytC/TD1JQpbFpBcatadAuBn5zaofvZ6Rmg2iIB
6xhU9SZKdGgCwRgf7T774gx/MrnQw89iXUbeVrhvVZXgeBpW66QnFoG2PGDxualoB+RzjObZhReP
FoUyfNDJC6Zf+mkVelroMwhIY70pV1PEUrOYVajpPCr3i6h0kYsum9edfzxnedSVJKBcn5fXNMwq
p/Aqwz0vjyWL/HTZnDqnJRcVb3fOkTY5iLe0+Wa5+33DsgTDXcx1vjUhWbGcwYE04TEJ1Z1dDFQo
3ZawOpvTUOncu0Gduu3yQkjRiu+XrGLk2HE1DQebHOf59ZfH/Cwr150Szwkk7CvnJb46Isaa/7Cd
b64vcb1L9hvF6FGSty7nDIwYzRVB8PUGxUh2LJIZvbpsXm8SOGW73u7JpcJEY1oZjo3l+HdwbIwg
9+clKOl3877rA9e7duUiKaiQyuzaTHw/ZXmUUJl3vY5QE//rT4u6MD2NeR5OOb6v5XuJCgFm2jfp
i8xWDtRGNxAvYVfPv9TyO9iOnFVE848dpLk7esumPl96VMN61Qw6RLgm9dllqR/HNjeOOl0hRKMT
WHNXgOSd2ZUVaLJjHxX63mHitEBpmZfnAJfB00Li/8fWdZ+paw7CLN0l/p0Q1mBWamfz5RciyvyR
UYGUwoZK7E/3eSolyXWQWyWTyH486/NIrHd8ymWLyGvA5kq/D2azFO1OYCmdvmfhGmwqTo0Vixyq
2st7mZYBkcJtflzeTNVDTsD4Ea6X/53kL2ubF8bFqBTsJIlSk/j6NkZ9e+xbsJSFqu8WHq5uy2pr
Os69MX9CNEpcHyNUjafl/pAMOaY6nxZfNAQQltAfQhAMULCbmIIOTvy7UcrsuNygyzDTfTs7GNRU
qepTEI35zlWTYz/vW25qyBKrSvB1L0jf5e+WB1oLzCRQzZErQLTctnEFoRhECuo7/ovvZ80vdP0f
l/9reeD/uc9ZLBnXV1i2lr+77rvevb7M9e1d90UlJ6sfUDOrBZSo6ysvTxaLR+v7vV//JkwcWCya
vrnu+n6KguOdMRIyQYsK+whRtTsCzLK3RRXf6ov9YhRy03LpZYnPqYz/JT9SvArzvTlrRJed+TQ8
900T4sePbCB1tGBmg0MeEAdl4tdbqcshsxy5y3FyvRmEcwHQr2+rKYKC2t9HBq49Z3YLkKE+EvCD
o2DKUlpNWa7QtZyvwwWsd9b/8/tZ3oRadY+9jnbZcUYiQbDJ2UtgVFbM1lk6P05K1DYfIa+a5mik
pTyERCkIDwBRdCD3pkHwoN1pcMRh6UwsCjSs2MtrcBXHy9RPVrOrtIRxKex2EmF6NZMa/6ux8B9q
LGDRp8b+3//3//w1/I/gd/5/kQIewvzz938D9fKeff7tHwyBmZenf//hPxsL2t8p5uuabdAo0B1s
8/+iBQjt745rmgCdBT0EAannH6wA2gr8Bcwr29FsU7V1HqIs1YT/628mL2daqrb0Iaz/TEsBOs+f
HQXHcQzVNHgPvC/jTwpUWQVtlbpuvueozFYoQt+oCtjq0+g0+k718zsabs1mNED+dxkAgN4lQTbP
IqYjmrZtE3GJvDZI75yye3Ly6SR164cDPmhF5rVTzxJgDVpv/J768Vnk6hbY3sqJzmGaH+r8Yljy
nnLTpceE51n9sOu0Cr87RusydxxI19MD7m6HqJN7uhXblNr7esp7nC1+sA/S5JKoWHEbJ8fmbrAq
L2OqMPA2XtrpLCqHyvuAgJvY52NsJOiPItyIqgHQVrO+GuITMgVFM/3YhCwzJbIvbtaAHpvw+jYZ
TUmJonaO0810sj1HpGBOLS5FwtJTH7Q7slj2jSk+O0rclTsv3Ote9+za3LsIj3SsDLFOLJjS78qq
fWpM/m9gppTGf/fj+KBQwyDL+fcINdOgHOpDKbPaHnuj8ihAsGFO6s6xn5+Cmm9TDMo6y7r7Xk3O
sknOeUY+QAZJ2KI0U6oHpR/vZCUuilRP0GdOuaveub76EirW3sjGO79EqcpIlmovlVKj46k2dT2i
9U/OVSO/NMRtriJfSTV8kE77pIfWjzamKXSs/Xojcof82wHmHkSYOHrXrOk09nzMODsjMn4IVZ+I
64MbN1iC2y3qtDNXjDszGk+R3UOyjo+9S9hohFl3is6SdpSlyXOhYc5A+40UAyv7WtIS0JMe8Ex8
RIF86VGY5QIu21hvhTLeqZN9bsZXNaF86Zrhl5FyHFCFOoFZgpEOBr00930WbMYoJfsMPQq+X5jX
/M8Exk6rZCC2jF6W1hg/4i55D6zkJug3rqPdFaG1L5rwGFExRRV9JLf4PP/Cmt+/tLWOMzb+YN30
ZQVgihoyIPgaC2V6KR0OanN60sodE9Bfo0qqogZBQh1244xHcLR1khFU+H/YO7Plxq20y75KvwAq
MBwAB7ecB5FiUhIl5Q1CQwrzPOPpex25Krr+tNuOvu+KcJbtsCSKBA6+Ye+1k26J7PLq5QS01MVw
nB2iiAKQnY3lHUZjuLA0oS6IDpm1SAz7XMz22Qx5B8vxaIRiFwQTGTPplwx4GhKgp4jNTJaTk2Uj
vuOanCt7pxP4I3DD+vb4IUvzJOUapvGjA4NqKMVLiBp6Hkh5KpNTDXb2+2dMXbIYJ+vSIFJlrk+E
WBV8kULuLNJ83AZj+kY+MREMzRrK0wH5+wpGBf7xU9FOl17NePXoxe7ir5rIxQkDMok7B31KmZgl
B4v7PJuinV/gR6unm1rSZ+DRxni+EHdLIj2qvphrVasfkoLw7XFbV/1VpN1jrWWnXh0H8n0M55s3
d9eBiJRgvJp8JICH3pr+1ZsQpw3zza3mm/oEO306ammCRjp7U2+Muh6NYLi6EXGLxQwErFv1KEv6
wUROy9gFxNQIgMtyBaG6fDRaNV+GRr+05rCFlG8SchpYNd+vXnn8PonnrtnfLYbBfmnGZo0tbIez
5h2M4RxyJviie+gAvalrO0nGo3ptpDSic+zbxwiQUzyb2zjOTzERA2iy56ND4MHsqzl31m2yJv0i
t3cdRS8DRgwYao9MZzfqYoIZsIFxcPNbFPLZreWdsnr3ZSyR5yD8u+li32jeA5zUDczdgxbXmwKU
MEDYi1uPl9AeH0kIXLX5GvrhReummxsPW1jPnDJF9CYhNIID/HHXjPZZ1PpHiAkj8oNVbwZsJsnY
stzxw7P9pxwDBYPArzafjohSlhUXsxZE63aiokJfD59Mu/hDcWcV/coZjM1ktrtqTpT86ixsXG2V
fkHtixGdv7XxrM9H6x2nyA+d4Oq2tnaVmZ6y6rtjBKcfcknwTjssZeufDJXuO0DcXtk+NiSKzCk+
c388Msc4qb+0KNoAztQsLq8RH5wdGMfK7j4af7yMyhwvusfK5BaLBeFDIcpNF2k6h1WErWgxAxRA
dZMeDLd/VAe2YOUdFPG9x5OtjeebEWdvbVU9mf4NBeWj5SMcjcT4YYa/msjbB6NzVrekOhN0zz2H
MZ8dN1Fjco8ZBpL2PpAvXVcCo8x50njiBdwcgd107r3eXuH14UZo/EXSX9hiv7X8jDTndMNVETIq
WQyWw62WvcXewP0R3tXhWf2szHTP33ecMeLowBTha+Jnq2mYHXylsg7vmWWi8otptsJJiYlY0ga4
9Q+jhhINyAIq4MBf6jajn7h6Q5jbw6kxPqCxB/vKYwDFhPbOUgpCc3AOMUfsHYrRFALbpK+R8FmJ
6xx43D2l0Tzt4p75X1g1SISTl2wcL16RTCQTZcfWaHAT2mJh+bJl8Kvx0MuHKec5S/5Gbo8A900W
Can+OA5hfzBUM/btN/7+u+9/N80Edw9Zi0nV+QE339x8Tzr/z8zz+x81Uf97BIqagpfNHl81nKoX
/6P5doPnHiU6Atb2Dpmzf9BhGqEtSP0l7URkkXM2G4fvPwYFUcli0W78mTZZMjqZOv/gy3wzFulz
iK57HbR49CUmANb9CcJJggQnPboZrhHuJ3hlMpw5Qjp9R74GayBtPef9qp+TdS60NdbNBc8A8BQv
svki23eTwD2YoIjHU7saFxWQjsnl37TmnVaGwzprmLFXnabGwUX7xx8djcKRFzeDtWzOLivCDUUR
PQnGyxDhfqqFl7wQBSYwcZMLL7XfZtvbhTwF1lUo32BKQ8LtenmI8u4nG4hlrsXhGks6xFYX/b0z
8jROxY3AB9yLJblQ0D3wMNgI9Gh8QHRwYZOv/ZFqyaHP7bMUJc4onEdJLXdFOb3QxdGocZvHNYcH
twDA2mvmzdegnlhyA07xKXTwQ7ymOloAPV7Desaw2Kwlx99oViTSJO6LqzlnOxsezXp6TERxTh32
fb7cznb0FomdNkAuZNL2X0X95c/0a+PPZbJn4pFz2KeyWHZ/J2ZGsSPwdMOJYfnyRQbPYKSPuTs8
+nI8IwOftelYUUeNbrX+h5/8OwhZSs/06B4sW+gCDf9vrGBPDF2OiCJnhWJc8HqwogeXm64cNPFM
oghwJhoNaYnmEYVIqfQPP14piv4b+82PB28GAhKxgOm5+m8/fnBdwiH8siCGjiKesyYP241WlYwt
rgnJXY4VvTXFvh1/RDaQK8GpRmEbxtMf0rY/2qq/+gR+57Z+vxBJX0XR5qn/54X+FxA6QCADDtjP
sUkMj/bYX20qk1Q7SsR0U0lhkLZXF3+eJA+jM+p1nnZXFnSYbHn6pBSsHulpuQC6+Pz3b5Hq0f78
FnlMa13EXgaM9P/5ysoEClVMwt/O62ih9PxohdYPrUHAOA4DRaiNrinp3r8v77KhPk+nDyqxx6C5
4K18073xwwo5AL7LQ2nPl2BrOtozPKJby6MLs+rSmShDqO0AGKK0GLeqBHG8YZuArgi5AVSVrqOU
l+l4zcL4IDP9Mlv2ruazGJC0I6ZHYd5fSc1aG+Illfqm4uHnS6T9TLtq2VyradilRCzhAKSGJZen
xzjp1BuduWdlsT3OAkCarFpn/dkZxRkL49K16osk3Acs9FfldXz7+K3GgsIzbImCTcX5su9PdeAa
Kf1fVjAe6ob+MaxRNv/9p/BXl4dAFwfM1iCNzPztOjWx0mdk8uW70Gw2otAvaMQOWfr+XVmPN6Ot
93//A40/AZTVFYlQUHXtUnCP/Pa5e4Mh6U25MwNnOjZp/EBOtRNbt7gYrg0PPjLwkrdp5FCblU+m
6x9pdw+VyA4WdX3a23tjfgibfJ8XuBf7q+exiTPze/R/XAwqzDHtp4s1EDMkzfvGPEatJEIgR9LS
8egY8ruZ87CjFFPfd5DlBo+P3Ts7QQGquoKUK8ELs4NhjkcPY8/kzreeriqzgT3F6G6yn05jLMmR
2tLfb0GVnPKo30TNuwyR9hgEf3oOu/+RSC7TLXfRZLLQGvBNxQbue1FCUEMQZZZ48gmGqKV/8qWK
Y/OTD6PtkPv0jyZGcgLb7vNkvA2u/xhF3bKnBaMCt17MlOq4Ltapbb3WtKOkvb6porUthy1w83M2
Nay7p4/epBzLI1r28FrVexizdhfsGftip4xPeFJOoRQvJijloT9kYrobtRg+Q4mRzF7JoNugdXsj
k+PgmqgELmNp7cLJhm02HftWvji9cVHtHhXLcVpr3K62+0efVDg7s5s5dsEh5z9Gk4cWvwc7/bPn
BOfBKpALdCvX6I+D1D98KWDlMyb4+yvtN5Ijs2WuM1cid9Ola9ryt0t7drWiwriZM70E1EtLN/Kx
GzfXL5/Vr5w75S7/h9P2r059W6fklCTPefbvKQU1yw83RXa9sxMasobGtPjnR+pf3LKug0sEDiYs
XfN3MWsUKh6ajqdTSNIxBpv4L1A/j/WYbKsA8hejoB+JXl3nmdpANtjacHmEyZeqsmtvPiofbmR5
a88madhkHKGZ54S2pzfFi8tBCMUWqjpfg0+/ieN36fBjqj45gdFnOk8GHwdxko23LsAKHnNU13UC
z29eK6ouWlo2lN3V4vPv/OTN9KZj27bHgoAL1Ze51nwLPXFOSgHyhpIc35TtXudh3Nk0OupF2tQh
LMLOk+U8Fgwt0PeBtn3CGkWxiO4dVp0Vn7yhezRc+yXIxqN04lNeW6fQDNZaMx1V29SG0UmfXTCV
9R2Xx3EmtMBn9NEwLzAJfFgw3SMDtng2IFYv/BDYzEjppZvRl83jQpvoSaLk1I/JwTQ9vHDJQaYW
riKxUz9Orzlo+th+yZ3uMWvqdVK5LzDdUIW2VxU3ovFafH94VCe4oF/7+4sb4vqfH59cYtCS6Yp0
IWyU1f/9YM/Nsh1Zz+JzSnl8kvSwLKq4xnRE31RDW2Zzph8LnGhLI+Qz0sYIaxzIrlF7QDiVQonu
zzVtXk9r2Ann3AkJJ+Jms5ep6NBV69b3lyYbr6EW3DXSvKtk/Oop6VTOIpStLgv250kmbzHZSDyy
eEuHvNsLaAwFg7/c7hYdMXxxxQig586nGlVFRVfjl/TtszpVq7n/AB2ELK85Rv4AN51iicMMutlJ
lPykSR40SOIQerYGwwWmd742Xj3ZX42OeGV73GTFT9WkuoDOa43M9rndlAxHGqvbZjbVDvMXdqG3
KtQvNHjjIHBhDVtVjflJvwpo5jAPnnNo2wY5VHVzzfrhYyJRWhVBdqNGFihB8XI7Fn8RIwjW7gYK
lPVKwC1h+T9KRnStfE9svOBl267+/oP+i1OMwk39Dyk8k+3fPuYhQHveDtjZBpkTnQpav3SZaw7D
Vl3kVjtehHPwy+Afri/Txgjwe3kmKZ95QhuGiW7ht+OzEhZoCNHluza0b1mdntRzTjaos7v1oPNh
pNnJH9qVmp8lcb/yLbGrKXjKicELE04yinZWY+NPNFd5x8iKIjthrFnrIHmoxRBhOwxSRFEvVL0k
GZS67KCZbuSJfOm9ZjNU8UEdGUN06jRt2/TOFg2SO9APpSgY/Wz6QC9yDln7C4Z78VQjzkpPdqbf
1Lkbc9HFOSNEciJrSDEd+tU4O01et4JAeA0oeqgnimqGPMjDKOfTjMWdgzkAteUpxx4M1e46ptMR
Ujq7Ye7hwEre1O9szfptNvRbPOunquNzSd41NyUpibaPr00iCBVuvTYJCSOL+aAKHSwCx5bLvqFz
ncF+Vem5xRtg+y/MA5VqSL6oCUXQ68Rmhjxuxbmcsy81DpE96Aoq88+i8rZ9Np4M2LcGbtY0BlqU
nRxB1THN80emry2fkyjRlk6+1KLxjEiS3pCyjiykt1lnpzBM9wGEd04/bJRhZSxm/FsN7S7AzMOk
i0Uo9VNJTPwUu2eUrm/d5J7V1BqbB2lyhAlVwQaxxFoN4ei9PtQvTa7Wo5kYl0qLDjoh2HXcXdUT
PuLeGHr7HPjTRf1zaU5HHW8j46K6i0454+QeZyJafDQWwB6iBHGTj6mgTcVOnb5qsgac41G0/b2B
H141sVP3KKfhwyjih5nhjNHpD9pBnbo4YU+6H59MVgfQW99EFJ+MvKPZDN8Efo5aszmhmb5mRIlM
Pvm8CQlitv2iJm0kG21q7t5ctwk6YAKf8viguizDh7hyyKzie6XTDT3nSxyEa1JG10Yyf/Qhjzqq
iT7PEFnEh9BjjkjaO6J5aA0sPAOym5lptinjxWqNoorq9lCW0/H7gmfpocrIiMfwOPB+cnoJpgIi
z3El04BhbvTQtzBDXMLL3auHTy5aOkibxKueQOoPXWOury44NX2NeaiWI71DU6EhGjNWEIwXGre/
pTMbnhBzb19x+M893CCmzhzHak44l/6vvz+1DOtPlhupuk3bhg3lcIjov1X56WRBtxBkszTu9JE3
vJHzsLf8J+ZcDDw6UsBVMyq7DKBvwo6GfCpuJDV7VhdWE3roP1t6gNZjRFwM6TVN7O9j+/sbuOZ7
FVPg1tEXmoyPWGqsdMYzD+8HTyW6OzLAHYu6nXnQsG5+JEh3FzqxKmOESkP0PHPyWhNrPW0X3thN
O6sict7quktGfMU2gNCn2yUls5xPeRG9GGqK5MzcJqOT1RvDrN7K2gtXARvuBVnDj3XBLLQtmG3q
VjkszqQd036G3WI0IVoAzvCYcgP1vRGRHPb9l15bJSic7EudL+EM5SGOl0OpY4B1zo5oj2uTw0md
OQ8ogM+Atth0h2+6pArph5ulYx2Kxa4tVVYswab1Wj3DUxJtfUw4hdOuqoFSTz13u/SEpmmj7r/G
9R4M66Fnr5HG+kV9N1UmBaZqjYmhuNdqd12wE1BXReLiO+KbeMz7a8bLajKgsU7A/nNQnYZo+kcj
Ac5dTB/gCNYdc/tsAmTgGZtdXVIFFd1Vv4Nsh51iGrY9SmUnh49VNV9p2z0SgnpRN3Tr/qf0//+E
/n8g9JOJpUZw//e9+4PahP+vJdOENMr/h6Xv31/6n827/JfNt2Ibj3MZsx+zm39j+qX1LwvKPm0m
cz1pSlWQ/AfTb//L1HFA4Nu0HOxOsPj/s3q32MpTqdocCOD6TUv8Pzn6TOvPmSGurdu6YGqkOxau
w9+qk05lrtRxVOy48QIAg73LhUYhLnD+uCrcs2+unDSw18a+X4XCsO9Yq/bQjrASOHJ77xLFsRES
wSFELR/Q1sqbcf4XmnGwWJitROj7a386T3VJDprufcQxexMOW9wzo8Z6R8TsMdRGanDGYhWcZcYo
w0v0NRMI62nyU7nKRkvbGHNHEpuDX2BKrG0LjIlgTimXac2zQQAzA7YFz093GUqiAo93ZsETuRy9
DUZ6+0iXSc9PcjeihzUgRW2BTqVYe2i694UfHeQ4jqtaHzAu1IG3zctonfBI3rDzYldKx92AbGqa
Mn3gmEJoDg1sx7p/F2l9saoig9TAEX5PNeC5w/S/NcPxiYkhhCssxXeave1GGR1Levjl5A3Nq2aN
I/gFa0sskwcMLhJnv1XgfK4XJbz8rBNWEzmLzlVfmIbyK9sqw7lYkLdE3FXUvKRFdDf1Wnhr03wX
x8j7CS632NZ5e5OrCmCtaxzSwXqvYRMsJVllezJ63ciwH2kixLqICKg1IVfkWZjdBSBgOqBlB0Ng
FPfXTMumtxn0XmY92TRQR0srjHXsD1cLkuZuTnn0oNuWmJEXQe9GzGqyq9+Cxk60RtzDUs/2jRcg
VQzJYvADVz/anXYkVCQ9hEkbnePeG9e6Vz71cIQ3VjdVqzkK7bu0LKAGhIB9YMX5TY3SCcIGzJJh
U+cCXHuBzbOcqzu9dm9jgcPLshkVTb7uXrFVrNJew45addPeKUjT9ro+Xk8DQGjieSBu+vbN73jG
4GwHSRRcsYlamyqNl7Iqw3WVEUEEHoewloqnHAm5IGscxrcJtHdcST9q1wKd18DP8JSeC+t9qREA
3njIVLQUDkfaE3Y4l1D/k6SALJ4EFuDIT4Nfd8FY2b0IuACLwnotM6N8m4AB3qV+n//QegWm1Zt+
WZu9w2KHaVLMlCgvCTAr3PTeBYW0hv4ZcN07QPyr6ZSFLkb+/hFASHkMx+wqc3Mdde2D8ECjT4Qz
YbUIj6Xh3HmNbx0ibbB3lWsRp1ACUzazYG/kwa4TVX0XjTw+rFZY+3AmajWtunUrkUqMTVsvXLtr
jq02/6iKnkBQL6mO82fMVvvgRjr9aJY9AKjBZRtNP4rA/8w6UmZMxvl8rjlBfEGXb8LKozrOnGhh
RCxBqwFZuTDHlVbmw06jcT+a/tHQfhIj9VhFdXWf+HQOBJHxQYVDJ1dTLO80DwRFobJ+2KZ5SG6T
Jz0TRHR73h0613tdKTal1d2P5pje59vgDALjWDhjfBwtqUH3hLMhYvPQGZLRjYbREnTFsMERevDH
stsmPXunZjTr+4EQJa+tNp6Vh4+1eYPtBPcCwluuG2S1BcRWxR5AEkNzlbj4kSPIvRALRAaHhQYz
95tlVGAxYWju3Ck6ZtaX1trrkGqHunC2cQVURSYFxE2nOqPedO+KFlppKol8JC0zpgfqNEyVrKnK
aiCt1QlXkoXlcgg6a00ZDKqm9Ai6tsyf7AXEMq0Sb6uH3WfDaiwA47zVgjTZxRaDjVbUv9yOtekI
HnLVsphdD7HMLitAk/I41NpTGvvmJiJeepmVqBNzB65QMRUzKm6NtON4Ws9jqNIC5Jfw/FtthZky
WlqLSHPEtnietA6TsCTsKq58n9c93vPW4nqcsmuV/8qoVZ7qzlDoHkiZNJ66ACAvcvTtYD1HOSzb
ICan2TCzteYDhhhYsaxgJI7KHraC6Zqu3OmXX5Jc1lTuiAkpnDdtUz3HtgFit6+dFQT2lZfnL8h6
q4XEeLEENvGUkwu4mkb8zo3t38H6I9hZzz9mWR06TGcrLR8+MgLsl2bCZpfgSoBhsKfIO11bBolj
WWpsmf2Dm4FGu4wqyM1GG7CtnzZMKrkpkW/RrtNzWQkyrBmioFIIb3jpu9EL9+zJ3TshtJFtRYgF
dN6PtaMfOhcUVz5zcECGZMMRDBnHPPzMWUDobrRnEQVPE0Zw6PaetZ88jK3T8G6P2Yj3UTIecJps
b83VqxnMzMxT/0ddI0AX/RWtCdtKmzBEEUFPM3ANtH2DLju2VxN4TnI4oh91iCpgnLg1a3z0q47w
yDzBye2PJNPlrrcxkkCJ6hnRk3hxSI0Ww6Hw6HPSTM0rTrK35/vWJZE+KHN9J/P4fSZMYzUwnl/M
Yq1x0m0LXaIqqyaia+z8nAmsyW2WzWxslWMUa+/BxajHIzu211jMEZfO1ZqIhgl9lwCvaNXPFg3M
zmwjA+lClK/jIX8DtoRJFA/EPCe2stzaK9MeuUq4wNKKOSMAAVyr5cVx4uBpzLRdNipUcjDjrxCf
k+uGpzkOLeCpNodP+zVl0ngklVcvsheDRDfmV8GzGmrklh+sYQ+CGJwI+ins5r5akARi7WMwfSqK
yOjqV+kk1a5Kg2HllQNDHJs2xG1cZ+u5c/ZgmO0+8TXwqJzfCiWGHYFfwEKh9YOUxHWca9ELITTY
q/0dltpkbTKN34h89A+2E7TPSQ86JRp/NLkRvvQm7mQbwFEZd/YjYctPHEvM+ML22TWCz1D0zZLc
ZvbwEfs2jwoGMGOh7xK8Nquk7dIHTMEF4Dn4jZXOmadXVraMw8Z/QZb+05za9mywq1x58Z0TmOKt
19nhDS6RpK1jnGWFyC+Eq7rAkOa+2aF88Uv/jWiWYa+LTDzmHTDkIgBCGtazeOzdGrUDMUxAf3t0
yFVwtVkeLuoQ2/E8pQbOV7KUmE0y1LTHq8j6/mT1db4yVbC3g9JyJugbtgvYGxX+DUq5Q5pFILjf
EQ0eq5BwW8WFe4yj6UDDPZHW4gt8AEdjekf6yi+GMXeuCh2H00iHC2UIKmGwHUKiyUGw+dtaxZVr
kIDcqWvvnPyaqEDzimRzD+PDo6f8oDbjmY+R/POSHPRIwnkH1tfsAYCtsfE/8Fax4yKGdd/hrdo4
KlLdUuHqErlbpOLWYxW8jjUbORpR7PZIKLsTX1Sd1ZPVbqrQdlfFt3vkuPPs3Tgq2N1VEe+dbl+7
siEpae+rCHjpM3RvVCw8egtrjY4iP0VqghQG5AKlIMAYH4N0I1hetETMlypsXlMXDnIIgghVFL2m
QulxinzFzWCvwpbA+ozkekmC/dw8i4FAe4tke98soxddhd33gKouQyxWyWwPG4vxkhMUtxHrCQOU
Eoq1ZkfrJosLZG1z+Opfcis6+e4w/gqIpQxFOL9OjfWgufZ74+XFlSgVYKHdifOIE0RaIFxFxeBQ
RvcGlyUZvkO7dYYXm00nzk6q0mLplRinjPqXr0TmLlCwe9mL4xxmGlqjLwtCw7FCWLaK9bhYajjx
sB0zPTTcBECbJlDnMmSHf+ZHF0esMjJob7ITB+o4onJkqd8XvhbuYQJ/ljJJVs1gTLvCH58rdCBV
qWEUmmbvNenrk1/x8mPX1Xc2hvgxEjdfynbp6uYXAqERIIIEPNjp3cGKknxDm/BJwO0icczuyBwH
UZBiiJlmdPt24dF6wPsoAE/Y6mu+v3AQdXcIRYY4J+O/pUJ/KAEbIkFO2N9sQUYxoNfDW64X7lL0
4yeBVwRTwZ/kDGyRbEn/5uiADCk8+kMXgMr7/oPzGW9T+QOTp74q0plxW7SXLleciQi5MPp+SwF2
AhTB6qUkLeU7IOH7D4S04yHqh1ejwN4tQG0i0MMYxoLFXU71uneK4ZAEDsOx3iRVMGBclk/BvNLd
tsJuExKeQpQXQs6ytBgzx88GwWObrq3OWoOHyCDsdhkmAdw1s1SWxu4YuB22llA0dJwVjjgVxWTK
dDoM1JZrZLiqbHbeQbBqrHqxLngpgMDebx+rcYLkIiN6ujnYBGYKSAG2PDGq4Y/Kdh0kep1EIXWd
K/da9KTZhO9O0id37WeIIJH+Ib7P7M5ettGAR96AEzumwd5HRHY3ktmQR/o2aR3Ed6UIT4bmQ2RI
YhISZHyPLgRlWRiDMY/dBXtO79TP6a0gDHUxJiK6JkO6NSpnCTeLAjlM4quBvbm0q18egLAHLSbd
dcBzs05zxneEqhH7M/ev2qABjSLUnqGrfMlNlLPFN0mHDcHALdnEjRISM/AbrPZhjj1vCTfwNR6L
3VT3IUHL6Quy+VcRswUojTt3CN9D2wPvl4lnrT6FAslXCykLKAUqipiHVu/P9107vbZkvYPxWOgD
CeASDtUqcPyDVCdbqBMViWGfxuSY5DHrTWZo9sKHoUqu6go3AbI5uuKamd0uh5Oy6zRz20wSJRvP
rAUwNspdekAMWfhkOqJv09BRgFX9XqD5QlV812eDOFhd9dbHcwe11b5qDT5wT8ccY/tZgkT5lgwS
UqZ14d695F3y7Fulc/BaNAijfhYOozsK++9vhDHH2FVlsqt8HKNNyYOjtIg312EpuPOzGWTm0S+4
j8Na0hb2rb8cihI/gbr8uiQb6IIYH4BSOPqeZ+79Gl6o8odNGYrGKnUO9eClW3YI9yiJl62dE1w4
4bt1lY2NSaGLmQs2sJGa/SryQI7qU/fAwfMj6sgzijOKSMLagFwilR/X1gAwb8juIxzv+LaKxXRf
jrGxB8qgHVBNB0eccf5eaz81IKrL2nO7JRZNjSawPksSfTdRAiF2yuCFf//+mWZ0dD2KZS7tg7Aq
G+fjbCPYIEPR5vuVJTR7gUp9qav0r0mdaV43PJCK+5o67b3ZEaDTDcO0KjTqKGoZdOjYO4mRGlDt
sAIGHfBBNVRT1wdgWUN7i37maRh9EBq9ds39ZYx4B3ZVsk5adje9mwHpSM/6TDhBMJfxksfrTXcm
uAVOeCLY4DOTMJhY14uNpm81nVoZFC3WAqQmC5aeeDDZOIoesoAOEs4donAFM+nXkL820B4eTPOX
M3u3bIyQVyeQj/sqYF5uwX6bpEmG/H02DXgvHRc+tlbsu7RZ+eFoEOnRvhuVsWPfSdSG6W5bU17i
wPjZGasm7+y96PTXlhngoZCk9Kmsqbbr4l2B89NvglUYM/y1jDePicTCrtpt20z2GgAjXcxUjcvA
/FVqlXc6d5Pn/TSZlEHfr5Qse2AyFsjg6DSSqJgGLmNltkDxJx1hZSCI/ULLnVjDfTuG4TKC0rCx
kSOOURbfmZT6y7ZuAubzSFn7hsggsYaXuCAWBoy5bXwOY0oiTa16ACYjXJfO0dcCF1kfqOnCMqr7
gf8qtosnvWzjNc6BRZXZ86ohQpCggX5cpqDd15oAEO424FAlW7hV35ndyk8QyiRFYbFBm4hbpAOu
uKx3dTquyzm9JHmFbq/4RSQ3BMiQ4Da3l0stHe/Lp9Btt8OIXj+sbx5yWhwy6aVRcOcm+mmGpKnp
doqddE62duY+hS0HWsEoZDbP3NebeCoPBK39KlsuB9OqjsKvpiXhiaBl+1EJhFajCUqLQB/2wPmb
jm65qpyHSo9BhrAoSnyLbCEBfdEWHWTdcddbPOU8i5RuniWLjDbOdey11mL0cW2eCwU1i0WIAf1H
JD5lHH4yN/TC+GEkx2KdkCkN1volcZJXbLq/mnYvaj45oyo3wu22tm//AK/NmJVVXhEayCXYg+QA
SlJ/WCWhtkcFvQv0/FPW1X4sxnyNWO4AkwEuB5IL2O2woXQHl1Sr74VSTNNUHfVYu5QFKvuyuQ9q
RYgsH2RYRuqE38TUNxRHV+6RNih/IL365ZhZTFnpgCUhToJ8ZcGIoo7LKwOmQ2Rq75FvOQt2d5sS
nYAuOyDTHPNg33c+eRxGReZ5z2iVRdalbh2iSUZO3F5gkCmeZ69Gdyh+QV54yoQDCnzEzzDcGoJJ
vXz8IGSdCI56QkhvvWtjxVYyW/Zx9NnrxtWdh5XuQYRJ8tc+NchjKZgf2QnMfDJURo31kTeMn2x0
MS613D58DjQqZ2EyNqVN2HuRUyyQ5D9Zjr2fymQfRHiOmmzBhuW1qOzHgS5gIPA55TBHpLJreiQO
ATyYUNvChV6FbsHUFb0jSmmLDxRaQ1Ia8RJE2KcMPSweBjk5pMMxtklvxHHxGv3m6tKF6OSaLlp2
a2Akm9Uky3fGwJdwLzJW0dZCq+uTVQ88WPWEkL1h4qYSEx6X6r01AUCBuCoGm7HKmN9w7wPnNOBW
JtRlrc7cs0h/TWKfaz5XeKq6G5ntJrEFY/1Z+8Or6EnFjA3qxyKHZF/m99UM4cy6gMnH80rSvY06
qL14XFMB8NIqWvkVBrh54INNfHNhA/RR2NIWjCeUS5DGDXkEDnlWEHDTcEEKQ7PAOs9e1NYe8pAu
yI/FLbGeEhi/Hu6oquDLZ2bQbU7UXlCPX6UATlYm3hPLQ3Jr5PwaShxstm/NeyvWAawxbfGG8KvJ
rXNrQ6WomGp3soPN0AFHCnMEA8WviTmYWoVFSF5Rkkpt53TXas7EXidRghkHduhkWgtI3ze7uzZK
T5TK3t+3XnjykyakK0836ezna9wb94STUJgyzMmrqNxEGkcviluHyC/kFr1usTfua0Dj4zuUkJ85
vJ06Co8gO2CF+gxVDGBrcqoPRBZ1aKcoYXairNgR635Orxis4gyAu1YzlhIld53WkRmix6QueTzx
ZEOPWYcQWKOpY1TlF9Odxm1lphX49qxiJgsmrHFLsUcWai7GrKPwhG6t5fGbEwbDftQhOWcYdTUu
ffa48IARj0YLM7KdO2Rt1igXs6lpDMwzBvzuIYskNVCHvr63nwKDd3k4O7bxlqcfpPVaTzJkQ1AT
C2X6enyEi4vVyLWhDBRBTmoH1BYtZSPa9fX/Zu88lhtH1jZ9KxOzRweQSLjFbEjQU4by0gahqpLg
vcfVzwPU6aPq6jOnY/b/hkEjiiSQyMzv/V6DfY1gj6GBS+pyE2TstLIu0re1wGc0anPgctkc/BLw
s4Tj6VS+sgk8bG8qo8CqpWqvjZup/a4WONj3U26zyo1sGwMS+ZQxd3sSqUahzgYUd1OBpW5tAUmo
lhPA9cZJEecuGjv0vnH3W4VkSu9YF+VeDC080SZG9mhgHKV72RP5JbeV7z8UaBBWAX6DcVOBPvXy
pmPScrRSoEp0btVSkrcC1VXYNHbNCrtu2Bb6uumMu6LGJHYMJGVL3H2rAv+hwU9/JWufeQdOQ5+L
aqPW9b2dNDazgWO5mDVDS6aYPDTkkeBvy3UVFawQBUA9Am+uTtvB066WKnsRPXBuJTwKQ2O3NmIX
3jAOznAOSX9oxD5G/sT3sj+zyEnXGXOVOWkZjARzH5Q52X7RczUqxa30TazjGYYNqkSiEOBopxBq
SCsKHRVjdFGtrcKClgcmwg4k+d7mCh4F4tGPrfIQOxRhhpPiWO9Pb7WRmoxrPb/ugmqbJuUjWZH1
VjfgVhsjcT9ZX7hK6r0X7YRjogZdptNhWRUjXulkj0DJpt4uuyfQ/tbt24+oHo+DnhK707m1gJ44
KearNLObCUdPMy92ZafjSNNNL1kdY4zjZPeDxZdSL7ZF2BCKJHa85AHKN2H193YGhOFohEIVBoCC
j2hWyaZyS1VRkh+WFoPpShrr28rHSbka1WKlhttIZsleG+o9PX0ufEVZyWbEOMzDXuXeA9IJcdrH
AIcCTiXUN+09/HOt+1r3cJfk2h2wKAbGxIEy0l2La9ypRU+tGdEMiwEU6EPcjZXELM4CS69VUt/5
Yzw3P9PxhwGn3lI9QUIBbT/cHO5EiOCFsGRf7tIxui7S6q3qG0Zs8mqw3TWH4YxL6Rr8d10oODYa
phUyK3e38Vwb6PCtUD426bM50DnEJZQ9l1p+YPVHmZJSpQB36btYbS9i6J/pLqLk0WEkWBBt2s+J
Q9IZ8sMeEpKiC/5L7+9Txl6ov+vQ+0Wc/sC+bPCdC56Nw1oTuGs6/VmoJt1Xr9lgzHqpEPlNdbx2
/HhjmT7Ez/qttuJNlddP7PLkNmxtyFDWlWJGrl/h/7pSIX10bfNSGN5x/l+VAWcslyd2rDuUsqVT
IWOYW07DUWNtDWW/w7/p5Kc3pZW9OGK87VXzDukDbnk7HDZfhLDOnEnMPVwxElYTeW6NUacMmX10
dE3aTjBFYoYPGyM3NgmTVNXM9Yk6wQ2ZKHWKES9vpsowJchsnB7COnsZADoa/O8GqzunZnHS+/wx
kQ8cNfSWwwGj6k1LP6QanBujb2/m89WSNRal0Q0feY3Vj5qbF6+p3/oCVGuKum5FsBDAETSqOWFP
8fZe3+/xc42gIVcsLRDJVxJsHWMz0g3G8mIm7XNp4wZS1awA4k6YNt5fuO2b061JWm+l51va2a+R
odfYIJaX2rlk2izLCQ6VPW7NINllbItXfWk8ha3YoinBgCu7Qm6Iz3qsEEpYwePBaSICqVJw3F7l
ASEjSRI9Dcrwg67iOknrZl00/q3exncYrGGWknT7oUH2lNA3qBXpBrEnV0Unb0oBa6sNfuQJDdeg
LGxgsiewZwiuWrWoM9Crq+LGvPbkG8DWKRk7SI5osfBt2quOv8t6sc+pktPJ7ZkeZXvrm8OmYYwo
2ngVSm0XRsGhjYIHEbHxVvTt1Iy7uC72nqdskZnjaUvXpcBorBjoKpHla3tQmoz23gMEbvAZZNrd
DRIrYCbFs8jDTRpm9/PAbxRUygmoB2ta3l33eA12xINWuvWCq/CpUpxruFSburEfabS/oM5yycQ4
UWEzXZXqs4ZSYaWOn5kOiWpI68vIJb/STKxa865X1r2Wndh6nMtOHoRa7dJagx3pPQjQh4L9S56K
6yEMCR8r3mlfv9aDvdegPq0Cke6s/nsmM+KX8BJWJrdi4wJh+2g3yrdJq3+0qXwchf1IYDpVV2L+
yBrzYcSUVVHEwWzKJ/qYbxN7xdZ7Uw3vQmTTZ1ziv5fF29iIL/ScD306reORRiv8CieLblTSAvMS
QXfr0qTahk7yTaj0gU39PkODi6/id2CYPXEryLrfK0W9q5L6NeWqV7Li3AbRiyj6174hRsHHQLUj
YotouNuJFqye0/v2BUERMQtQiiVu6iD3xsnZwhfH9B+Frt3mnBPdtn/wXVdlH6yDusKX9VGlk2ay
fpZaehsND/SXPrzRvi59cV0n8VtS0Iyzon0S+OdwGq5tEn90JbuadHmCO/YRopis4u5kKO2LzkVl
YrJnjlrqhvRMY/WS1OErwSrHpBLgeRS4LZMJF9izoRhnIwxdEvZWhQUbLSyuA8vZ6x3NFLXpb/Sp
uOlFdWwm/VpJ0SJjfMBQwNIgPrda/wC4dF+xpqwmOiK5RjLDSH5yztBm9jQ0dY73OHrk32APePDu
IOApK6KrUqBIs21OJPxRfVXVJsGG0roxRkHABOmDFNpjsJ4HiyfSW8/HRaDaBgWOsiH4FfMMVjFW
TWqQlwFaYR7jpfoIe6LY5jMV37+RXbJ3muwBb5BNp2NMnRs6lDwc49TiJsFpsrXu9ag/GEh3oclc
eb54McZMx58BCMga7y1zRmN6jBuN6mbq5FU0iltyTL7pQ7D3ccoO0uns0UWtpzk5pn5L2/AuTx+c
IMBH0rIgw795zngYcBLIlYJOiiYIM4jvvLU92+lo5XuPzKKqz31dvwRyfLWICklj5ymwueQyuUpk
3Xwf8TOVoOC0RXYF5qIoCdhO6VV+GBrhhoq/jy0rpTVGZwNeDNEKp94Bi0tpRsf5VRRMOy9mj8SM
sTF1TlOPXY6FsnsF50ZsWi2Di60U+BHca8qIWt3SHuluXTnk3cAOOFLj7EOZPMmOy76ffP77dFKB
H0hM2mdaxfADeDLkLXvej5HXPTSwjjNuB+3GLNOHPKl2vn4ZpvAZl7B70zAwOGerrrbA5eRKFRju
RcVWUQIAanINTU1+zp8bj+ZF1Z1TUAZXASYuq0pA1Zk/MJXaPTExoUsYxnnw2zsnwJGxZqQE4aNI
xbbp8idrjZvqlaEF/sobJHUItj6JYRP7Sv95/qMhLZ9by6fcCz9EHSBZSNGXiOLSBlsrWJPmmOTZ
vQ2lRLaTG6fON0LDcWrWjTt1QiBMSOFEAYf0PwIZJj22NqenOV4iMuptodS7mtwOUwKKKOQ50pUv
MEURAMx1rOD3kWK5io00yVj7yupuMAkFJpQHr69vRsW6Gn394BOIGsEFlS9dC4g9PnTk3QzhuLft
9kaGr/4MZfb5R9Tb30BbDyY5dHMoh+nj9uw80qLZ+17y4Un7ygsIjhvN8mCr9fvkmXcY3m/6NjjY
GQhOq6P1pJWj1Ik7TkyRRRrvgPDWkL3fcGZSXYMOeZLkRy3uOZRYe24mVq21lVmKa9FWXUcNQb0d
tAE6UNmazED2tql4nadMvx5ezLTM1nR/CJurb0y7QRoeqeURJbBD9qUHa+LKwFQZ2/numCk/lV//
Q//8J/onzofQMf/f9M+njypFaPWr45L+8z1/8j61P6Slk7mgqxrpDPgk/5v4ael/SPR0cEKlBiAM
KfTfxE9p/KFqPG0j8FNZbGCL/mm5JP6wkGGTDGEYNgJTaf1/2S79VZIiHIMwCcfiC8I+xfxplt/9
omW2NbRKYW4bKEed7zZYgx5eJq3HktwHjvrlwPwH4bT+Ny2fqSFTNUm1QHfD8fiNwO61BN/ABPVo
P2l4cdqtWFndoOMgqGOhicuq+qOu1QOS0lIdmTztl1IZDkmKjXnYpW+phWcvAWrkLdQ9fregoQOT
rYx9Z2Vn4SNuPg8ErhkECelImw0HcURJcnVVr6m87PUwWPYqMsJz7tt73FXERulG3F6U6va//1Dr
b0x9fqhhqujIOFOwyn47qoGZJIMe284eWJ4NMRIfPbJj/NYNiDdspbSEUjkU36WafCahjsCgulXD
LF033gxhFUin2D4FavqZyvScJF3v2sBTa7MyNnFGM3U08QCH1UrofT1LcbTnuA2wnNvFbcIW0tYP
1NgkIvtSbPJGvyLg6SqJaLOq+kZrc/2oCJWQDCt6Cple59QJWgpBBmhVBDrmPUngJsz988afbyr5
2k1nJ+seGt/Kme0yLL95GUvqysAv94GtPWYhbQg/o/CxnWgf2TW7D+Z53oKnUzSyPehvO5MTACUO
De+KXu8H9fhtrPqfBI8SvhOH9wVGoqLHT5qfBclPxsCxoDie0713pRER6IPN6D+cq79pPzlXluQ8
zboKrtDfBqVayUJPmwkHikCxQeG9h0iP34gwhfg0qOQXoFCoshbRk4wMtytVGhkVSdWmsa8VgE8Y
pDsNeM+P8WK1gAxZi8yN1xNUIML+SICZuTFK+wV8PUGKLuhHdRj2BlFKQeLvqgLKQJU0/tYeL9pz
p5KpjNfNpxHNHC/iUFaQNMkFzBn3ZYdlfE9G5CSdbwnt2SP14EsSZISIgJMpITkEdtgCvsanVBRP
bZ/dpjkDDz4NK2V3DrUY+Ca7xVwLSOlI7XFASE3mUHIdecpNK5ozeuNkQBeuwj5tOnbM/AEMBs6i
RMeDlMm5qIArK2/UOPkRpjTO6FoyeRgIyLTx1+JE3aUOI+YfztNfJyrM5wgbt0xHwyUOme7vqvpa
oiQZrd7Zh4hBYGfjN2j7xrjVJCC4uG9k/PLfP1D7TxcxrFbcLpDqGTDz/zo1GoS9pYXGJ+qDfipM
czZzJTxtvhjYJTwXYXatY6W6wqXsJR4ZwSFtErbIULYgfByq0P+ssSEqgQLb1//+3f7TmHVUC04s
k6lwdNaNX2dtoeG7Qna5s7cEbN48gCvEV2Mlg6CIYGDdkssCsyX9h3PwHz5WqhryRWIhUSTI3xQC
cKogW/SKvU8NDKIM+4F+O8nkefRZl6238cGV49p++O+/VVPnf/sX449Z38DTMKJZpv62RtFbFU7P
hbtXG7ZwoX/j9wOGwn1y9goV7/mCgkl2kFXlo1dbxEXK2dBfoN611E+ClE5pR9wKdEVm/wBtXwQT
IWKS8dQY3zn+DX3L3ehY/iqL6ALyRZJ1kZixm5jpLZJzMkbH8Blx0yVDGJp1HOrR8sm9NUmz43M3
yRBgUybNbQSgw9i8NfW8dy2zbtdxkh5wWyTnUz/BzTFX+Zs/igROMLtZ4pnL2QQUi0E9WZl29b1R
H2MYa67X9mxn8ZkhajShKrTeGvgNscE362MrduOyjpgWY2ctbfk5tMZJgyZLGGzTrTHW2thzK7xY
tSb9VCLfaXUM05nWzSZXJRGsI6etKLfKrOkKB9NAwDs+6F3+2Grz37K0rhyMAWk0JlgWop9sQ6yf
fS48z+HgGqX+Yo4TeQfz6jBaNTASidrC2apkeO8rogXzlpJ0kHSokipd/8OIEPLvSm1VJYHBsAS6
GQfE/q8XgCfg/eFkNOx9BxVar2+jrLvB6W/aKV4NOONAdx2AR7TiStfJsaArfDX1E8ZKJcbUAw7s
3SbpbH0VqBkNC1vda3bfrpI0wv0sYiFir4ILZL/u25RCWW39M8qLxzbCpEKkMdFN25YJ3aUDRfi2
hM+fYYO0UozvuBWU2FnM/u+pWBOB4rvQnSGEWAbu+ta61ifkALkfbIN0xL3MxAkiVOlvON9y9VAF
PRqvvtyGnVas8rrZiVhWV/kkfyClMMh2GR+GAoMo5qxNznCqYxSh072uBufEyO5sGG8rc6jA8HLI
sIUmXhCr9VssULZGmlk4UjrxpokUl+hUbz21bLF8LT00EyEq0CPAZ7J2G3TKs2kaq6EKxp2N6KOe
8lcvh/1U1QYNBazBkJTfRxESwZJ2uekpbuRZZzuJiVWtletyag8DTlhu11gXPrdee8Ah+HsemtQm
7STogQ3wxOjCja2moWvG/VU1Rq1rc4SshEMln5oeC+MBFz66kp9jGea7tCq2WUECKcbvSIYsvrcX
BZeAjTVeWTCSzVjbxk4EYWgSvBcK1ODRO7LwF+dYucmYg70qEJJlOLWY7jnEM7D5ogM8DCkjmfeu
hTm+szWjO+bQtW1GWnmlrm2l5gGMkM09aYFN/hh0cQhON6iAwi0lJZypqHLLSAdRoBPFaGBI4NKM
rLqS4baHd0/VmxbrOI4KeqniVGWGeijmxVmfOz5kkm3suRMYa+nLaJCJPJTB0+Qn95FRnsKIrAUz
II41Hmn+YryetiXUIh2ku9j2lrELJINhhKirWiSdAj7GDLt9CXDK6M7btRgd4gjNAq8sshpqFKuF
VkEWDuDaaPol6C3l0GEaDyF+es/aoxnzb1hKzF3hySejNK5NOor09WE7xAYdVpXVpRzI64gF4gI1
oN1J5KuRh4/4kpwiDeJxn6s4JSbFI45ZljvNlA1nyPVV2mo7i5bTXsaspUFMLIqjWANBVivwLqQg
GRyRfoTD0oFm5WEBqVO/GSHlFYryjhjpwqYVCmRMD0AX7J6AIbBhXdzr73yV859WqnqCi3msLYIG
OnaoBrsVopfTbdYq9zQxCLvJmGKln+3rMCBTLbxEM4JN4/WuVjpIZfgnrqQizlNVo27SuKobjPjH
OMTMYTW86lw2sPdoEXgjVX+P+Us0tx/TXVnmr+DvgBlYtq/MFNw0hxW9GhL93WmOHqKMktnmUPVc
x84AyGF410lZ3mfY2Vy2Pf3oAp+AlQ00ibEyRj7YnFkQ2tLuo4QCjEeft2dmu66HU2uWrw0iPbpN
bzHWsuV0JF2YaF8nh9o7WvACqoycJKt/TgzDbRuPTXezM+IScgz04CkjwjPqUJhis74qgvSxSjqL
roPzHsPOhlUx3CfOzHKx9DlkyVxZeddtE6b6TMEKiIbphGwEDAx+APypQSMAiW6oatYu7tPnLvMe
ZpYikXwT8mo/WhUieY0yjk4gnwq1T89pBftCMdHpsrV9xvuMLnakgjsrZPFYOY13OrEXGpjKNqc6
iKNgrwxN6rYjyi7yKCJrNMHBYSMlEps5/uejDRhI9dHdlfRqI/SLzIboAErZPFoO8qqmuIn1JnIz
u3OjvnUgZNibsp57yZP1aFHfHDDTpnExhMyRUz3HsHnxrrbbg90ECa05mc2EnncvfKhqh9jhkUkT
q60MSRFFV4uzxa4ZZLDTgujBKplJo8rEtRMIMiy8Zk/sMSk9CBubrkS7aElr07U68hmbBnTfPxbO
SP9EkE6E3yj6pAMkfZbbUdmFA+cqdsZvSvjGVY51aNRHLpIn3GGdy6CxVvtO/FgX1U4OBAs2Kqj/
Ra2Qd6EQ2cVlaG2ga+duUJTVusDwVk3Vs2pT+bGPxKu2rVfGpL8Ujnwl90cUacsGj3Uz7NqTYZI5
oPvfdVL8Ev97KvHvIK2ewPOhe2yKNJzj5yO3MPqj8OpnVXG+e2m4NwvaPKOnPMUmFGCLyGJqfeIJ
8eDCKRVkrhofUqYX7OTsm8gi+q2xwJ07x417ykhMFEjx+4wiFOSGXfFFcZjpHRymcPPZ9FlwnevB
i+e/1OKUwMpbqZjxrSPd2WkFwsomECgieW8/hj5Qfrut6dWOAz1/3WFrAAN6XIObTmVM/LvfPwcm
rqyVgr1qB+V1jfGLva/a6VFpk23Yw5vNnCRx4bqvMpU5t4k/jQ4lm5XE/V4bteccaQliCmMjSqlt
VFkf8YpOwSLgk4a2fRoq53OYP2yycy41P3kKCnR1iBCI2/IfA0G5pkdrnCZfGyWHQWO9CF8zXpTq
EoXqXdpjQqRYjbISykSqsGSKz6o0fY1zBdVu6PZjFO3Mzh7QCqEcUxztI4gISWnHd1o/t32vRK4F
inBQiuGFQJBzg+tkl8HEyBSwZHJ8x1GTMEgw2+6LDrl9GmPVNkmXZYDgZUvexsVJECok58ACEo7s
Wm49Oog7pGT1XABWP28MDOGxykihWZvGhe3qhBksLpg24VLrdlLAdQZYZqpwSpL7sNj8MttcHi43
/gxQpBGyTrXterr93nSEW7EjV9nemYZNPs7swG+W7L+bKb8eh3g6BmUzHaM0jGYGuDYfy5aGGGTN
FhuO0vAxenJOvp3aqyRproHGK+bO7KkiGWtL4xOne0+wcvRwFwILIlUcabtWF1cF6cb4Xbg0Iws2
leIqQljBpP/IEGfZlTHtkdlyvPXZjRhYipUKuUIwBk6T3W3Lua3nK/FHW4W3/ZQifbSzD0NLrqwA
zxtqj2n0bz1voHVvozi0gts+rx9hPdyXcXhK2/yj6geMzaWr2eLdbslVPgJkYyLtYJ6T5h8i8W9F
o9KShzBH+qQDrxbpHuasJMiwrrePQ5t8sIc6YVrBNkUGyCMmlj7AMJu2fzXawRqfJiZT+GaIcDF5
KZz0bSHZL3znfmbad8gtVrmppenKMLhcBYzmTiGNoCh2S7jQEjNkisHbGG3+tIT/LDFAMSc6rg16
9lyiSoi2cCF+LzdZnyhHNYyv2Xd725+RWCSnyoRITEAaQpnU2JnWYVqZEM3yhyhuvtcNe5Xl7C73
lrESTgb22qPHPlv32+Bn6tVXppUtWx2Yx0xJmndgdzgPpqhslxDwbyJPUcWYwSGs1Fc/Av3BJQgt
h7fLZkBDjeLPqPMeKJj2Msnl2smMs2j8R+wcwt1oOscJcc4+HFjdMvg1+KhgrzWC7/jYDQHtN+TW
OTMTgE1cmKP6Ktm6raXewBzMjI0hph9y7A8LhtlECLng5zh+raztnB5gQZDjVLUvVG1sj9BybMzp
ykQaEPGCzry56WcPPY/DUzXRJ66yzJeG8jF0iIyrih/QCFz5CuIjfYITIRQMRGlTXlYEwuK9PYpN
aX6SXyduZuhvKRI9mNeFiaBeps3ezqUGf5SSG7YsZquhCV+vaw6Ih7HSnj8OTuijpo0bh3wmqhfb
XWAuJUXFqyZv5TSxr41JJVGTCC/k+FMOqKyaBKEivy+qrgNV0ZG0QoUWqhoQo6TeRcIGY4O1d7DG
G6UjABPitL4zAy1bt8yHGwyPlIKQzmLwJ+IyiSpttMnVTKxETLR1DYm2/cgWLgqLd7vx7o0KhfyI
RKXS472VtO8pgengy1A9gcjPIjyT44bRALSsDg31OjBFv7fAUxvcRamg5hEzTIHpljOOaU5ikwbb
TgM9qJq02BjEKclqDNc+sc7ACMDReKR16yhTE9qYXOPtDCv2eeDMMa2Xxqp+eCaIAP7DqLORzHod
QIUZ1c+eXeyskcNtqPmT1pJSJrGX5Qj2p0oKzyW7iwK1Qr2vs2kCc8/ctLIEonu+lKk0t0N3yOtT
i151s5yegJkmDODqm1701nAiCLvPnoTKUhaBDPZGfhM55DFj5I1POfL+ScJJ8aaCyyOmc63bF9UA
OAlLdtOY1dwpIe4sgwMq0XBUiAdLVgRavYZtOLOj7J+jLh6CTaqpHT1Edic97r08+py9lSSxvQsQ
QnyMupp0n04giCP9Bxjtnv1A0nHNsOA1qraSAXWwsW6YT4AezCX1jMTQxETqKr+TLArGQ4AfQNJH
iL8LvVj4bRHO3Tg3zIc0RGe+0ZG5AlSOPteoQbbr8t/y+J29LZzgqQvOVjrjuLMFkFlDvWCAb/om
vsc/+jrKQee7nFouDSV0PhU9Cy5A2J2l2lWCgCQDbIBIoYvNxIBfDQ3ndQG3M8A4kO3+0PThWp3D
WxUzzTZ53Ip9OqXsF/poIwaA4byQ4V5rkgbQKQY2Sg00hH15zMfozZegMJpy7jRAiSoiLS2VdyQ+
x1vge5bjwDqVvRZsMgWfwaizt05KBF4ts2bvePh7wjgNPHLCoLUgftlnbY7ELMrjbdJTKcCrOmjh
eJg9nXxaD1QFxabMvCMBlt96P+4ORL5GJDBOn6n62MwD2AgA1hQnfgt7D72OR3mc8SExuJlWqZe+
sHapDjqnRsBK2CKTENcCWTDwwC+MdRaflp5Mgkcm8AqnubcfwkRcJ5NxqT2GLRuoGoXxxkIDKBRs
+JYxNskMUQZsLQ0uP5duJTZqW17qWlIJ5NgyTsy0LUxqpkrIfalwvdEADdPESQipuAD2KiG2CO6c
9dAlbqrW4GpKcRhRfK1o/yKvyOvvHtL1GcWFpNGU412AClhNuagHUyhuQkyI09UzjsYu2O/sg+kZ
gTtyPfML6w/0RBXS/eBkaBglF/T49pEEIHUiHA6YUzDBnTTwB1ptqd/BmiaWeNOjBTOH96rsjiyx
rifHAwX/mQb17Obrp/iYskscKHNqZBs70Sg3vrNP8/CQl/tKFaVL9HkML84vivxAp+A5lM1Frft9
DiKlke85p4/Rpqfs2GkZ3AwWZyTY5Kb4qtuTnaYlNDqS8dGcrD0itPfOVr5XDS5PlYYwV7CDK2mS
a2wLwygEiiLlsaK+wcQdl+AA6f04vEELVlZ1Fx86JLdxqlHXZMRCO0kHE9Ssrz1H7I1GPCymB1OI
E1NyDdnt0uZquEnS8Dw5kbnykmrvVKp/KnPzm9YmL41PsUjcEYwwHLmjhPGIsM71yGBjLTJeNA9l
HxqZa/jF5Q7INjqliN7I/Gata9qOnXCMif3INsVsLqEEz1yF7X6cUNgLQ//wJlHaa9Urod5ofFVP
x9NiufHVsp3tWP58XDnAmiXqRqXO7VNVatVOV/w78gIn8kJwqbIkc0g3YOpaT1i1TKgZdOYlEslV
9ZgH+oiIyqzU4/LYCbwbSNxwGXDKAF3Us7NHQ3bCnZBenbVRAQsgWOB9mfVQPwlUXo2Krh2bOCY/
hhVTOxZzFNpyb7lBaUbHlLUbZcgIX2m+8doE7Vods1sLYv3nc8sLUxCewfyHjR+BE1a5vY18/R5b
ifBcuH7ZlyhTlTgXawksss88+pNAppTG9aFlOTJO+LZEm5xVGw/9CJrSv28MB3mJjlYUUXKZndDu
/PRC/x9Swj+REkxgkF8w879lQT0TYhBm/l9ICT/f8y9SgqbKP1SoCJAI6FHT/qdD/S83Kk3TeAkn
KjgLmEnPHuN/5kDNnARdEhzlmNijOjMx4k9SgvoHdpoWY9jGOMqaLaz+DKr6FzGg/u3x/8ra9DYP
iYT8P//7tz4TfXNjbjM5tGMln7PYXf9CStBAb+PKQYCgly/sknGcoY4i4XxmSLEk/3Jk/hMrYbZr
/6W99LdP+83OvfR1tRh6Ps27Gj8xbjKfcvBiRvOF0gYanPGcxyf/St/lDyExwy9cAB/+LjwQAtVi
Gb0mzf3cP2nnwbUOXOL5GrQD/4wm3+T/4CAKKeQ371LVpv/JeRM0whz67kuv7JdDQ9NVS4xEaldW
DbBTlFNNhCE3Tq+zk5eKRf3tBxZEKVAvPXuwaoIolXTs2HfOdXmj9SAB873Ip2b0hwqSLlbmbikz
qFVtGJOmwk2H2+PWk+pbOScgz8vUUdemfp1GJKQuz2Vej6bAHAtgb3hccViHAHLlnIfJDv8rQu9n
ql82Yb0kNdrZ+pxcGS5puaER51TvPO7mRN3lIeXFbWaXPXQvkR9NA7g11wqImjPW8HVDGnt1BN80
tz41P6wHiFDzTVp5GsppCH3/fqrSwoLK2qL25iA57pKIp86YQWsRNr1q24KWyMAGPpw/0rAgGiPo
+ZnOx6RHSq253C5xfYur0CSpKoIElUxvV95OBxLN5wpVdpLwv4juwHIPZ3PwkfmmrjD00cTBqEe+
ox7Uyaqe9e/LTTnf0xCuub1KgrUzh0F7KpCElUnsUL4e5zJxaDZ6zxAn9k2pil2nEcGXzoDFNCMT
YeNRivBUs4Ar9HBhItjhq62W9dEHqbLJw90AtdXH5anl5uuhVkY4LBAzqpTQH5afa8wRhVHjD4QX
z35Ky1mxK/+MwjNEXsvvXX7lcg+dECTS5a5qx8WW5ff+6xeKWEH2vzy2mh6gUyV2uAgUMMyyJs1w
KBikXz92uadhjr3nctjgKFQf0dcRYTrfC8scLZWcDvaAd6pjGU/LawlRQYe60FedqAFgFErnIWzL
Y5Ahw1451OpbGzzi50N9TpkekaQwEqBaEew531tGh4Dhte8h0CzPL09xxu114zDmwVc5ROUS50kb
kn1VABhno3ZcD75iHRuHDZE0mthVgpLejt4O/bGHBwOveXZADifkr8NinqDRougpRXF+mvZ4+8+i
ZQZxN3/nn/em9pIaXrP9Zbz+kutYQ/vY1l51tXybr4TR5eGSPfqVJunVVGchKSv7bmSEeDZTRYrF
5nF5uNwM8wtfD3/7k0TCGcYbHxlVzvla8pX9FON0CqnK2pkOW0qyAo7Lq0sO828Ps7lT4jgYpsmo
M9w60bMVBZPQNstbTLKNN0XSvnz9++VeQzTwniSbn39VBTVXHW4OcLo4Xn3N8Rrnm+Xe8hwZHEzf
WRXKddzBI16enABjaFw7pNcsL//yl436oXRKeqCdmUGZJbZ0uTfIqKhelrujn+EHs9xdbkrbeA9Y
Mja1r9iEoM5vXG6Wd5dfT379t+VlhYhN8szsyF2OfPzvw2/KnjJJEXdtUPaHknV2WnONFEcfDBdD
3rR09ngcr/rluxPi/K/fu/xooXfUFb56+vmqNCfmO6J2uP35eiDsTVjpz/mIsJNciLM3WhsML5im
lr9d/mp5nGuk2X49XO4tz/38d7+8J1PadDf2yUlDNrTTVWU7YBTHWJj/7W//5us50ev2tBZV88Oq
88LV6Z1Als+Pdo+nrJZY78sjoJr8qM7jFRc9012e6/E7xJuEF75ufn8unYPHTUNHWMnRSBUsz4D3
eV82BZ/j/OP/43uXt329ki/v+3q83Pv9o+Yv8vWcj/kunvI7fYR1Qh32mTObocJjmSVPZWMNRbJX
MvVFeqGxWTLil5slpR11Lb0DCOnFrps7HKXfIOjN8ZeZQpQxajPW7uL+stzYhnqnR/jl6vNs/HWj
Wt2vD5cXsrAkD6woNkvGvFrk0TqrI8Lf5mUu6xu8rZtetDNKWrkLYrvciHlB/nr4y3PzqlfF5cB8
lczD3kKSmkkOctbXGg25UqxrY9pH1Axb4ciDnbSUo1XzxuHoDoqmnmliJ4gq/y9757EcOZK12SfC
b9BidhNaC2rmBpZMZkFrjaefA4/siix2dZfNrGeRMMDdASaDCMD93u+eD2JbyptWTlqe6e2jftaj
COLT9DUSBBxLfIMKHbs+UqwwU3oAG4HBx4MvwnIwCmuTBgCa1ZocpYgUt0nVMWWbXp0imi82JZz1
mW+CnLGHbNV3g7vJ2x/iszEo/Mg2xHPGbUW8YfpExKdkTu+7yKoIhI3h2qsqY5l0xh9NCDmgmcQ0
vf29qHwWmpYHlawCTUbduZJ5O53UDRGmbTXNsPppegJ4I8G8IHcfggwfLtE23Q4w4ONN2U82aBUp
nG2nHjqFVwgku2rhu9HVVJyXmrnuMHjRLuj2MKLQ1VWJSUEgJdTTYk+Zln1iM+rN2cHfYdPWAxl1
DDJzNCC+Oj4VidvCP0h2bZc/BFOEMlOscmFIKEbd1LqGoFLnao0ZpWwYyU5spoftzqEy7HZ46wiG
FiFTGs1FFF1sbneA2A3QCpDSmSLcJN9YbUi4fhGGlCusxkpfP8DsxENDRdhej9W2RRJzrntDodI2
Yr4MnJHyN+tsjqRmctloeaEmyh9VLydExHgEio0i3tKTl7I4hBelrEegs9QHfhLRvqQxWKPIlpC+
T3vQJfqZ4mOX6Gd8CcGwMrfAkZW7436MNwB+27fmyCFzJfpsHh2tUcJr+bNJnHi7RtK0TMkqs3Zm
lQf3oppeQsW0iWNbQxow7TbQDKmCxg/WgvbPRKdzkESJoXnEHEMMEnv99OYSe/cOMe52ytgHn3GI
rZtosyh8X9tAWqncJ501beQRC8yZOOZmB4pH3hrkuUvh0tRtSTrdeXloBzhPokl0UiHe7MReBpSU
XCz/vbgpvZllyyhMXXsLyOTSu6a+4k7hla762xiCwLozPSrJb211+RMaCUh+cCU70WQkirSg3oS0
83TWveN+2J1zZrg6rJsl5S8thnTSghsAL0xrrdjtKQaCu6q1veIsDXvZvaY/bSU5ojtDIwAlaGE+
xSeWHQ/SkiiSP1u0yQPBFL9fQyRhB2xoYe5IVQ7lQ9UdSoJLrJLCRejthvalUb9PCQQ/Aqy5jNSl
H73o4VkJqbdDF7MH8WSF4Fz4zqwtZW8TlaMU00kPaXgq+kPTH+AsuA6pAfinW5vaK+PqEdF2Fl6w
jRJCddkctzuX32uFTvAAM2fkjT2vf4wEeJcYU/nzsl43PuHlbyXhZn7/x9raToBAeThTGpREryou
oOEMTMyzifT3Q0GsFM5b9amhvD2ZUS8CDC2caeq8llbmZKGwtuSVmWwbKODBKiLjqJ9tlEvPZXip
5I/4KK/y2cHYkfyYhScqjviKzoP5uNN22Pp9Gw7VIvxjWGkkN2ZgXhbSBX0UkND+m7MmU7tVP5Vr
uuy20Zu8yF+KBZmejQMI9Kxt2g1ckllwsUg2zMwLi85yJm9JnRyVTf4RsLCsTwCd6nwZUYcVkNLb
IlY3D1q7yBuA7xvEkkgL3MUH4qhzuiW99QTjX19GV+mEHfGn/5L/kR2KA1l8pGfL5C01ZibL7Oc6
XWBR+VS96Yuf9Wbcb5tv7pb/VbAe18Gc/zDzkF122Wn9Bo7WQN3XUvbQy/HKWhCQQ76ULM3irQ43
gf/QeWTqFyVCm2LjUldFTjihgA33Z2tuPlLCrtdz+VPPrgiShncvgzdEEdhiHBZ9MqMmuWs2Pcva
cN5jAkpwAJQ7Gi3E98oyV1AjULq9P1hXh18r3Zrz9NHsdxB1nGUAXI40y6s2bjJvPQIPJX7OzfHc
rKgF9TfOlQrYo7fqv9UkKj/VA/KZpFpEKOmCRQ7B6TGOFqazqvtN7Sw7dxuicTIfEESn3zUg1OPq
HZ1MqF7TCMXJCRTTj1yCt7Nc+rxJp38UNg4f1idedW1H5n+PosqS9y5TYWrXzwokhRdgOXvjqUXb
uFdW+SJ7NT593oNVOMckyTm4CK4W1nub4v4wj5HNLyRohOFc3+v6pv02PDn5AScG+cDc6xp/U37K
9ZzIhPwBZizetd9l7srioGRzZj/rNFoQVPe2MXMUQGL9fCBrQ4rGn6mv6Ro6ABFb68X8aK+4fL8B
vzkmxN+7WZ4e+PpL7dZ2F91ja0L1mTWf3rz86fD1UZYpdWGQCJVVDJ9cX/M/5PJxx6J/rhy1Hbod
lIL90knALM+Cn/Kx+y79iC8k1uYQ7p7UN+8zgkOMTJdgwdyk9NI9Ra/Fa7aXr0QHvJW/RByTzwDm
bfCrG9/irX56GR6MR2mjXcKfKXxC4HjU2C7kP8i9mLt+hXS4nvGgKZ/rdXtVN5S5b9G+lS+qv2i/
szqOttWin0FOfZOzubVyF2T4F81TQEIO8PecVUGIgXC8KED4+vOIRzYLiGv7LdmW5Qy1EyF0PZjJ
B2/BM/VVV3ZIDx4zd8Gvni3xHW9nKqvfbqbO1JW9Sa+gDBfOS7+EWL2JviVriEZY79pnsl0ywr05
D82Ft0PK2S1MIN6z7MDXLVwRpKP0gSAZ9+GBcmdlRugLPsKMb74arscT7m52vzLW/fUH2KIDK88N
yHC+qDEg8ku9kbcdTx5K2eEY8gTU5qA91EXxyGe6rfdQEsmyZnN8RgewUPwO7SKWFyFf64vzVkDZ
7OGLzgsNAcoMSgQFl8XJ2rhkXbkP1yS2m7W3jObFOnzvjln5zNorlOZgV1JnZbySM8y495BiH+wF
HrMHd5XszBed//NamimbPpqDtZ+TV8tX+UbjnQJEc0HVMuFIBLPh8udwjg7OdyQxz97RW/sfKQDS
Ux+Tmb2//uy0IOAjXpEaj42kjesNwaOdrFvl2tfck2IzsamnlYqbmRkMOtZGTdeROKnMZoka9c0M
bebWG33SJml5DkGMCNiunU4Re960IBF7naHV6ea268gkyMmU7CO9CtfBNCYWq5v/fLaGhnBeAK+Y
WTXlJFljzqOaLLJt/eGT/mZB5TtI0v7chKXcYHRMUkXsiQ5Usd9QLuGXVdjI90hR77xxXPlRpG4r
Ild2J0GPIbm8u+32MrHHysgLNPM6NPrKZ8LZFW4GCrTtd35uxSRiSVfx3CUGEYpjl9KxnaVRbRlF
w8YsoTz8Zq4rbHZrf1oUCLNdcVxm0+rDl/dmq8eLPIYnrypJupOnjRW4THqnvXub4rQdsuPm4spU
Ayvc/CYIB1RiUySrSJUcELkirV1KEkwyO7YVMwcxU5jpflmtm2kuLTZ1ZIBeAHjUTdGF+8abAqD3
QxXHHsTX8llE2aCtsxSZViZlbvPIvTfqJvIbK4Dprk6rQFNt5jL6rI0IB9dT/E/smVM0OIhUeZOg
dFFM5TGWNXdlO4Sm8p5i9yHnNeE2ebHHQQqNs8bzuHnp8d/cdkG3kvBBXt8DSBAemjnggOnLGJAP
CyaNVTISidHqkqc6NiyxDxvFbFpKbMmC3w7lLmjnNlMlB+mM5VXyzk/6jjnbqDzlpV2gTedGIA/Q
7xyl19YaICJvnP7ipW68JkNO6XmMfHQeTvE6FFZoBlBGLOysZaUy/b3um3tb28rDVnUPaadAfGxL
i6lSg3500IsneDwni1WPZoEba6dAnAjRTVmQudG2PPWmIJwO144vrQge34PJqtp+MwxgK7KU6TMp
67VdOtR71r4oqcziAzmgw3eEquxVVmmvbWVjJTNtZIRuqdw1y6pEtSjCquIPLDb3Q5tcK78kC0OZ
Obn48yrT0l4aLIWFESbY83zAUGAAHcYtOAWdb5sphoy9Do2epywSB1maVkCqlEbEBBA8idiFagiQ
ShxTHZEsRR7l/yfj/iEZRyqNgqX/XCD8v+PvVfQXX5jbGf/KxKnO/ziWShWLbWmybk5lZrdMnGKp
/0O1k0KCzsCUkqzbn5k4S/kfTSfTpqM9NXCTM8hZ/crEGXSR06NXo6wREv3/lS2MZv21+Gr6/yiq
Yug8HQDEk937kh2zrXZIElS6P8eq/qOk3vbgI+Q4sQoGr18q43cMqWeRUoefRUo9L7os7VqGVbil
LrZdZ+THeh+Zk+djyNLgVo9HppE9lmVbXZtApTghzh/Fxmuw/G3ihFoGb8gfvSLXj41hXyxLQdFf
TwrHKpJbAtecQXwI9KoOMWCkRmLOdwHL2aD1jmM+c6s4O943Vt5mR9uv/X42BBITaaJTi3u32BNj
xF7bWhJOI7eLiOZUxeDAAr+pe1KHi1ahvMWWcjIg5fxUKHUYlKZ5R+SXLtrewC8KkucukrVk7Rl1
8KjL7UgFp4qPwEh5ASVg5TFR3QIchQuZJnOf702iXWzubQV6h6ownJ1olwIT0kVzlbTMZLpd4GdF
pqrfV5GHje+0x52GdLpM/q3dViN8dbIcBJYYLTa3Y3TY9IkLBVNdQsyKxhLj8SWazkrTfpsaWjOz
yqol5VlVV6/zvLk+IBiG6pLskQYY08K6TfYIVsArft11YWns9VyKt85cmzBQKbgCEwTRUeyNXRYN
5FCqcD/1io6a0t91atT2Sg6pxZh8HN6DEUqW27aE2xyYx0B4vcTJ39F9eeseroflNP0J9xOMYgYr
f1cUFD5pqTN9CRv9RWEiaXV58Q5zkdoC3H14ITOsC+RrlunaA/nE7rfTCw/wo6R5/jq3YL0sQBbi
DmQXl9uhG0T6idonoGKu2a7NVAZupttn01RdviB5yx1RSGRWHfuM6t05G9PGMZW93yj6/t7e+Kis
LNW7iiaxacbROesxfppB0v26hu94UEW9HrJmGnaHZtq0BMwOIzPKpdRP5St/7RBD7m1VgNkCycds
mVuhta+0qUKhKl7FUTPqqNDF7tdjX4rpauLa2scx4di0AdpzH4n6nEWL0arW/t4YQIdxC1YGbR3U
D2KDM9y6tCTrlGBeCcNeqamCCq5F4oSfFNueBtlPWLiy4otzZ7K7SLRFkFnqWc0BsKARhVwWdvne
CjxcSTMHHricSx3I1waLRhA30smvQG1LxcDMvR0CBJDThsjlIY2V3W9NUztkRIOaL89Z3jsCpgOX
T7Xv/V/nTgOTsHLxZYj1OTx1qp7qwl6GivNErTa/2bTRVf7Ojenry3tb4I4HJ5S0Y9L09UOpxw1l
FtLtJDcIJ/elhEUNTuEHpxlThFJrcRCEY9De2m+7/lDph8FhHuSVTH7EoG46LVQlH/NS3+2XA+Yk
5OZk/2QPHoviAtJOw3OPiYwPL4d2eKe04wtNtcAQ6evbuAY7hVt/UsmfWqIQJoOYItW6/AAYiBLQ
hdi/bRC9ExIfLAicESG4adBo8XSMXNLbUxOAW5biVvR2P6n2S2P+5aLu7QKZ156pPtT4M/rpBULi
cpTV5uiOHN2aoqZahZ3VIqalLabs+eIMKov/f429t4MdqlakfFqoMwM4y5E6GdL07rEL8eb1eyP5
YRPdkuLxQ67NYkH6CnfSIWaA8eut8M8DpgUR4oJ/UKCQvfuLBAVFjUwNt2La/DN0jaz8X8tZs8pU
shqp2E+TnMGm5oM99FqpHFTDac2VFVOGVyT1s4RGEk9z8rD4ZIzZOp8+84YI6tCrxpkklPygtEa2
lSkEnJVTp2jzPcJQlNX4u7ELjKOShNtEL6eIQRh+ILVE8Q9zLB+975HKHRq3RX/Nh3QljsSma7ex
2SRPt4M8OMj+GFxqv5OejBqmrIxh/EF05onXsT7AfEYcyqAuKzNz0G3aKfQbQ9qxAiYIFcvh6wj+
wfOT8FORg7coapTnzMSAKw0iazUo9iHxW8iwXShfglC31mWsBTu3apWjnoz50nTl9FlJc+owKnSV
Q4w3Rtio0U7t8MUGLq8/SA0bxEotET3Lpe43nA5b3NxH7yCOxDCbIPwizvnRQ2XpD7dh20Yh2uCr
Giomu4Kha4bS2qkD6xlgyxk7jvbD9SJlxt01XsaixPHZ8dyFnfTZh3vqLKVZKklFuDHOJ5V3ZJ5+
m0T+jWxJ/eLXx01D+YZiWDpwAlOzHeXLTWOFap+QiPc+O0tWFnFbRg+tp4xXjXhHqLK8owa1n411
cTHtIVkNboW7UNgnVO0n9cFKyYd3FDnstQLutzTq7p7nibRnLooyHSb8Ao2Fu793iD3RJsaJwy9t
93O/dPzd4HsbM0zE9r21jQM1XQK9MI4Qs6StYlB6EbV6e0mIJMx9XdLfBqt5dDQ8XcqOyH5FNRqw
RWWilWnGARMXwtrYoOy6kpo2YhUc+0wRoHVNrbdd0WrWRoUzXwDwYho+DRQbB/4I5q8NZjGhGW4K
Va62uZvkZyck1pBEmvNmZ/V5UDIXmXm6Vtoi3yaOmcwVp5NPsdqMuGlR/Vq1CYd1MqJYn3b7uDiH
OQ60YpxoGlwIAkYCMZRbPuHVYHxQGOYcao3v2pgluI9lrUaJH+WQ5F2iq5zXsLUzZgUludGr1krR
1dZ96voCC2D41CbG6VKBy5FN/ZE4FJvOLrAHCIe3e5Pet8nRgo6l8ZGjCEf4xE8JCahOxGaSg0lv
mlAM2eAK0C3dWMFZepo63DvEnmirgobI4991NyUsvx5WO/aN/7qg2KtVryrR2Wvfx7grD6bj/QQd
qZx6uzFerNiZe5oXPCmj1z1Ss7hMQgzBc1beB0ywvLlCxuvDtDAw92z11RoTg+CJF287D9MMXi4/
xABcAX7mhlE9OgYmh/qgkxCRNOm1bOy1nnfKh+N6hDBATJzNyM4PvH3GheggbppGa2+Et5PqGmFT
BMZHYKn+cTDVrFoYvrrtKtU7MTX2Hwu3vlDUA4xaN/1HJZOcTWi1/lx0is0EGoJ8JB/F0X0EVayc
Pp315zXECFb/7u0adUg9WQdxbVkgT05nwIDs3W03zBSb+JtN62+7uH53VItajYbo12ikF7f1xwXL
OGOj+bb0Imtob3Sbt4HoNUu89yxbevSjVHroEoBr06gWbu76nx5bf33VAbOalpOOg8ZTcUzWtX99
1bl+1AcSyeSfkeq0l0xt81kHHP0jh6PZUgeCvwmOU0mJVNxrD2Ftqc9ItvQdzIKDT+0BiDStlxdu
TixfvN1AXWi7avBjXA3SDJZ93Q2r0ZpUe1Ha3YIcP/r/5f3M/uapO8G6fhOLwuoyNNM2FEND62qB
hpne5L/pLyUFhVcWW9oPT5P2Jp6w1BYHUbuJEpv4vzh2At+/VAWlK31YZ0Qmp0GAGfJjT+WmVQ8R
ECRf8y+jjLhlICy4EKfUEQyGEtQD+pguPBc6dZNpCb+AMobwLNrExowdc10Fcj4THcbUa5Wqt25B
OgzdP0xOBObmLo/lNyaQYKDCNQ0F6gt/t7/+xkOM9mg0e/dTosa9wKzpBaYwC3Vbe8PcsNmmHfht
E73qWyizRm9blLRTiOAJB5Dt6Ob6G0K7YBNkmr0Uh26TfcZaVV40W5KuluE93s7OU2ulY9ROjSbX
LpzsWslHPWiQqnwLejSuXpJXe5lPBILCtHs7rq1fe5GB4fTKyIdqX2eNtMyGtIX7kIXtmWg10XMg
LWFj8J/Qm21kG5DKCYLakMIs67bBc62jRnc6xhARD9JcVbBIQYoj3vc67m9BXdtvuuJXK1yo+62T
5eUjT41PMaDkeUYCTbIfxjG2JnuuaFX1TvUONBEXLif6XuHus4p6Hur4kqvPqOTkVYpgcSm35u+H
+kD2N9Skx8TSvSM1nP5R7ImNn7PABpPUrL50BKOX3CT2//GGF6iyL3/+yX0YOp2tgV8S/b/d8Irm
DbLTh+YnUcwSq3jwUl5rlsc+kc+gcYYHNFxsLId0b6D6K2M6FB2xVGNAZQ63YV5FgtL3wNJQwUBJ
v7wlXYVI+YqvkXuNSt/Bxj55aTN7QtCC1x6UHEcPz1HmbZxZZMjTTqM4E6c9cYYYCCD8lTeKsRdn
iHZz5kxXFQ2pp9viquJInCGumiigNO5X8YdSm4PZQM86/eCAmHzhAWidjHAIpkeYP4jdaSP2xKaz
fWOHHoJFnNhtQpytSs3YNBEeX//9qWlNc7nf/woqhDKcqwAvOfBtla/kvIayC1+SR/Cmk1GhFDfI
tMtUfUnU8H30wupc9rL64mvRPA+r8omwQ/+I3Il3OoMot1ZPbV9+3k7x62EXUhDDY4ZOau7jtcG8
ZplPl7B7glymn2oIlDhMEoxMujxqD6KXmppzZCjuRandFtFeFJyyzE03PlV/i6yrSBQbY3DwHOy1
/NDATSLo1YuX9BtbiSGDTiO8/jXLEH2Jfp6DT/xsSrCn0QFWmlgryvFucPwXu8JWF+Sy9UCd/dot
Nd5ipMEOioeERBxW2B1sIKqES3HoxEW/UEOH9N80GOAr4luE8HvfHh6bvnkhCps+WFGLpd8E2PUj
xVu2OXDuOW6jn/gcJnvRq9pVc/zvf0FF0/79T6g5IOZMfoqC18KX6XpIbqguwIu8W3iRreGNj6Qr
7Wmt7yZVvqxHppsEPGWd10pKKp7fleSmG5HSH4yLm0JYtsOHvMyihyJ00VlEFNcrfQjK3zHcmdz7
1rqSA2k5ZHn7JrfASJpEq89eZauPPTo3NIbt29h2cFeNulz6zKTfCo0s/pgb5QkFqvskecPtdNXK
6q1d4U9IiLB9yxtYEI5tFkeKkrKXQdPRl3J6lY/ZLicTifUIw4pRiZkqJeUhyfLx1f71M5H8Rnvb
SfW5GOWBHqIiv6334hqjBuHAHRYAF3okFJp2UVnuXUh5Ee/w/NO9yTGIcGn9aK1Fm9i4oCdWOuvi
26lxlyoHvTBfsdDrDlR2RJtMS/rb3r3t7/b++zgrBHAvruf8ufflKlHgGGsFB9LWk69VK7nrcHJV
bShQu4qNkvjxyiAss7i3edT14pGEWYY4TXS0hJPmekL4/N6GOLyYSYCdV0aH3XJoFaeyUrCgiT15
a2h9ccSIEREIwNwHH1uxuZn6zbvaGk+8sckFQQ6kAQmgbBeU1bTVt/9+fwv+3u9PqMmfXuaxDaGP
jf2Vz5eaRdoFau2/49YRRDvT2lSUn9SaVf80beaTQ6V8A3JrzH3V0s5F1dfArkZzDSIsO2Q65NxM
Qf+SOwY3+bSR2mQADIWRnjhUq/ofVtDaBAn7y3/ZAhw21UCxfAaTZnyZipqK7AV+XlXfxqFfoPes
mCew0eO8OsNOqDcdRCQq7d1fbXJvJft2qphXE719t9IKy0U7fjKVzj14aZXOtSTp3j1gMbPESJCR
eGH5KA3J2Uzk7j3HBQ5mp9KQjl3Y4yz3UvU41CVs/153w3VGYQ/mFrZyTKcesSc2YqCW1h2l7UH2
D/xLJlt//Rj4xW3S6rbMSklhsve1pMijIjuO01Z95k0Kz4HCxkNfZ6iQxS44s+yQqF4GbM9dZram
b7+0i0Mx4j5WtMVGliPq1mX0zVzky7j74f3czClaRHAw2pVR7x4007X3vuG8E6Kj1Jua13jhW56x
svWK3mnI5NLVK2V9EU06aH9YZiFR7qlTXKSTdResU4AIqYn6BzkvumsWX6h75pIS7lBrr8TAQ4wV
F5Fc7CwhP3p7cRG/j4dT5OKKOf1Qo4JO6+YdDtu52u6pXG73QVSjsJg2Yq+uUGB5XYxw468daULe
Gj0LA02+KnMWSnitNbm10cponPsksJ6s2BxOfCAPTdK2T2JTAJuC2vZ46zfR2GAjUB1EHwkNVon1
ASwuXxYi0+ARfeUQl5oM1bD4tSfaxCaaer8MFm2it6p11IieRjH06CEgc5p0nQ7x1VByou5/bkTn
iONXRNXTkO/F8b0bBxR/5cmAtcFf2/NGGiVg97x5lWkju+MWr7/kZE/vYbnCv2Gs03N3ew1nUrbS
iL6Au5165SR7qOKGGRYLj524CFpV+WqALZr6xCiSGuUWWiY5H3GRv/upSjtsA1f/9VMRB2OH1Bvp
jrLo8ZB1TjdV20vv2MoRTgQvd+401z6Lw04dpHe1k1HEmfZ4aHs1PSdp/T22XO2kmKN+Enumq0dH
C8dAk8TlCZSHh/5hGhLWoQIiryqW4vC+EWeUxngbJtplS1EoU4+0hVl3+L0rNYtINbVXvmxKR9F2
3yBs93HbDuJd3MrRvmudaC/2xKbCBIwq5anHdpMYVHt4xoAjPoReumMRk6dLmz/DoqTIZZnI8JFn
WRDZZDn74Fw1f3hFZlxz+CePVY3VezeoGOqIw6pprg7l1KSeUehQ+yPNsyJv16LXd7oGm4rxICV1
fPR0A8PVwbBnbq1rrz15t2VjVND0p0O8QDxwyEN0LvzKeymZsShOrL/GI6jaL2eZxACjUmO6WVP5
k6vVB9/m3dAYwStBNNwfuqjaZJmfP6M+eRADPBWDDMt3zUsfOLg65Jgfh72Tf+BjN13AziV7keqQ
+DO/Ui/NgFpXdLhuftWReD+3rpdvKsWt11FqOi+BrSLF4UxqNDAVQgnc2mYDByBKXL196jA/tF3Z
2oS1Xq6s2k6/9wvcBqLvQ2Shd61dbYM1lv6iV/Dvpm6Y0DCsQbisk640lywoUDQhdhWRURFkFeFW
l3hHalGDr0e19O6BK/SrPHlOEPLsewyOIGDTDj3is6+s/GoV7XAqi4IqOE9y3yt9XCoBpIB6Wq0N
TscaoZbqDQSo/kE1YuXa6Aj36BMtpWLl67j2kX1NA9JGuaLNMXeagRkybm/aKpKV7G3KtojPwuwh
ZfoI+084QSlHnF2R6k4fUohFTppm6bui8aVurFDe9n5fPBq6/ykGpAp6xzCnoEWunHCHb6QDH3Dw
v9XUBogRqovNegdf9qh1qXeWMc5iJe60cGDQA5HjkMDDRVCMpufDbWcQOx2OGf9quXXBEPl/GPPv
P4LrpBXxTKYF9x8hearxD69l9d/fyo5qaiB7cUvWSBB9CbsYhofzrtn0z7o+2mdwrme5D4p3ZfKa
aC1HWovD1EwWJnYkFLkhFEGK7Bbvw6SW96hY5ePB6SxtUucoSVK4vu9JuuUwyxjCtdi79eIZ9t/n
hATFvk4tiNwYYHsRr9imDRKd/t+CB6wdqiJXMLLRy26VNQmr8RIQhqW3v/bubc7ftIlxTnZ2Ox3k
QVLOq5yl5TaAQbNrR1gkXeyALlMBd6RjqK2V3iVz1PDmuR2PPPfaMF4GQHTfW7wYF4SdrF3hVPYr
AeHQwk4rL810CxQn4fHMYTi0n1lfKhd/CLVL4QefYpTkSclSsw2U0dOoEiVbnpuvectk5BYYifu0
WGl6kL+qRALQLNfuwZgOEV0uPM0tn7xk1K98/5jzKVhgDhaiDpLYc1hCIfUzbrz2cXE7d5ZtHSwX
HOZ0NESNcxZ7xKtl/OQQNERWTLZXNEKRea+agcjKn4PF+RGu7PJ06m2sOBf0K3iLqbHtqaEMPK1e
5RpWl14gU5UadfkrTHGKWMM83onfhLruB4Vp4yVNgva5rSnXnH4jc5QpZGibHmu11DLeAf/hZjYm
P4IxfNfLTGfa37vcoHa00QkYPU0DgEZIz4FR8KjrHMAb0yzotivmUOqAbm6rDPh7T5YJ8/vEqlSa
3J3fp1JGg4TF8WJ/PTZ6srKDsdgyH7ex8fOvmoZHGf5h0Xx6AZ+wz8tPXlHxEpo6QAafSN/Wzw4w
FfLvJUg2OKPfqvCH6I9dUEVjnEo7vSa8WhcuwCCm/6c4JkbQKU7+XXXCV8ds28c+UCkxqCRpIdr5
1OdhXRdvHkyedddY1drKHenNR68rBsRulC8pfyx3AVCspzQgQDNdUPb0EqfI0T62caWdq7xVbic0
LgmuQGmlKyxFdz8mSbEwE8O5hB2pbdN1XyqUOBd/zL1ng7VBjmnja2tZ+QGfOQd383R4dRwtWNWB
lq5Fb5CDspNA2pxELwZfraWnr24V9afSpZpEjIJwOq4HD2fTpgnG1zpsoOamOYmg6ZKWg4GgrBVP
OG5LFyvNHm8/GP3hFvJtiwkrJ9nY6cGmtc2ty5viWIbwwMaBAlarmlZNQag93w+LPw+L3C33hJZ+
9YpD0Uv16q9z60RVn4PCe3Jhr4bxROIkg+3uAq8F1yB2efW1BmmCwoXGYhAR+bc+MUxyjaUWmfLG
k7ZA/l3jreir8r3T5G6Jx7C+1SLFeG5VEw9YxfqGxkiGcmCF+3xwjcdotB9u7YTjibqFw8GueyKZ
nv9TtFdMSeaYfEan1OvjS1JTeeP7g/0NE0uYP76tU/JGrDylGjzDq3lZ4acadBqVT1ZaW9T9TbvI
dy04ABy7tVete3d8kFVespQ86cd0sKVdhenq+dZWFOYxkEdpR2aqOmMs0+MZQJunXIdqTkQpeWf6
6s1MrHQ/yJ+id3KDn21XrHEdh/6ZJx9J48CMzJszK2MDf9soXDWZN/6sBpekt919tL7zOZaZ8q6i
3555rk6VggIFzA9c9xC5iP5wM2AFkbSmw3tIdg9t19oEuaZdMUjsVVpN1sAGeCPapDLjRMnnGphJ
Trt6Haw9afxDdN/Ps7sArLc/YtvhUuLnjI70lKiRt5TMQj+xxpU3laQo29QJUZIwL0Nv6FePks9c
2R7L9psv+WfXGykLkxZe2rZHdBH9McjK/kjNZn879AB67f2xnovOGiznVgDC2hLDwnraQPippyU8
6GIvZCJSQe7h8hfdSNqd51dvCumri9gg/WgvjZcci9CkiGZqF0NNHxtOV6+rxX2s5fchMSR/E4cY
KKrq4J1VzCk2imkO27GN9WMdyu1SdbL0yct4thid5mGmpW36ijn0rI3yRTTE5g80fdTKaIr+7ATe
ryuVqANuV8oKctmaSUWdKZXGkdBWZpBisKeDmGnoEchoDAKwK4JVZVEvI3qsWCfG3aR46ZJDJmoS
1pR+yMmBavx6EypFcvDysoY15f/a8/9s+9KbkQ5YynBSXQ9BOAA5dPNi1zfR0UtwT3biUGwMDTLz
8jYo6GtDnYtmOzIVwQa5tCgWyBnFr7bhqDsbhi1gvmR4z+BbowEgOmBo+qQaorJOnzoQewDb+D+E
ndeS27i2hp+IVYwgeavYSi2po9s3LKdhzplPfz5CnpHtM3vvKheKWAApuSWRwFp/cFuKqH7gvlWI
XiXCHD5wbYEb1nfjRnaHMYeTk1svdV5FCBajFJzU7GitDCEtAKmHPKy9z8iBhcs0T8UTfNxqkyVh
hmi0Eh+M2oy35eR3V82d0JgNpPKhw0ZyzjD5c64JOTgT/6jq/R6SRwigmKuwQi5Btch4U108mk7n
sOnHXqrIkKvV566MyWYqWLkg15wPSyTKnkWlVdeKqsxSi6sW2dqCSrTsT3N/qH1c82Sfp/jffT+t
3k01o7IFVV2tvSsy2tlfbBARUsws9ks6q47YFE8Y9wgk54rwIOzUP7XO0K9Npale2xwSUpcV7o/2
a5LE+V+ZnoHcrLAfVLjtrVMvaU5+X+n73MYeC2/k8oldZ7CM0jL52kGBk2dpXXH2R+5WoP+9JbfW
/1WEtn4HXNm2bYK5VkkLu5ZlqHydfl+YkqMMOkctvG9Wjkp8ivTgISXXh9DXX3rt11/TeFp/slq3
/xaZ5Fji8DTqVvqg1dBhFEsLsUpBVmf2t8ekgbKUnT+GEV6crbsy7CLcpki/PwXZUxI359zwTcS5
LGNPtqBYFWBwl6gpG9vJhJTIrslc5erYrqwhUbl1cLmkKqHNb9p3DcTLqhmnAZ0MFVgeEmytZ1Q7
sqooxSvaHh/Q6IJ5GOboRfgJJQ2ny4xP0Y8SePhlyl/BY7pbvFUwEhUdVErbyY6qhkQOpJZXxZ3S
E5AhpDjq1Hpw2g6h7tpTDnb0TNKjeIz0vsZNUBMIKMLNCs24OiiqXR4gQGQAhpV+k+qOtuo9dWU4
AT6CIFw3CiDzTe8lGHBa31pTz3YAo7O1TX58aQVgbsmAo7RcFay9rXbnTWHyoPf8f93JhsEKjrgU
R8f1ot2ghLzlOqfGg5lBXCDzPqjh9IwC8jFSMv84BjzzHTT4kU6I7XWmUfbVs6bYjPiXLGJU7bci
bko4yVW/Ez78W6XXv8R5nD10IivXme8BF1UAhKe+XjxFZrHMY10/pXPTNNxLtbA92UWw7NNoQJ64
dQ9aihlyVpcdoMs8eI6jmJvHgKs5r4GIYlhiCG2Vs1D5KzKbzW5K3YMRgkunhu6uIpytU7U0jnFe
f/Ux4bUD1kyizJHd9DrEgciG+1LpzjDfKLsayPao9iq2rA7mKpa/AE9B0UbgwNP8hV1degz8OD2W
3KTHQH0KMEY/VJFXPAdm8WJZTbq3wp3QPPiFg33u40B84t67C2Z9niQ/OEF2yg2BTbSSbDW777cK
7tDLnHLkFfcZiHlQdwNbuYgi2Dt8bY9q3KGM3XXNqYVprRrAgtrZQDnQQJs60ynI9fCs2NbKN/mY
Cs9HwyLO8409mLCQy+gtT73+5I0kZWN93Dla5T20o3512I8uuCU7u7KFi0zy4VmLMAOXjY7BDWYQ
Gb4VQWUc6lI1DgbCGLWHZGsRR+q5F1G0GoHgLjQbBmI0Fcvew6lePfmotbzZDSoSQXAoyWLvlRRb
sdHtPlKE6U6mjllCb/AxGpECbc+wMFv3Ue6UZuVdNSOwJkdH2DirV6luL0PF+Kb2+G9R7wZnPgxI
QqeXBn/zMwrLNWW3FirqaDSrOGsTFu0B3NTc3Sa+nUOog8Q++F+EbnT/47b2h2MRdzWAKTYYO4Os
ge0af9oCeehi2m7lZt9D/qDv+Zi/twHG3p2C8WBjK2y6AtZXTrQuvMhfm51V/OUVub0NeKIdUz8+
akiTIlNv4lTWjftg4rf931MC+u+FbN6ibZIN0F0VCTMABeYs/fZLRgApWvxgyiL6MRSKvRA5Av69
ml/LRMtPqN73D7o9FsuCPNCyYO+4AfO7MPpq62VY8rrFdAh40K1TctQbQxMgftOebUvYpNdczdy1
OgX6ZprvtVmM0qorEmNtpla1ivPgvRnV//UX19HJ+62GpM7/B1Nz2ZPiqsZD5ff/jx5meJ6gTPKd
R3q1DL0yPqdV8oQAcrJHqzM+ywb5hfgchXDE88IpNjIm58qjqrGNNZvB2cqIM+4DQ9k3uy4YP/0R
H4cqfiz65z/C8fzquh8dm3wMDvfLyGm1Ehn4OhjK7dVl7NagHrSu20a5vfp9gOr69KA32MjeY/Io
q3GTI8H0ywn3F1O0YutkGg+Rf/4vaJCm+wBrg22KLwog5IBG8uRu/T8P5QQPERR+gvPcXw5/OS0w
8hIW6Z8Xm/uNUigrgYHEqp3X6kJNnJM8gsqro0d5sqL2ORz8Z8OvnGM5e0w4PVI1FtAI8tp54Bzl
CBVPBx9ouiOprA2LtVkJHuUbVwn611rX3ie39p/gwgyPNmZTC2SD1Y8kxblN62LtOPlO9lIk+kHG
KfVDlybzTv0vZP8knlALqj4J+DK7QqswAZ3P/peraij8/c/f4e8aizOsy0VUVIV4qYPt+n/5Rfzk
8CHt9PQ79As+YeENE+R23TnFfbVpvCo+yB7GrIGKQmCarOF+NUsZ/GWkjx4GLylPMsQPbLYy0pHG
wCID58X5erIZJt+9HdUFT6sx8pAh9bBa7cET6XG7DbWheURg0LmSSgSJadvI32fuVYayJqv3phWz
es8c50pBxLkWk6iwalLSlYzJeXHjwIQVot3KWJ/Mqzocz50ZUJFpvXWQR/dGxkQQZBugU/5CDth6
mVS3w38775dhK+7HB8UFVk9p6c/r/8eXu796iQvfYRSrf5vqNmz5ScOT+FEH5ZjbmXKUR2FYv3Wx
pWz/iA/ztHvMqCoELHJzBknCaLuf/8e8HhXcZdULa/XHQJ6Xs5zzfNXazyjI8W7hyv8TlFcUkHUe
8O555AliHry4Nw+QZaLDhLkCEp71RkHGCLYTjUO2cKb3h9Zt3v0MeEBXz1PH+TH08yL30+Q1A3Mb
es/wzNSjw3tZq0rTvzW69WHMJLx4wIcLxsMX0hpI01tBufXgUF0GP1lXwik/O6MzYf5UgXVuS/sY
1CxOFNMTHy5FDElAEElQkH1Qk+eBleiDXbKfzaJg1Seld9a96aFw7OJNqWv/XCTNR+rl5Vvkx1iZ
U2uB/UW3DQN7R4lKX97mpq2+rdoJF555tK92io16cV4ug6ztLwaGMLtRFRNalUr43OeQ6yDX299V
9yNyhhpunwY5UgknLL0mZ9dFDlqjsTEj7drpqTBtHp5RpTzImBXV02UMqbLNJ8gQtMN2kwVlu/L9
aHqSA55vXF02Jic5oxty/oOQbda+V/ZL4Ubw1cbKr1a3O95Alh2mNXyUUSshFXCnlI0cvd8Z7wMx
zxZLhyF3D/XyIvcb6v2V7jE5W/vn8t6DtpN4OhQDwNc1LorFxoy8u/Vn0B1aRrArNe90D8kZstH+
BaUn58lReeU/Lnc/lz9B8vPVTK0PNv997SOXX7/iTdiqA/+a/+no1FMQ+X2tYFQJ0vVRXH8zK3+n
Y4pxTApP3yCq/gNPmEndWGVdHG+HvvvesELac6dUv1HGe8m5i79pgaGuvcFyD7Vr1yeApyaS/7m+
quIyONi49y30WnSnaTCwtcCgG7ED51OmZex3bFOsBztwPzVm+6XwanFJcj+5+q5POsS9/vf/68xN
/n1dhDexRekKs05N1cSfjCbNjR190NXsm4gGc1lFA3bZMcbp7D8usoeSsL7NYBSQ6h+p66Uiv/oa
IGk5mvai2id6ijefa5ubuERFJPYmD/nu0gMbx1Fh9OdOnSCIzD2YyKJayEPZgDdaiWlU971veZAF
hbfHyJDkctyo2w7dxXMQDjxyYQe84ObmL6njmou2yoJlUJPtWnhW6B99QQPDSTnIIxmbTD3atTZl
k3nwj2lybht3Psr987BSzdcKw+7RH8PylUWYtbGdMNtMUam8NSP6cInp4RA0d01De1cU1zrLnooI
yjA1b+6gGpe2nK4S7fjfPybtT3o3eHYJSRQOC3Jgcn+SiDxE+Qa24crXULGKbZspn5HyyK6y8chI
QJyMLrxNF7pFCKQpVNHiHEV2Da0ou1akNQGEpvi3lZ6Pe7EvLsikdmEXjlQPviAE753ltbT5qmTm
oPiZ1eP9NayQz9RhhSWvJ+NKWL36WrZqYh3gXOG3fPyee2hJLiDR1UybBL+MpyRKgyV2TP2XvtEe
UuxY/sKbdJslwvmi98Jd+JbrP4/R1KCIm3kHNbabdVfh9GKK/PFO0zSnkrdqaPGv1M1KPGE6aRwl
dXN0s/YEmOZfTwrbRiWdwwmAzYyjvK7iDO1pfhW8wgBEFmP86ytYSnkJZ2vJosybJ6o6LSYD1WMY
q82TDPGjGNclWN617Gqdm2+gN/gDvlmjLY6mV/3I4iK/9EboXgfDeZa7+krU+J8MPP0yrxWfyqA9
dZ0bPQ+gDs8VuE2c6oh36RCuzdFJdsix4kMcJ+EKRk1+AFy1uYNL5NEddVI1w6sXd3DfngO9Mw7w
y342umcah6S1UP8gK2vuALGtZExOGZvUOAR1oG1jFUQ7nhXtu/6tsjvjXcVT4ZSW+ILIroIb1aYy
RrERVWi8VzwgF8BN/Mef5+R+aT5pfiC2QR+Uj45RAsHiv/GtFqdJLdTPIQYePULNx65q82cxAsJX
o+xzOc62hKFi7u2+GV+pLTykcCE/G7Ai14qBbFvehuGnCHkAOT8NNJtfZ2GywOJ011rMJ39kqEY+
QLBq/5eXqaarf3JK+NXZlmSTuA7psj+TkZbfF1XaVvlXp2ZHYxSOOGtzU05IYKHSGW1krG+LCpIv
ysQVKa/jfR6Z2P7gJd6x7I3mgL8DSlHom2z9sXXfO79fRx2mjpGLdlivOj5m0d64N8Zs5yt6dcks
wQMpEztSLPVFhhqTrGFn1Rrwmb9jcsCaBD/gpDt5HmeWlYtgVZprG+SS2RqlBnII0Pj6Ax6ZuIV1
6DvIru8XUQk7ZuwPt0MZFaLWveUvE+RhgQpQEkUDSUMu1MzNbfZ8tltV0yLyYnHoTEzITYU8lzkE
4UMdO3Bwxkx98iuBKt1kI+WCM+AmwtXuKBuPicexyMolBMNsdY/JI2ce/Y8xI+7jgyde7rPkVLir
49JRMaoDRqpCDcatgWyiivxZYpeLVngofs+bFW/eyghs3WtPQzpiDo12kp+VdFoZc0+G6i5L9hAG
kWnWveii2yCyc7ZlRl6PH2WV+A+mb5SbthDjR4CziM5y6sVLYhM6Lt6FchofjLXIHID5feYZT6Tv
nmQclYp+XWFbvJNdnR0OFfsPK3IWCIssXFxgDpFV14sO382XZm46bT1Q5Hi+RYLUWGDMVOwDUVnn
OEsLkJnNQR/aio+ABnsHoGxBH+0nTVTofvvqvopI38hRjGJQHVDHYqewcFiNkR8+Ih9R7eshybdN
FrdP+oTyFxtW72tfNsuwMb0fQpTvcM2r977u0U6bTyoRDF8KX0SbxA9BBupVzEZJHsoy6a1R4Mcv
5SH1e29bRJhwwS3DMFW3TAd2KBp6ZhOrW7C1WBkp6YPkXGYdTGCyrNhCz4RMNc36HcIUewe1jHcW
EWBNJzc5eYEzPUM0eszmjTw5ZGsNAgvfp8mJ9hYA9UtgNu5Rs5Sd7JUk2S7yyEHLzcUG+tFJQtiC
CKPFKk5lC3m7dVApfWj08EPed63MQ9Hwfh9OcbGdxkI/3G/Scl5oGU99S6UX3+KCZ1TqrQMshK92
HgE8qfTwNXEhYGP3FHyYufhuo0D6bcjHfeekWHa6/VWJcfFpZ/9O0XTeo2ycUqTHyBNr1e4s4zag
KBiV5pn2KYS6sLsNKK2rPxZlt3XnBJ03TjSIXB9l12mSCSHUuV/Von4obUTb5Lw5dBuVfX4eZPfm
Rs7jK3aRlxrq5BxWSb7CR9NcTpQ+n2WjQZlDjuVJ5DBDvQgX2l7E1VaO+XlAKlHrXmWv9bLuuayi
r1YSYItnQM0pHMs7y8Yto3qFcxJP2n9irYiVc++5Gz+txfEet2N73sN1P3gl5ayrJTsw7uVYgQ8W
ul5zUE5Wsy7aVVH2SE2o2SHQkHwaDfehAQ/+nEN9urRt9FWGI+op2zht2o3sdnzRcf0NwrPI8L5y
GwX9eM5uHBtt4iREBk9zkk+4aWmocCHP5Wg+2z6Ra59zpXDJLHIjyIbRvRQZhRLyidUXMCfFAlkN
/yqEjpyA0Xu8367fmOOs0eUpAAjnJgaKVizu/UGZsqXfl/6qm4dTOexHRXuIBV6GGgJsuzbRlXVJ
GeYCGg1wdqWE33GUtYdm+Ab3elgidt2e86gWe81teYbFif02pMNVzgx19S3qXefV0kZcpxMv2bt4
cf9+Ld8x42UsiovdT9qhB/VUbuQhRkqoKcrDwQy3BRSUnWo6GsJu31py0AuoQ93O9kX5WqZasxJJ
Hz50w1S9qh6y0T1PEApNafWajw5/yKDW1nLUTXue+54F0GMetZ0KFUYBcUV265RbmolRw0J2EWrL
jm3HOkV2Mz4wGxP4J38CP25mXfDDdVFN8WYPU9UjdeE49ufIy/xlqDnZ81TXytryNI/vfJfvFSfw
H3rcxdullsQ2cnFFsO7dXH/BvktbNHYxfqkb9dBCbfoc6+aODJ//IurAuUzGuCbhh+Qoar4fnqjT
k47rxAt2Sh3+i6a/zDOTKpyfjIfc4gkzpkfZaPBwb0ey22p2ihI1zX2K4olhDU6dVFDjjxsti9Yq
sksH2ZAHbg5mEEHIbBwB7TJ1lK1SmS2WDT0KsXOT40G268BL30PyaFIqFOfCXHtQ0rRZhaYxfk51
94xARvzS2GF5kHF/jkeqclbi8XnoqP3g/Mp+F7vhZTAG+SPp1fxRHql2lT8m3fhzdJy7MiZH3QSJ
it6rpk9mHSB7ParWoyEGsEkQM5cKQMWvHUjmqaDsPCKIvqn1tNtZRak/F4b/RZ9YASPj9BC4TfWI
GRtmhfORTvZrxSZbLMkc8TkpDkE5QtEV0qlvwbSaJ94H5MljjaGdYY/ZVg7I2O0Klh4+2yzRtqZe
H10eYyhnhWd0b6jgU9a9dUdZwJ+7HolrnC6KY18N3j6fqvHQFH1JfsSOL1PR9eRjVd4622Vktof2
Ujd2NNc1Me2acVeYTpdk6FJrUf3eVSrRbzysQI/pFyzE+RKXqfGi6nn40RkmMIMMpS+zScRmKBvz
kCdqfXDbMURbWS2uLlA3LHUF6eAwwBjCLpNz55pvWZiplK/pyRAmRsk5sdtoKdoI7IQFRZ0/C8Np
EJcg1Oc/bFWenEIET1rfTdsGiM8GqbH2I0gTZF5E+6KFHUVANYELkZbdR4Oa/mJoQ1A92DM+N7p5
clMHMlSWpxtge4g6zKdDi1koXRZdS6CxklBPgsLZSxK9bOwgc29dOZBL5v19jpl4wSqzyrWmtOaz
bkabLumad6gXyiFFBmXpmUHzHhk9Bu2B4txG+SjRs8X28yhHVRQlMyN1XkywhpesRG8nGtUTUClq
dEnuXSAPR6dcwLKeezIkmyz7GAdhnE0EfC6T4ha7OHEvapyFq1JP851X1vWbnlrmosES8iC7iT58
acbeepS9zNMfVLWMnmTPUda+PbTPairCZVRiV1YIcazHXhznilW3QBPyZ18Gw37wFgDPkvV9ohz4
o9vauYFmC04P/1xPTvu3uf92zaaEqYtqYsA6JLFAXfghZJmwWYQkVuJ1wrp5GZpRulbj91G04juG
2oBUjXD2+qjPZZjMpA6rWk6G4T/hIio2Xa+OhzEpyEPnvbbRRjiC3kDWd9Dgf1oFpHE80MfPvhWd
K18pXmQchPDPeKYlZ4t10pPefWnSMLiUA2m3ohiqr42F9mw0+G+WV7NYz9iD4Ww7vlXkH+QERSTz
3d8cziHCoUcxtQW/D/AmmRUuBjRjPqeKMNdV5OR7LUj6JzFAipCnOlH03dfT4nnwa2NntnayqfmO
f0x5t5QTjErxlni6F5TmTPuxwFFumc3vqk/MhyBHN5hCH3bQERptQfx3I3XZpISbPLoP/DHvj66c
XIYY/jkUs1fytPsF/rje/TV0FvQo5oCCCQXsIQtDkoe6HJsPp9rkXRt/roWBNFXCxxRpTvyZJM+y
8+yRXKgxoTRQYho+T8M95eiSRHnxRBLuM0NByroZq8PQ29UhVOP6cO92cyx2lJYFznwo+7eJ/5xy
jxU5jqd5XHmrf5scNFX4UFkQxzTExMPY4Fugu9pLC4IYvGQGloAeJsrWMu5xwmgUD7Z2yCMLKGWT
2kuZUOLPY60sEXq/pJycITyUoQhuSSbHJfMW1eH7LYN0P+HWjxQfDC2T1QlMKj/pYK906pJ6Vxuw
d5x+Hs0xxYzKv0wDTdNwdI+GsNmWzI3s3pvcR5Cu0X7cI3/MmswBi/QG0ex5u1iAPH6K5y3SiMYH
ELum3csuNhYmi8vYXbmoBr6AGM3QQ1E+8LpwFqWBX3mYJ9pJ0WJ1peRu9pGUWDKATP0+DvabIfz+
LfOFtTYrzNyj1FZPbViqWAXhmNwXqbLXAZztbA9T68wQylmY3c9mMHFk7dm1bIWGCbYcaJS+Oavt
RnbGyPTshT3CRCBpt4dysswaH7V9X41/aEjmBm7yVxcGP0LVodajxOwKggk8C6WpfTX16XZy8NFA
MihYTjygvyZDwgxOYo10aQpXgJkzo5WbWeO5FQi8GYMJ86baBJ6Lr4cyNV9xR5NKZGHpgLNPy/BR
zGo7GnKZYz7lV1NJEOQ2M/0rBl7noIm9V60JzS2scNavsVa9mo73VGei+DzY1us0c+AkY121HRYK
oDq3sisHlKp+wAGke5QhxQZDSCn40hjv7JZBAWjFd7y436vUQ4TSrpuN4foDjhLxdGZriAR7OGTf
TCBC2Fd+T7uSkq2rxdfEU8odb73eupSPX4ImCqGxM6UexdZoNAjufSFwjrQ9jDx154hPkr1qu6n5
sLr0Qb4uCXG+qKxRn6Cei3WNl9zjIKafTY4IyQFTVGQO/467zhCRTIpQ3ivZNmHB+vfk+5yxp1yQ
jxra77F1DT012uJwHbyx1MO6YAjSh1vXAcKZBPwnZHfSomwZeQl28fNkfI7VBbauLk66Bt2Gan8J
hvIkR/FX+0RC2n7kVhq+sQ1+LAa7vdwuRNnZB0TzJE/UDBxMe2Ap7TjgAj0/vFPEYHpAewgR89CW
sbaPqCFW4nQPyTjiNT0Ysa4R/o4NX4TCYIWTOTJKX7QG6BWP46Tc5cn0DUGv6aFV6/Scl/xQytyg
FDlquJrEtft9pOSq4xXJ2s2oH1syyZ/DzMqW6lS2T543bwQVJLCE12cHl+TFttAyrFF7bhwqQlCY
G6OoL7wRZEuJBtqdnO22yU5VYXHKkBvW5GmFssPDJb6xtx3FmrZG1LVLGys5v9UB9cbDSTae3iTj
Qh6O7qcOo8Gp9r233LODQ18j9mrGE2w7fXQ3emYHG33uur1nL/l6uTs5WhnJ9yIznUd5qpV0i1Yl
XUbio3gyEus2SQBZPRZGPC3kObkvkocszfy12vggr1maTL1ZHft8dLXNWNjlGslnDSsHBJvZFYb1
UY1ywIFyKHdzbSHnG/IjAJuqrWB74Hk0I/C11kEC3UivspfDMjn/Hr9B9GVMT5JezjVmnL4MScT+
P9eQcRkawrE/kqp6zbHDkZshqlj6umupKNt6Gr4PU3KLp+qA63eew4Wd47/Pl/GuyvOXymfLIQzv
0HYt6m7zkZ4i+6YnaGgqMcnyYVQwpJhtqW7f2/nLixWlcZz68iBDDjIlF/mVrXCHpsK3K4tSqSiv
9O//cXknB/TG+lHUWsC66Lf15H152Ma9Ru5Zmux8ImnS42Ghdgj6R/Ai5m4Q9mfyoyyEcMY5+TWl
Hhk3Yiwl1Gri2aaK7KVjnV+x3/B141UJ0hDxWRPVx1RVPmId+xWvs66Ga8SPoVuxEZjjwmEhx9a8
IKHlArLPO7HvVRhmfPVIdP+jp1hrGJ4n8Qj6fZZcZL2hXDy95FtOT2oyFpFabaZeH1YyltoWjuBR
W681YKNAM/RLNVTWc5TYxcpyq3LLn9d6JmmuYl9jgEMuFPNZTvnnhAHRIbbK2ACYrpq+DJgCTbod
XoHaoctYcU/M0+gFACPcs9red2IibZfBSHlM7dRD/jO9DBZa8lT9sUhKmkPniwXrh+Y0zuA02ejz
xiu27E8eygc7GYrmDVowN4Kk1hJdopgCjcl+dvIUbE790V1leavtDW843boyf2jGxSkshL6XvWrS
uaE6s4RF6W1ZBHnPskF46N0YkBUpTAzKpxiTPRbv9rqau63HisUslM9m3NgVTOcCUzFtvMi58ODc
JWBa5XY1I5zzznZkofFcKs8wLvTn6dvQq6JaAjxXF8IMu/3Q9NYGgKTYmdEbAEHzL9VDQ9K1mk9+
UPgrOxPfRVibKz1KwcfDOaOIYYpHVYvqa5WZ1VULwGnPoQzqyG1GMzT2oxyU0+aTHA9ktjMWD+wA
AZTZM4zMFjluVKEWPquVik3I6GNbrc+wBzl8m1lq07SCgwAJ7n6mnGT5eJD0LX6WpNWeqtq4pqY5
fprAoW5JH3Ub2UXH7zMMBe1Sh9NtltaQU3Ma5OBCNopzw5qGL+PUIW/1TwzBiWBHhbREXrgxlYUK
+aODIhMNEctSREUO3iCCg+zKZsr9jLISMj9lXsy+OvNELVGCYCMPYxApYikP5ZnNhvpm8dDUeOwk
QVc/gcVGF9u0u+8AhTjQu69YXAIGqAxYEV7b732NxxMeswDtOuUzpYnuux7hYx1r1zSBH5L6aetv
286ihB5S7YdFEZzI1bGg6trpYsDYX6NwZLx2KAumiaVerEw1Xgd68dyTYz1KmHJMnWfOY0UVa7ex
/3+eHNM6lLr+Oc90E1h0ARSGOi7qpTFkVNRGr92hhdZveQwUz7nh4sszg3uEAt+dnGAkmnWbhubX
HpTQYmxT/aLAqTr0cZmvNZTlcN39rhWT8bX1548cV1hquTDJAF2iVDEPaEawFBpboarnR1PVgbEP
UfW5aiXkKXntJOrP+JGGb4FG2kTvtfxBa2IFaileCFASrH1Upta+TrqfR4PIHzylDx6MPJ1hMPOU
+6g8up8GulxF59WLHlmuL4bSAFZu6+O2iONhO7iJ92nA6jLIzPQLj6lmrWspojDcnl/4M10EN74F
VAccDKKpe/GqAKhW3Kobd1S6FyWKIVcE6KnI0U6t0QkmHWFktteQA8OCpjXiJwvZ6xcoZCSCcb84
3K9U26iq5fOFmT+z0apD5cXtMYUOufQ77F8K2a1tPvy5gcZvNFgrcXibOB/FSvSm8U3CHOzvefII
Qs8V7BkS+EX1xm2//quacw4oDn5nydstutBNXgph+8BJ2+JYD6F6MEMsvgpleIwre7h2djpehwQv
BguggAzJxhrKpR7U7Vn2yGAP19uoPCGoWCt02Cfdr1G53L6TctjfrxGaznhwg+pNhlJuJY9a0QMS
miW6kVGzD5jP2Idmbu7dVPHfQ1Uy7malbzmA+pzabBDm+TlRBuvYw6cxKpfyAn9e9Zd+FPpPpW46
CMXPvBkwtCtw+eqbqQPDEI3WYZrSaG+dVpZAbwZrP2tH7cY5ue7rIJWCLMw3SRakr4Ht4hXUCm0V
iCx5jbJS3wnsVZZjryavnRUHR5EZ1eLWDVAPhR33KnsQVGCVlNh6TG6MyUmEiaM8ujdK6FAikf2I
WpZzm1ljYnqAzosbVNFqa6G0L55r4UHjN/1rWEf1voLcvJTdSFjJAZ4TVEs1HV7hE4EKMk10mufJ
9qA4aIbg1pQIq3/tQ8c6wZb/ls29jHTHI/SmNznWlIlxdsPiIk+Mfc+4jH5wkGOJGVrX0lY2ciwv
CvvJ83EAmK/iQsR5brIfcmgwg/hV427kR+G4jOKHzE7NFzkvG9tFVJERla9tQzCjzO6sgrbGO6EV
2avXjzvoNzaCbVn+OgXNu5q79aMccyJAsXo0xEc5yM88XaZuFe3lqGKjS2SyosZ3iAvlHXmCbBjU
jRlp1P0L54CAXXgqfm/GcdWpvQZHhLGprXDyEub0c1qkoWuKtcKq9UO9Xsk5aqQwZ2qm6SHRq+vP
rjxRjsuzozZSN15g4jBT4JtQiF7dsxwg58QjG0iPlRhHA8raUqGYDkfZcPmo5mBfVh4oTDnJCcEV
qxPJxV6fTvdmGnz1pEdmsgfht9PmnhyU8Xgk/40+u1tt8erFBH4ezjTU5eH1cpnbyXkY4gHTzgsa
5a+uAN1GyRfcaq/Fq3wQyVE2ktTT1VJFVLZO26S3obTMnsLRnn0ygFLf5shDyQay+WPn9jjA/B+7
pR76s91kVL+FJU/3wbV88jF0K718mmI1usgeNuOryejGZ1YvbDXyY+yXyOlUZb7ydArk4aQY8x3L
vAZlPG7GMPURzILHvmSpk62MDn4PFlPo6KY2lXZfpW5262sV8gUpujmpqZtXeR2n4AGeQU+br5dH
YfNojR4AbF5ChpAFnfZj3PwlQ7f4lOAlEmDILd+EjHUOZmZO93+cndeS47qypp+IEXSguZW3pVL5
6htGW3rv+fTnI9SrtU7Pnh0Tc8MgEiAkVUkkkPkbv10HHawzzUWTyZz3U/Hkw66EMxebnnFu5s1Z
NR9kXMEaIkAG6yyHmmXfQyxDOkjG7sPkVX/GynjqjOVJ0/net0U4fvFm5piWqx9DiFLY0LrNJpr6
W9z3rOnDqaZmJ9Sy3bgm3nEsVAKU6TDWa8rS3LbIOz2Ndto/BdoucBrzKiOsUDCf70tlYU+ulyyj
TFWpKYl6r/h292QC4nvU2P/fegEEIZEZYu4kLw7S+GcHsHZltWP81g4Y5GWpfjXaJEbw14LGwY1C
S0PnNfgqg4jFtc8VvuXygmyYWTRWc5R9Fuv9i6uM77LPJ1171nV8Idsm1J+cTrz5U/VD9/LuJSp9
67mwNrXSYOfMdBALPcSL5j4rqW20LfJmJ4d2WKRuMRGpuVnQm06ee/ozjz7Wcp4oZr3ah0h615p+
MeadUTnvlorMgBHWG2fZ8tWGXFAD81TJ2Sy5oVc9zONlJwoe4lmtxd/jyd/2a9npGVP1YI8m7m4B
oKXEg7rnDA62qQI+UV+YTzykzCdsBAQ+e26+b6pAPGWa7l/GItzJTjks0AZzVfuk4+9Xif45R1L1
Kq/RC6PdTvEolveLUCx7cjw9OstrPCV3sHPlhc35Nf96Ydn0o+gUV+GrZXXapRJVvVLhcr1hY/LL
rYzpJzKauWIkKKKjCK45+vTZhH4LWsUAfMRjZlMiNHWMc2+2xWYTlIOQvIb22CwRrhBvXpHuIMNj
yzCkz/V8qPweBoYCQibLk/TZdVhI6KE4yZYcYZe1jZu72ezlVW6XRqdqdL9BABM50+ZsmeOyBall
w720zWKhx0H80DmDvk/t7gIiYsDPWR5Dz/XPmvopR9xCKLXED7KNd94aZJx61OaQjKNAgo1FhNyn
mrcdDFsIg1ESl59TbVSrUsVbr64N772vXpxULz4nRPxQ82vatQjjkhxkAkUknmpuoYq6LN2ieMrn
g+k1GGNOQbGXMUPTSPiyDWod/wmZ2vzJIwkLuiPvFrJPjiowYICmUJ5F3xkXYz6ITGBgJ5poI2M1
il4XTB6MC8bIVzYu+uEeKo3WfAi1q16zLoDrxuUFUHF+8GgjpDEEkx+TFYuTPCiOS6pLnmIpzWlu
+hgKsjta3gfVQ/t7OPVewQr0n2bgt/uByuweucHv3Dd+DpjokPdEA03zAqj+St49I8RtU85Xva+Z
hSevbii/ROducFTH3cyyjEXapOJ5DGJ3PSm2dYqMWjuEptrNsGr/OpHQj4QPTkusjKG2P4MkdTZa
JAbkeWgqFO9wLxLvjuHZ+6hDgjWPKbLnAVYRyYRGlkgU4931s1cId+JRH7LoZaK6KsN1HERHJciG
pWyiq+Ou0i41/+tFRhFnSzFVoLdIThda8M0KhL4qmsbg14DEgo8EB43ig33lp6mCqulMIZ7K0jvJ
MPbb3W6sqnqNBXj5kcUWPrpDj9iGPoRvVGJuVw+6ThrRTtvHxEkPA8WYT1IxOGuAE9okxeh/GmPw
6PVg8hRuoxfS+FjmzXFcaLQVP4w5uekjoTlt+kgUH0GmWSw0pggX68Fj64KXKXjLk+qRQIGRnZ87
De0BZa5uVz0poLEzojPI2fiFx8tRlrmrMOg2k9OIrSyOw/Za9lR53hpQ78exqHAmnqvhBlwYWGBV
djFx2LiOo/iQ05Z5nK6xJgLKNL9Ku3Zmiak6wSfKtjBdlZX1bvI+qWz35D7rmjvqVGKOyKRToYQr
ATpgX4/fRKdiWKoZ43MUB8auoDaZbwPdCXYZDKDTJKgjxG3jbtUmMKE1NF3z0HRQGDBKP5JcRRnv
dywPz42fUFBjhDC7bsN6ON4r1qgcqyLH36pP3ZcQv8WLcJOTbMWGOb3MXiRzl9P17THPU/xXhwhu
DYS1U15Rpw9b2HyeZqp8u/LgA4G170UnlB+eVy8pVoTBomGh4/TV+B3/DxwZw1686RraxwCMSqC5
A0J54VA9T8owYnFVYgUxNzuI3I+uGqxGTWtIbxugNTMIC2u8P72HAimHZx9oFTfyp3DoafRo/cQG
5gOyTwmK4RyYJZRFOoM6ZkSs/YjdMT7FUAo2vC5FLWSUl0XH/mIqU/NStKoUEqq+6kP5K1PHFF1/
imo2C9xZsqj6qnXDJmPT/65VdbEzTAHmbTCszyon5VrXX/kVDwjhIHrOrfWX7gXjtnPwvcRjoTJW
tTFyB0bBTdEG+yAP0DcAZMpTBnKajxZqW/Ph7/5/Db1fbzRt9/t6GZSX37qrhnxBmelXBw2nxYAg
9VdbBRZiq8jWxA9OiecDQO3gErpK8FVHP3VRdqb7UpWQmUHCqBfS49rWhT+KM1pVH5UIV2FDtZJD
lQrv6pSi2wbIFy31ofGuMtbDhkAaAmvZDgFqHMs7vocJvjhZMZXbFsjzx1hZXx2cjx4rKAzPWWps
A24Q7FbbaRlPFkhk7ntIHg4kiUAxtCdPr3vnPBbAGNygX4mRAmQG9uOpASSxUwM934G7UZ6Cnt9Q
wbrpFREih19NnVJb86r3qUAfULdQzRRzU8HguHTy8DXoFSCmnf0kw002uHv0EoKVx1rhnWc8UuCe
0e1kr+OKX5BU3QfZKUOy2eT90USX/nUYEIlGKNBZm32rfZIRO7cdmkd6pvlnO6hf4sGxES3qohnk
wIvr2iwTNCBvOzfB2FU73G4RJpybEBOUg+JRCcd4Knw1wsJ/0ALy+or4RJv4XRUjCit1pm/AiuXr
mj/AC+qbIGntKlh2tSJeHIoTD2YRvSZ9jTtw0w8bpTJOrbDb525GeGYYxwDwjeLjOINEcXny91Oi
xqAH6JXjoiZcViwAr7KFniX6QymQS6d0r4CEiwM4O+sxAArA97YevmstZuddln7xzChYs7ZneaM7
6kNbIEAjRxS4vSl59L0ha7WsHerx3gSqw65sfTW52CnVrb3olenBKsOTV9XZhx1pAWixuD0Iw0s/
etNZ9jyGXlvb6h76WZ3L5w/x0SXCW7MS1bdGNVaLwCc/ghmXv5g0IC55F6yTkq95qGMYgRCRglCH
0R+GgscMv3/xovuYLxtlUVzNJIh2qaEoaPxovw/IKD4JvDL293gD8jIxkWQes16HgTAMn8qUX1ow
zr+8NF5Vlpp8z0IyelYF2AkOYrzpWvaJ6qD2R2vihVU9tZ6aQvcWOoYq3+xC30S6GH8ZvncYycZ8
qfW8Wqqj756EQD5HQYcGYYi+ekOeLDpgmTMiTkezCixrC2aFKt3c1GN8I4LUExvwadUbhdt8ZWu2
sxvnXksnYWSZJcmduZfFECzehv+EQnLibdI1fMmK+CpnKlo4CHndvwDTGV8Q75gRb7yAoWc7ZBCs
SzsMXwF0tb88Z2+qTf2TYnC6GGKteLWg06zr0czOKeopBxGk2RY1NO+qApdcIkOSf42dagdHr/mV
lmLfk2j5EgV+tczCarrGegjFWUmbQ1YE49lEEAMbilZ/NeZSrQN186eFHv98NbeAH6kVq29NktiA
CdycbxwM8QQq6naoWBEJFwSwHtkbUfN3BMbfHZTsBdCoFu5Lu6nQuGhqcloj2i/LaNZskQfZdW8i
WgSoysFP7F/XZAmsCq10lR2Pj/yhmg/IvyYrreo7JE3K/IH8EhA22a3VTvyvnpA9HSt2xsheWC2v
LjuJZtjnDs/i20HkPqujvtmUfQJede7A6BlgRlbrnxhZeftWNhGDdXAHBLA6D1EF0nHkHjuKL1p4
pCJe5Qt5OvrafDpl9Tb3uodbT9l54bHr0HHeyNN/jQ+cC/Jr1tU1601IduQdBZPsTE0RSNncDFFZ
26GsQbrS6/x3tdWNFUmTaSd7eVKXiylv+7PspaiOo5aiPouxLJ/nKYdGU97klGE7NQvZlFP2VL9W
sumzvLlNKZtoJWyFWdo7foPqoW7IVvnQsTAPU0PUS/6JybPe9qaD6KshvfXI4F9j/lOMBcuudpsz
FR4Tav1rU6TQo43OQZbMdh4duFyJlU+ne9wcBn2RJmAm5Aj2t85jMqMSGzKxVKj+uVSv+NMgLdQv
5Dh8nA2Kstyf422PFM25ms80J/p9JmNslX73/jXuP/UCSnBu8+WJf/ZwWcVE3D40A3zCWd/WPjgu
+rRLeYpUKqsOeXobIMdSzNMXgdPVt0tlrJLXy9N/XUS5xD4UmmhWY2CnEAWUahd2AHXTpPIfp9T3
4WxoLCsrYDplhgjrvQONX/8BMvlSDrvH3RjvV+4XsyV2HDgL2d2Y+hlUcX+8j1MiPTzU4fgxCGHv
G89VN3atDgc9dodDJ8wMC7O5PTnJeAjVHGW7e79ZZPTLoTJ4G39r66avgwsEBIob0wKlnMzJpq9+
blVrNcmaAx4F/bOuNR8y7lXFQozjUOsQ1VnmJbrvX9NaUx4zB2czvuzNqqothWVHYNQ7So8I6/oD
ZrBT2VhHUJa30fISFpcokBYvskHtj6tQct+4lLjOMiYPRgK2GAgvdxU18BadU8/J05klu+jrzCTJ
E7v8slDl7PoYaqo/vnpG2lwLVS+vSRG/mUUxfqAggPbrpgwK9bV5rXCHf609hCSbVz3uuleJdf59
bhkYQqb+dIGmjWqnleub3ih09lfYGQFZ+lkZrX3Sw2R4CSsQmoHK7imMvOGFpa6/a1mBr2SvUufJ
uZ7cb7IzKQ2NJdIRXAJ6cuFUbTTDvxhjB6LRLN2zPKQtRe6F8MZm2ylutLi17/3yzC7bnWom+qFt
Y7XdNkroIfpGdtWNiu4o0BLC5dhT2qNs23NQnv0VcxIdvXkykyzEDAQ1dBO8j2OEp6az/Uvr9L8P
wsbGd4imcvNXB4QB3JhKR8XT4p8ryO/5l9TMojPfl+VfcTmnF+TPI8oVe9lCHa+nqkYieeYGSY7P
pPX5Xpg5upb/0H5kXLBJg4omCUKSSMSYvcG4e+h25sAeuk8nY3LOP2Nl6K/Z9cA/alZZ78xhihXY
zEhXCK/duXEaFTAR2pEyXZ/n+w6/HE5py7MMB9OFkYQnPSi4+8yS7mKWeDelxDv2XFqHVJqFJqi9
wkJGW0VKlAG6nwXgTdYP6LIv6okvClhlPl01hu+jztcoM7t0LZuZJ/IVUiblHtxw9G5o0U99hjbJ
zlg88SuxXxnjPVJgfCw1JXwHy+gerA6bQTnIH8qK21Wpg25gfn7WyRI8ZH2Ug4fAO1eUo68OBg+v
sEVBtDEHmm8VdrFWeHtTusleTvlygz4U2WcZW/GjhDSwRqmvRGDwJI93pAMY9L8iufYZxV38CFi4
vuEl/u/z3F6nFh/3OfoBshh05UObjWAKSDQHx0r1RmsJgB5o2HyA2dissinhPpEVaG11ShudUgir
J3nWyOA0WWzOMSNh5zYPkv1hraOm/69R8jROqahjyAU0969JZPftosgO4lN7QNDVOcZuW2+71n0h
wascA3MQ1VmehkiUw7AiOPKD5KYBqQG0n409jQLRke9B6JENidDXC8mOLPLsYXB/NI4XreY0YrGQ
RUdZifzPRUnZBSCgPMqRCi4LTV9lB9MdkAuBoFrqM5q0Yn9+Mwu7tf9012qv9A9/mkOIV/RCOohp
qAHVqyQeln0p4uOgRY2/TWfnMXlojPH2ApGgyvLwp3mbAT2fAfGYtIfUOfVX7dMSwrjKQ2Xp7Tky
A+D2AXevLqiVfWhXKf+71rhmdWJeY6T0t4niqct7DFFXfVXHNoXXeSrZkduVtxh1Koz3mKpaH248
NUc5k4xzX13V4MehEXGloeXRo2JXt9eToQplYsqz7ZO8BlOmA1kkHQFwf4C8Xwwno+F+1XnuLA2N
wjg6snHLC/cRR7USFLvmAaPnr5QCSUB/vrCQg+Sp51N41CKnXt8XYqhoqod78/9hwfbfh9Qxpk0A
utDt7Nj4TOAb/NavLigEV7gAzwerf/RH3ARaHvMCYBqxMrffyMCae9my46q6ZIZWXmy3/DHgaLC/
h+SIUTcSkCRTsUPSH/WNrlDOsQHj2wu6EY8G6JRD6zVPQ59a66RQvLPbdNrO1OrkoGOsfKqdyd8a
eVM9KqboV1Eapq/TVLJp7oTzlrRDd1RaFXwUBRIHmCYHnMLSU1EetSx0T7rn09l25u9OOQJJ3Ohk
orunsjFWExE95nNhMQoj+8GxurVsyYPCXeCQGM2PbvTjaGk3Yb8t3LKGseBZq9pKzEPtQzbHA0jZ
muPkvHRKxaY104+NAFNISfvRDR9sIeKrPMQ8ja8NlrqpYzcX2brFfffAXlA5UYCYZq5d/cWzQnGQ
I7DWSa4OpsgLStdiZ9o+Yp0QNIAk1FWwvc+uphh09hmF83ssrxNlPRlJupLTyAnbsh23lNX5RPM7
E/NhyOJmXwQBfh/yLbiqwdrA0l7Mehr9pYUyxTlouu39PbeWkT3mpE//96frhxEBmRTQ/Py25XD8
0W+f7h768wnv7yAykXg2It/a3V4yY7sBUIXlw/01I9seYbtTgbu/ahcq3hoq3O9PKCeswuz3J7z9
tcLAwYJ3/nS3uXXhs97h08nRcn75CWtkxO5vsp8/Ydrc/n+3P0uPb1wVD78/nbxatcVB8R1QUfMf
Ql6dp9mXSK/E4T69TdlxMVRKtAKGVz6DO5r5rmpxLqzWeaJU9lzrtvsJ+QbFucwDYKl55XuuZcvC
UtKHHI+HtTt5B0Qo8ws3JvGc6WTkgsnjLhPGVD0TUz8pmvFVdspDCRjDEO54G191kOYbEqAbWQ/t
o6A9OUX84z7e1cgf8sxnwemoq9ZAm9VESHOD182wqiNHewr8XH9CIOrkDI1yjubWWNr9IYj408pO
OczyMBdgtR3g1sgQDyuQi+ZgRTzPIQ96UwzrtLOLf8W8uN64ll1fbq8yRjU5f09fyJeRVzVmWFO5
KtKDbA7aWD8Abr615FVDg5xRaZWYZv55v4Hegz7QnEcZihB82CEmkS/v7xcv71+5mqAqP1+UNFFw
tvX69k5lSLMEedAhDqj28YFkzPiM/a69/UkA+xdbNUqB8RtfBvdseFn2gIg4BNbRDy/yTCQp1Km+
wg5m7rBFgjVIqYNACM0mWv012o3VYV/BdrxPIEfIA6/gZePvV7iHrbiIIOP/8wr3DkSSf79KDgkF
X3fWQ2qHd7EapGugzKS2WXRsdKEYUOr9eM9yHpPpyR2OVJ0dyu1V+YAFn7ce1KC5GqALVtRzrBcl
cNANNrLhQ9R9gJWgMX6L8uZcOZ33C8HqhYYyOmvCjqoySzMfiW0d+JQafMdI7Gdj+7gbpK6DOleb
verwelYpLqBXqEtsTdErfuDtalsr6Oyjjc/W3s2cCklfvrkG6s9bXzSsvDTvOz+uEf1azJsWtTxq
LPkbo0v3smcw3JlxlFFLXuhdOp5uUdtwFwMPgjWIiox/QcN/OVuGWFitNEVLNq3G8mRZZnM5W7tm
cW0+legPbcO62IeVFpIzdf2L6oIHAV+MfY7VJctYT5vzVFvqU6TWrzLu+LGBam/VHLi1anAqjVVW
2MoneFZt4+oeDnbz5UN/zvUWa9jeDPb8NLS1DLNDPPbloL5EVzEFDjQwK2mwKMXaBcncoiMJScU3
OfaDmRzrumjgKM+nk45qhSO0Q6/5OfnFYBU6XbGexix9dS3KZ+2guEt83ZLXQhntA0Kq1kI2uxbK
VZSrv2RrUhrngmPhWV6J5ot4wr18iZQtz+L54GQ7kCXNi2z0cbHFUb25ymvTaHo18QZ5kC0+CX65
XhCd5NCkBwTYkqrfkz5QXlL2n3t+CoW6MIs6JFfPwRi0cKnambGewvB3bErhcy3YmgAUFqT95MBo
0P/pngda7VQccK8Cb/wnXog50YCbFTfS6S3O/QFYdZm8d3gibt2GJ79sGgU5TyMy/QOq/Mk7a4A3
VZTRI3T16a0VKzlIy9zkYhQd32NmcPQIPpOlsRKYL0kcQTkfD7id7B01bo69PTln2TtR/waH5L+O
oKuuwmgeqiZJ303NCY9TEyK2O0+Zd1O+scBYbORFolAVUL4hm4c0o/LYed7GnxmY8hCh/5kv3DBN
jwkSh7egAZaQ7ChSMJNfVc8RaS2cYPRrGxsVnsBhvMZaJ9zIzn50vAt1xltLhqq295cZovp7hPWq
Z5eS9lFr8HMwhoICJLKgr0rrRyzvmYlEsLuPIBeAYP6lifobyg7AfnC6WMWmXTzGZim2ljfNnLkB
EUCFR7bbWvVzo+MzguV28bW2oU9pcxlda8WyBbr03fJKvO7SXH0tAotSi6nrJLJNd9ejELV3FQyj
9LAI1yir5q91MhudUXz4Tn5tdZupzOI9lmLm19iEqWBBDH9uG7JeTRKmZ0PNqdzFg78LVdu7BLaR
rxxk8t9DS/mR2rb4mQzX2zwVm1elqdXPVvQN4KtOubqoPqy8aRqO2ZC8Tv5YvIRTUrx0tbXIYjt7
kqEI56xZAxpk9dxZtmmJ311crWUv98b41JlIfsveAtffl+Z4n4t63JzVipuT7LfdNF23Nl8y5TNz
2+5l7NJVic3weyscDfhFaGDVQdMohL2xgrZEhr+p39mJBcs0HqBPyN7U21D46J41L62eoFbdwoOV
Bscsn9HR86gk5zcHfWTYjmorjr3SJAtTKP151qdYqXXQL01rGs4yJg9AEYZzMh+mqLFWcYUipOzo
EbIdwa7SI9u6imDpvVvGZC9ycKCnMuuo1km0bPvJe6gtH7eM3B6WozE5X0nBHXwMTN6KyYp2uVeX
WziZ4Qc64Wtc7JyvCoTmVYavyCnstOgxo3wDrVe3v2bR+K6ZAiVv8NyBlyHSHfbh4/1gN965ZqFz
hMxYOovYceP9pFjBQg5JQvv3YD9Eg9hUs3NswWpaWKTqFqVoan7/ss3uYlOm/HlCkY2PNYJmh6kH
yiPZAd2YfK8mlJUkc6ChBaQnQM0JVsHoht9Vqw0fJDtg7mvmkf8f18lZTDHMwujhRZ2gCig1hXhP
xO5TgMfrk1MDH3Gsq4yMKkkfZHKaleyTMctpNoPbTBfZSkQc7+oe5bLACliSWl79iGjtcI7myXJP
dzYTmG/sjKynYBwgsIYpGxOjsZ70fHKuiQ3MhT4ZqS2hYLaceaskr1FtjOJobUAAOWugsp2qinBr
iKs3Lc9+n8kYNKv2eRyK5WyI+8XtfxlY9n3YBc5bNgS3tQx7fnh07dak2MvdqkYudlWmffglmtTv
UPa7axC3+cNojPZCjq8zLIFYSfQPrqGmV083f8q4cGe7qLq0kK3hd+Y65UnGubc2aGem7T4Sqf+B
A/ZtHqVH+T5Bgk3a9c7vTvx5d33vDOt8fhcozBzL1v797jqWUste9zY1UipR2ec/S1u7kJHNP6Yo
FysrHtSz17jlscwRe+z7MH6dOiAK5Gnyn7DBl3EzmJfW0NNVaxoeUpe+cpBn90PaKuPW6uKTa7Xe
vzrlWFM133zTCV67zoR4Y+kf3lCiQ5bFwbnUWujxqpevdcx03gc9uXiho/2IDNw0qTu/Gz4fq69y
5RgZU39GnQLmqBnUn2Dl9z7L6B+aV3zJEs18VSsl22AWqRyMsFEfen8KZ9FM70us+Gs5FOUjvJ3c
on7JYX9vOrP1DypU9gvqUcNS10Z+xKOJL1Q1eqDaJixGjcjdscGIpVjQ+5RhRNVPY/JFFOG3Iq29
b2QSHnIEOn6W+rRWue0HC7c7I3qSY2ptIX8DY2QB9WNj5mn10w3UxzqL2m9GF/6cukDsFMvF/8ye
0mcP8F5ePCMXkT93VckGdPS0jYx1k1ldII7tsrzPbyOQK/SXWFCSxuhmt+oQDw9M2IpQgGKez2Di
16s2ycM1/o15ug5QaeY/4B4rnaI0j1f2jaKMn269jQcvKXKacH2zYaPwzzz/XHKL8Ve9XSLnD7Rc
W0dD2GwSp1MWkZIoF8/p9WMyApSLcSj62kVv4I/tb0nVekukt7Uz/zDrbCI7vKzmjnb8nsJD/hpZ
fbT2K/YB1ghEpVB75NXiyP42mQWMjDb4KPq424QOzoxKIdQnJwqS24ihs14MOJivYWb6O/RBHcB7
VvXaptqznAJJonSBqB+Qs7qutroS6vwJqBcBxQReV3/YYLJ3SpIWm8o2d3YbB2/o3+v7xHT7tTOo
4ouF5Ulo4yjmVYO5c/QEZNUcr9RvzRAmn21TOtsW+NFWc0PrS5Km4ovhkFHAJsXelm2ffI7JN9kX
w3HesK02diVOG++jgaXSfI0m2KhGdaqT8xqCNxLKO/kS5HfsVaiEW8NKlGUlAuPos5c4yjNsr4zb
mYzJgxlU/8eQ3nRN+BStufrr2gGk/QFV92XdI/EnD1UETrkMC+NfsSzt8wtvItpSKdBBpv0zOJk7
UOt3UJ0WP/6K6w2U28Bvzn/FPT/Pzi2I/y62xmUNa3nZ9/17JurqWs7MRQcNn+OfEKz3+mo40y1E
la0iiQQrVmFbG5ijtir0PL36ucCX3BwQPMFiaVMYZnF22entYMUOR7Xh/0lZ3Nv7llsc0zzodjUq
n2fhoajTxAUVDAVPzxgt5McgqtEE8Cr/OdU6FGIjFqORrj4AA8gvFUaYG0vrvEWWCY+N9e1voY47
NBLYmVpWdpExeeYlrjjADMJ8l7jhRj5SRmlQnmsKUiEO8L9jUZW66yFV8YweR/UZMrh/aKYKAKtn
jiV7vWAJALq/yl6RYBNjh0a6lU0jdvpTMebf8ipVn2sTHxLEFk+J76Haq0chFV0R72TTNLV+kRWR
d+sN+2lrurH3RPXUf2n0diVHORPrl8pkHa/CVgT4hdbMKCbqhL0XnYLKbN5CjADj0UCO2SZTOJld
u5bNtol/wI0fH520i68Ze0/RJIBEXdNYF3g+o3vJRWnEj4+KyU7FSW1rW6J+wq7t0TeT8NyqSfMU
NyI8dzz8ZZ88+H1TrVs9qNaWpU0JQOj20RSWuvVBkOyz0Esv8qCZZbxSS0tZgZrJbrGwmVLYSn6w
USMLOOM8WMbkGQzOaqe2FDjvMQ97txVqL9oC5GExrbtkoDYya/CkbpseIkhN24T2I9chZ9e1LTco
99XVDe9XmBx4YDg/o9L7pbeD+pZWygQsqQ4uTV47O/TRQ7QWLfOh1+DvFkZRvmlRgb8sBOqfYHmF
Ybi/jCp6wXqxUvFjApZ4OzSpjUJdl17LOHc2f8W7ufOvGLkNATNpkYjgVyn8Wn9wwTNDyVCntQmw
4JxPhgY2Mvqp2PmIqss4HuXZ/YCRS7rV4hYWtemhvMAhYB0C63E+jYzqpdOpEEv3XxmSB12Bpy9j
t8F/xsne++Ch0jCbxvZ8p8BG22oaS6yJlPS7rikK2oGq2Ee1H74Hcfo1tNz6woM7fDfnKnhSv/me
PZAaTp/lJVNZ6wdKhj1OawxK2MGC/ILtQRaWZ8rIY2PqYRaJwTZercjUVmk81pdE05OdppYp+AXD
OpVRkmyCatCebEhiyx46yWc/2U8k2WcgP8svilYLDyZ76LEMCUyjWkJ3bJ7MmidIWmrqSUOr9pA5
ir+bSnW6FEE2rkav9N96rOoWxQf3nPRkioISQFT3CxJcarwC3pqc/Jkm5bZQIReyLQ9A8iIQDu20
GtES/N0j55DD5ZjbNbKtKyi29t3nWJvpNZilr7Whz09DVl5kKJpDIBDEOeqbrQzJQ2/q7YVcwUJe
c4/LM33WxL7FGHEb+md+pMG2twnVlDxdGtcXvJrykxyvTqGy8cRUA8Qy3K0gsXXED7c8NHiZk4Jv
8fKrsWoG3xY/jiM+12xcxud8FA0FY6Ocn7nFwnEMf+VgN46BtKkdUWxBxAAjO3bxVRNvZDDSMqe8
nTo+Cs0e2bTxqI46EDSN/XTut/Vz1ycgwU2PZHWqplu17RFGHApzP6ZVuc/mzGSEIuNmcqvksVBk
Klv3X0w1T5eWWpcfEcRxdEJJLXYIk8LmxDUuGXEJZxO1AFi4xqMSqTEPryLbGRdiBnx0pRIe2IDX
K9m0g9ZbwJdQTlGSdm9/hrU26EJngDGTBwZOOvMwr7bwopyHucwm43I2ax4GruXfw1iFWOAEpuQU
N02FO5ZDcT8e9efQsqprwB3cagJczj0dUkCHIsGhchP92bYyfZf7Aib/PNjB6uU5g9ozDzWLNF9q
YN12cqimNsmhVYBry6ZpN8ZmdEt919uUhJANUp9TDLaXwhXxW+Gz62kn3fpoIhbD/Pu1r/GElETQ
aD+UrGPNlSC0Ta5i4ZDmihZ+tWWbgWMseJp1HaflVVFqc1m3UM2rqEOjqU1JHVIE+AqJ/JwHLXmL
yNn5Ve78oj736g1R+VmkoljaSmk+GaDkNg06qmcrio19+z+sndeS2zrTta+IVczhVDlLk+19wrK9
beacefX/Q8g2553afkN9/wkKaDRAjUaiiO7Vaw2JtvM1v72IHaH6SSHlcmHNbnv/S5nxdMpv1xQ7
vu9YJMN9R71FOH2YSAp1YFF7ccb5p1PQBxsZseLgJ4S2R2PnU6QYZnqfojczJOsE/iFYuiUtTx6C
Os9eiqZ4yTpNvQxum77wKjPAjQYRmWlylFBUD20EecWs1VQh/J1GuxOzZD0K2J1ccyNmCcMam4pY
d181FzA0Bfh3Lf5sB/LJmDRITIvjiec6n1LdnOhGg+bihBXAzFZxOZ7XFIRFRbuoNKv+Pm5cT8q/
l3HcAxCBEkvOu8+UdjgnVyp/NnVToYWYxWi4/+vEh6FZVpy2KI4U9jHI4A5xtHSRjLpz8mvC0JCv
c2gNDU74RdD/zRMZhMx99wPmw9e44xDgJPAEU1fUXcO4N3YVdTnUutj5NSEhvIJm29ya+uAs+Xnj
bZ+ahgKDo6nY8Mj1GnJ9wphZlrN2iyEiM224/H6NwSLQPf3UVZX77Hrd9EVR670YJq1TrsvGQPJi
ckYlwNyOmg7dxjT0GwfN2yHS71tZudNcfKl5EUtHTsWPEB4trcnVrJtuyaMPQmGcJ6iL9MZolccc
PDNN6rW3JuH2UyFOOPTI2xIpQfkhgHTAWOXR0H2Xc+UpJcv4xW3NaqFapvOKnhfSY6OXPMnI2q0h
nj46iQVPoD/A2RqO2b4HiQPziSJly7psDzxq2ODZmVUsPd5Khh2vsshNn5KpGcgskGl4EBbZ9U6O
Ne5lps6+bzpnVcmMcZE2lE/LppusgAh18krMlwMR4ayFr7hq3HNIXH5Z6L29SH35ObKovjKhZNgO
pJ82ppuijT7VuArioHAqgK2zHIVGNIcRBK6OZhmrr4hivkINrl7FSCaEDvL6OaLq5abAOXwos7RE
E9cyPg9t9reVGMlD7lTSBXpokt5Gx/cInYcpGvlANhmRTL/52+A9+8yPS7OwI2ABodYESxibb9Hg
dZeMIqZ1YNsgiR3L3YVKV+1Lj3JrF77JAe0c5Hbk8cS35S9l5AaJDoiKinbrbUwHhCV8b8HfDv8Y
rZSUXaSE0o4A4NehhNg80SEgL+BD/1nLAkNkqubWmz7o7hapk3RrFnnz4Jv5OXYHFVEujaN/mXyT
a5hdCDr7NyssHjrJR2ayD8wjJN4wQk6NEV+9/EtW+LW38DrqRbOg/dGpG1mTt31QOJ/8DF3wWpPL
o80BAiFXs1qGDQ9ZGgwOmzJy9Ws5Nt6yIxZJtVARwhTt+NGibiKLsk/5qinN+EXxKpgW8gzdR7Tk
+UQNm0y231C0bL/adgCzSkfBGT8o4dYsYUZxZaNDehy4Vqn77TfPGLalV5C4a7TnNtUdqvSkB89M
d7UO2cJgQToyROqyrhWiK4lvbyM4yY9ZX/U7E9lod8zStTI4xzGuUGgk6EEgpuk3baCZm8xtPvlW
Wl/V3A4WVToEX+FlutlGYX3P+fJA5ewsPWjQN45U1weoXw8O9c0XHBIZqefWv6QDuHSkiE+954cP
ooGgTDlKEaz0kymSJGjFEKtdk9tRzp01KGe5yz/1dn4rzJRofFY+Uz4eXyF2ll8ySXmFpdC6qGFe
nQejvHUhUJ48CcNj4HwP5QZlU0gnnLAf9p4Fuwrw/kw/SRe3oVLRN5PPHaiMLdh0qJmmoTSY1ymy
9WiqbXdpzJrCdQlQmy6FwaqUG/+oOs1ZqRsbzvoJcTgBE32HHo8If0e5D0ZqgL5A2EVDMRZ4euEi
xo5f/cVDfwqL9vDSoy10LeLwpVay6kKglW/S2JHh66r2VbbTcEGRRbItg/Zvm0zIQwIs+9z3FqWN
OuKXPG1kJ3oPYhLS+O6h7S3gymP0lbA+Hp1iDHsnmHSfxThQrX4xVAhZAptu13lvF6+FFjZrzSLh
LYamZvLz4yjwy3oj9W9OPiy7mjJQomxaerx3LU6tR1en0m85gSqOkac/kgqWln6HCKHvHNJquBVD
aFztBFRrV691R/ubc12xkMP6a6cb7W2sE9JOGTSfZfB5LPkehpK6HJqw+tHpT51twfIT+c6pIM20
gIWqXSFLbC2aMEYsRWrcHUJxBJz4Ot8SmDxv6dQjDX1L1LigiBOTmGwzCqU6NLGXYiirenKRlPJr
BKonQ/fruYzklt8gaKHE0Aq88TzYBMv4nXsG89k9Jk22pAzCfM4zOVkgHd+QOEcFbZyaWUctjtDv
bH3zy2ya3WZfh5+HvTZw9d8KbhZM2UMQ/0CK1D70BdyPdoO+DVU3yS7QqbCiPpPK5BJuMo7cw0bL
teI62qVFsaXcEMPxbk5dZLuMR/VjapOX8/n67/gNITmXQaUA4eF4hZQ5W7tBID82Y2ShMtTJz3n8
UJY8gCLTmjy0bRjuWr0s96Hn1NchmJIvTlx+Vt30LBd806O43zcKcCaiXNrStLTkpjWGvmvcUd6B
lY6WRabGa8Wwir2C/OoOcPf0k9EVZKZ5LqVqea3KpfndzpMnZUAmqMpkGdkaad0ZYf6DU97F5174
2Wt5hZ0fZVA0Bc2uHOqLzVdpG6l2t+0Ne7jJlu2t4IBW32QSlIh7hz9S80wmC+g4X+ab2dfWZ8uH
57RoleqRBFOzKeI6A+tSgo0mjMUzV3XLKr1Bu9eKvhZIEPtZGX+XUSQGcxzELybQwE0L9clxHDVY
WgywvL7TKeT0h7Na6/az7TgKt+wNUa7iS+AblHfacnFw9c4CT9h9V7yIG6VtAcU3KhMgfBMi/euF
ayI3wyVxzHzRGsbXUMm9Z0oRh50CceoW0lPnhTM6VJGp9w0aCwCEaTI8DoneUfZTypsybZs3eFEP
wiMwUZ63C+Jzaldl26avdrLlxXs4Icy9Qv7hxP8yIvVXm1eoJ5xVAJH/uukJug9qMJxSwr6LPnDc
Z0PXCQeV/WHCnnQQhGtFD1qwr+NzAFCPipqyXqPRLL16vJcrE/3LPT8u0msTjv7Cbm3S39Ns1dgo
zhj6syy36SOJBx6Kan5ISyAVmt52+6Yhej3aSvrZia3vHUjTW+GE+i3T/L+D6Z5LcmuRg6NeUscH
w4Ijm3tEpIZt30bpo6dOkeusqb6ZkGclQaN855TzvZAD66WA+mmtKNFneyjzFXlP55ZMDZhlmFTJ
He1cZO4l+D0qZTWWYJZ8t3RuwtFxTKD5IUns2ZZLvUn0lxvLtItwi4kr3ez73vfNYhNxnebatx3B
Zsnz13aWp2fJqxAgGGOIn1otPoG6+MsCMHkONGOd+dUTFNTBUh3V01g5Rz0hjms5tnLO8wim9MFX
VkZd9zsnrtQ9OiTDNZ+aYJcOhFxAGQS73HOClW426ps5wKdf9v0PiuFGv+PEDq3VCxLOyaKqnWzd
QZDE7TL2xgMZhKWvSwZCUbm2kwdAbHFhKsRqPGvnRlK65CPP91WJP/mOCg2MjQiMJufDaaRYdZlo
pKNDU+tXHeLyG1seLErqmqZdRHXzBFlQshO2uaEq7JdLZavdurM6bcHTyFknVfBmVx3BFksPXic2
ylWbGNotcnxn41Oc7SbGlozUeKLAKN15Boo3nVrA+BPU567UkicYFXiutmW4llS93wubkgB9gV0W
OKhk3zgKWN8VlTDUOMmR2Y8oBbdb1Ca+yCjQH3w9Gw/gsXl3XDIYAUX9pwbsEQ+C0SepIu3QUYS7
biFg3iVFbz/IyHvKltpy6NFMgOI2sdKAM44foPrtJcEJzHC6D0YCFjYwj1VhjepK8x0Xcpfu0SMa
7hgmKfwxlMxzDULRpV7tQcq87IFn6anaGdmI0eSpCdXv8sVECODcjz4PeRBxvaDyRRA90p/5/Jhg
dJYwvKc3u5l0hZsXi2LkG5HP5N4U5KVXBQxh62HyEhNhUbmXOv8mBgidymsSptHKssrxBsOUs9CU
uifLoo23u002zK0a2zr4V1zEBKcF/WoAkZwseRdGS9lIeQCWmvLUO1Zxapr4Zy+GamGdEdyfSK8B
KQufe5c7EZ+rWG43Mb+E59JA3VeSjXybKI5LVSUNHwNn39QW8ft0PBulyQ9AEj7UhRTx9ee2yBOs
hSIsDN0Im1BCUhrWg7DVdkagsYK2NLRVjkmVS5KOqC6ov+0op+kqK4ZLAx3QTYbZYKm5vvfg86q3
hOZisoUdrPneeLMBE5340lWdsoJXUOdn2tWPTq4m2zrUP7d+G5399m+C4OUlboZ849jupD6NAlHl
QropenAqQ5MjunNTW5e+6AdCp8iP9KZsIjRhwVctxZ9dWFH+MpC3WBi6VL9yv1eWdeh6T4VdotQW
lu7VlPlQBBGkPUF0NBu0edXG4KdlGoqmg9SDKkgn67OFmFJ74tZpt5K6WL1p1WMgyJlkM0aehzf4
zt0kE47bUxVG+mKkIIRTrzqF+hBwEwRLoil8hccC32w2iidrdwKnsm4QI+1V+IUmCifh16FrBV+0
ia49PAJ56MWrxlL0Qx1Qr+8A5npWfLN65Di9kPske4b5cQ1MUnqYHtTdplLetNgpTmUSEJ6bhkae
JMtw6MINBC5orKRtL60RL5W2MTDdx0rPvlE6AUYs7boD3zV0xMlUPRhZBF7Oicet4bgArkrp1Ufb
6rEbkqXelNWzNwzlc5bYtxwy4UvuSeWzo3XGsh2GhjssQ9tW3C0pinDl1u7FyPLu3OaDe0lD82/4
OcM3LwnLfSD7OYUbXvRmRsQmiUMGOzEbUUcNRp5UmZh1JYSr0kh6km1dfuT3YyfMvdWmp9jPQDZx
0AQgOfqQN5DBNLQqXlEPYb4YcQSBtwp3OBVV5ktSEfsGaCav7GloDLKyzTN+3qXIMl4SqpSAhCrx
WqxVndbbwvDdrO9rG5DD/NprMPzizBNetclG14Mnja2itg8gbaf+SwxVRCrXMPPLG+GcdmDSdWhH
77OyF6WEbvx8e1/b9+4Kwh95K5w1iilWpW+799nYrJqVRZn9TjjLQQfoqZ3SsOK6oy8t9bqOtuBG
d4bltNfWG6xNEoz5yY6OGRG6Z9S+WkXunqdKmuek7F/JzznnDGaBHQwPsOtrfXdt6nhPSbtztDQJ
NhZhq5UvxUhl1t3Ual100UEquHKuBlCXpvqR7MjB7lCbFv5pGcQrzs8B8uWom1hpxyNeQJ5YDmNk
68hdJEr/Lc2N9kue+yoy4ZpxpS493AXwRtWkw26NEb00MlJhppOqB2Lq7TJ0eu+tJHS80eA52IhZ
pUL2A7Y/1EWm2UwH0ldl7c0LbO21+VIVibdT/QzS8o6wXZiY5aqSinILcpnfLdsbh4ODTIWxDg3r
VzeeurqSFOryncO7rp4o+Saaqr0849EdOu/V5M+jaHlYSdAAvWp82h7cGCGiaSQZnX4NveFRjMIx
zS4F6DwxAmNlnDQUehbBxJg+lpA82X0P3/m0KwKd2mZi11qFpqRdB1f+2ejS3pI67zqbeeDPD7EL
mHJymu2xDueiPwTm8sNE5oXyonCTYTs7CxfiEZx1TLjmf1/ObTkwGqWivCBMsKG+e/hsj6a7Gmun
Ow1KKp9llXBXowIcDDkj+wNkE8GkKCSaYpIVEr1YMyYeDIRhRwtFIWFTfvfibEoyt8jTfpgQzmIW
1l5EP6adxTI0fz14FCCyWI+AqO+7VsSWgT2RlGoWIJlX0TCmh6wKfjbUBqYHIt/pQfTmidlvnvjg
91+4zNsDN4PwXuw/rxPD2We+0n/h8mGree0fX+Ufrza/gtnlw/aVJ/16+X+80rzN7PJhm9nlf3s/
/rjNv7+SWCbeD6Ud0Hf0g0dhml/GPPzjJf7oMk98eMv/963mP+PDVv/0Sj+4/NPVPtj+P77SP271
71+p7fklT4dahmjvwKNdMH0NRfNvxu+mospnVUqO8L7qPm70KHs/vi94t+wfryCMYqv7Lv/Jf77q
/KrlDhWa9Tzzfqf/tN9/uj6HGY7enR7ydD5f8b7rx/fhvfX/et37Fd//JeLq9TDejKJrN/NfO7+q
D7Z5+PGF/nGJmHj30uctxEw8/cs/2MTEf2H7L1z+961sp4Q6t9S+DJIRHBupnRgSAZsd49+NmImG
oTio2k2YhUX0KrFg9jXdMjyK6ZIE0t6JkWXTOu8x0xp96VUGtVW1IT1kQQyBWt0/cwqGyHYaxTmV
hC34lmlerBkD3TyQff8h5oXdhSdqM5YwYgmbaKoetgxTBwRWQ7Z/gi76CqlHfC1sKd53toPgc0ed
r21G9waGyvicpzCQTl5aFKEkJ2YDSwLO5smnu01Mq5H+vQVAReSsgVpGbJX7PXXOuSqv744urJKr
yghseJIN6kuyEYkdTvbgMBFT3fgRWq42fDcG9fNdcdUJGpC3D6numYZDYBXXQomLq6I02tbTC6Dr
YnWrVcPOLUA2vFtt9Q7A5LT5DLkgO4qFlZkjS2TUD/NeYmu/0yqCmt7xvl+QFM0pTGNoeX9dUril
fdefVR4s7m76yBHNUneOXPYUMaMX5E0K9XexeuiRKVF/J1zfyNRfjUO3Nfi/HQHleie/mrTsheC9
MIrl83QBTsSRHP2QdA2oCjsvKDpNYfrIrH1eWP594CiBAxpmsufAcSG4Inh1XyGM8zLJGqMlSY96
/W7N3bMaynUXJ+nx48JRGfx9E0oPH/YSQyMzz0S6jb1SGWjVxwitjXLnXYIm8S6iB9jLQ7e19LYu
kFny2szOE8Kvc8boPFJZOrnOK+8bae2jbUcxcdNAP4hmJHR2QBlZP4gegmnDPpGShZhMfruJoavr
XkrBCSsyiqMRm5UWrSMDL0NtzId4rCnUSytJykVYW8Tk1mBqtaWYuM9O7qLXjTIhb9U7Cd/Zg4yT
uZFyKD3Aa/z0nWcjxX9CZEglYPsvk9qY6Ttdtb/MdhM8oQqfVpqR5XHlrZiZL+agYQiqroPCZHrV
v1/XfZhSqkepob0WL8KwPJV3pExg2LLdg2iMLEOx/t7O1i4ysWbUhBAtnHwTkC0IXw8o341xJ73b
QC9yAgZxF0v3De+L3m1Y9nC9SjA0rFSY0Y/61IRh3hzFUPTm5oONOj1oYzmILeeJ/2mDedn9Gmrv
bDKo7VIOPmV/SjgiooCsJjdf9tNbaKScrkIEJcQE8bYIDWpEajM40uGltQ+UAozpQozBnv40Wob/
jNCCvBF20GPOYV4x+5ZC2FJsI9bOPh+GuddTjeHU+1GOPktNSiYjN2By08PoKQCgtrctggYyn7C3
otV2woMCLoczt+PfrAnGnmZU1+VmXAKpsqDwn+Ak7QQnaQZAPfmYUwonusJYTzOiN/uIJVW/sXrk
m2ZXYf6nYSAgKvNOsTxe3LYeHkbHuOl10j0XHLgPua6W66GM0y+ebpBSAmBF6GyA5G1KQcmR+6kw
AK5GBfRrYV27C6ke9gJsLFDIoqkr210ahpOsZ5uALadU1a0T8FtLMXGHLLuOG241m4/+O9CzV7fR
HubFr3fHhiruKoAxF4Er9+AUjnPg5KqnC9EVDVzsBhCCCk37u7WkCrovVGOjzZ6QnbrIcE4+5I2Q
iZ0asdwu6gCAJWGB3Kx6GENTCNXl0auRzQmqS5nD+yx6osmHhGrbVAfV4VY/J6LfvdgD5ACTs74V
zrKmIQcd+XCi1lZ17dP4NXQdC/LhGMipFA/ohvyyhaSyrmLCn3p/sid9+hr/3iNqnwlb5qfayaMz
3P/RuSmtVeUQ+oTU66dJTI5FN4InqZR8DwntSR7toVsIn6oDQU3eE2X41ImoD5z2Stq6CraiGzfG
dztQs+07m7hU+COHF/wk+hIh077XEojudOeQTE1vKjBSzmPRQycYXRKz2n20S61z+Cdbb/juQUL0
CU33yee+q7CKsVgjmnag9GQpZopikHdklVvDVG667uevNfFmXwbIbsa+/kLUozab/NXzUhkF9Q5c
v5y9KkjIX43OfBIrwtyOz2XOQ2OuE601G240OiXXRz/13aPoJV3+1+DZ5kaMuqFwj14FJJkf918u
4e/ebOuAmSIw4qI+Mc3OE/fFYh+x44fL1VTrrNI6mTjx/2Xd7PxzbSCjQmEFG9kPsm0x6t6DJJew
0BdO/Ino3Wej15UfiGs7hk7q1/bCp9iK6s9OG5HSCVv/0Q9t7plGKB3N2oyPH/ZpIP06+l0J3w0f
4pMiV9a+k3LiT9AOLGrEc04B8hLDuYEVcNOGQC/BIpjlWxhJzjqGrWthESgnYZpE607Lm1MzNSTr
3jezTbgosrKOSlvaz3axYB4KN2FLc83cjZGDVtu/bGnk4/srzOu1kHREnSQ31zAohIoRd7BgJd+K
YSznycVJ4gvI2ShfNilqFp6P2pav1fB89ShwKVrQLyDV6kic/0uTodeL3qsBt/dCTIWdAo+16OZe
ggpsQVjtndEtMnOtdSEoN6dqNoESKVPJgf8kmkaHQAKt+wcx8goIcGaPbnLr8Ais8ZcHT03gHxXk
vZUirVakHb1zKUiSijrmsd3N+rUwQp3pnwdBiBRPTsL4Z595zexTTbRLYiIMNW8ng9WDQSjXXuAK
iVwlf2krlOh+DX7NFFIhbVKqoyiGme57mpetQ6gcluI2ON8VswFmXH+amG33++g0oQ8ugfTptiqa
eat5Yl42bzU7Zwg2Ea9NUu7r9fhErX+/sMm4H8YIvRg1sTxyrZQUxZbbFMsKrhK/UR/7aRJiDHvZ
KCCzhW8vmcYxqCa920xrC9IqwdEu1eAqZoOc/0iaQGMuhhaZ+Yvu9UeEg+Sncli31MdUIOmALExy
53amrdzG9PcpQhenxIKFizNRHq1EF2LxoVrYGchOylDLTT2kfbUoNPmn631+Xip6XTBxMAycVcSQ
KDvVTD0gvEjKHm2qjS9urSnPA0nPpRZZ+h7UlPLsl5YN273nojidQxUm693SnLKvBpKve0MrvhWj
bHNcnWxgGj1AYE25H6c8rGh0T9H3QV1/E6NmytkK34DSnX/0nfacl4ue2FfJpHIPS1d87KOuoH6d
5ymF9+GqlwBmhK1VqNasHdfZjkUmXXLqdNdD3aI213v5sq8S5TCKJq4AOGWTnOBCGN5NTfMZXB8H
L2l/9oTLO28tCj6lmVzuQO+UB1WGWPK32qCQHBTDLMiOpEX8ozDVQpWwSkidmXI6UfD/0icUzqVJ
5ZzUq0CPkSx8t6JX8qNhWt7xvoGYmXcZU+iuV79fxtBWJMpHL14aQf6dVGr+RAaqeJKk+C9y/e1J
n0aKbPQ7IJNIWU0eeaEWT1nQrKA+H2/CXylGhIh7SqTEpGSY1YNaE7qflotFrhsrAI7Q+r5fwI6T
c5Ia1PZreb7sCJUszMjJjsIZFMG4VwcqhcT1UYiQ94NNWhLiaqvV3pqq1M6WBDxWDC0PUuWxpipH
DAvHqhayHlnn1JPkt59r2lbRzlICz7hbONrbvIaH2PCmqqj9+XBaBlb8NQGDc82mhhSmcvXVxFj3
k3rpbBMTiZ6hkxCh8iOGohEuvh489aATD7NJ9KgZ7U2CM/M+5A7tg5tC+fv7cndPlVpzt3fAuk4v
QTS9pcOgnvrbzpXqo8HZM4dtQK2Pal/uzM4bdrZS19DTYopVU6NqRYxFV1jva8RysyKJCBS3qNb+
CP65qbN/WJDJ1HxGgbRTGo4QoolbzwV1NY0rWVLvRspdfk7Pjh9s47SiMRvn52IxrWuxulXA5X/c
2ogdO0Hb81+2zSl92WkD/I3wgsSrCMWZT0rjdPzS6oh0ml72SbFfIEW2XiE6K89ViGSg1cfpp9Qd
8rXtUV7OERui51JeWJmsrJwJmY8UdHo0JuSm6AnbCBAdWPE0I5rsd08MoUlj2jFiaHm66Yc36/Yy
z8wneKmbm+In7U1VDHfVdSjezDZTLrxzlbtbYeoouoRldqJ01Qa73wujaEKIIbYmgI6J57q5zY35
FNZudgOdaXFUNCjizKrSAXDPBYvQlM+JAZqNEtNVCL3mLidb/dpUvENVaCA5PCkxU/9rLWS3qY/6
NOxqEKxUCLsnMWva/pducIaLWAoC9pqUanETc7aebxvdjB/FXCDVCxA48bPiKM5Lh/wwDC+OKT0H
MOXdAGxWx8wFkTqNEqgN7r3GiREhUNpqLyZ6wytvTmk3O5i0eB6ZnOeJxpf2sqI3CF7gJnzBsXmb
xgOYMvuK3RGRKyLfv6++z/klcAxJU9aS57kbp/PhIYi97Coa2UAaaqwR0BVDBI1/TlR5BTWNLHub
2TmdZpGc6FZ+lEM993uXqFeyq+erzrprcgSCfk+IFUZH1C6ULMiYdGljwrS95zrmPlVQjZnIKeVJ
ag9ZLrSCBa3lPJ6nES6E8FKMh7oudpVO8bIfjduM/D8sT157czWVz9vU06JziAbglZzyT0voZt0U
9eEfJBymiTavSyoYAJMSLV67UkydfujAEwgB7b5zaus2TA1VuagAl0THYiWwbn5iWDdDca1t3UfW
YrbpiqScqHA6CpNYKnyhsVnUqeqDUWQ3Mal4XnC/zGybL+O0VBy3cNMcHd9q9xRmU5we5+ObySP3
KtEb4pHT0IaNirJ9/aFvpeop0q2tJ6sjWJPWO8YgTJeBGOpWtI4br9qJ2aDov4TulKoHnfNS8OkV
XnCrQHzPgRDRCrYuKiXdQMsRbMVwDAtQlIrvnMVQKUF8SulbqvnNhV+q+L4IfRaYh2FqWAuvXDOk
RVmC5xfD1IKwU0VwWy/42Jp5htICdED7KrfSLTdd7YlkA3dyiAT+DkzotyHE/wpHYL+0kPq+fvDV
4QlAiwXfNEblncfHFcW7zqqWR+3YTo3oiSZAiupoFb5bwIHOjATcatFqUQ3hJsOorB41pw7fuqh2
wuc8beq3XG6+K02wsa2ieMg7WX2mLB14ZFnxpBj42nMP2mPlGZ27FbOBznkf1RINAAbOA8rfx8gF
JhVNziUxxBsl4AcxKdaHxbfY5jQkLH4efvZKCYbryVvKIfYfIZaXDUNexXzVHkVD8ZVs+I+d0eaP
FHOOxJJkyC5HN4qXdsxxNdV1iFF/+9dtttV8w7iolvrdTRAk6zslvnYZd0oeJ2HHB414baZGTPRp
au69PnmpzeKXaVqQpnZ+Ls1wefdvTO8Q+uO5ERSlE/m86M1N/Q+2ITH+k9+8LAz5/GdS3a/02IvA
Srsw7gw6FcNTzala+SqMQTSi1+bkSRZi/GEaLGiw8wP3JOz3HcSSD36z7Z1PDlfHhu/Dd0UuVB4y
uPC7K81LRO/jq0l1YkM9j3WLPzqKHee9hZ/mS8a64K4CUzcaAcvOhlWaT22Ub4yJW1qMoTYJAA8D
aJxtXa+hYfRuPC1shFGsmZvStsJDnnfSA8BB46mt0m9SZnQnMSLkqm44mxmrls/NE8IhuyDK+lPa
2AoqOVRqDGaoom+aqldhE02bGpBc2mq2FsNcGsHuFu24J2bL578p/VfQ0AEVakqDVmCWbnRnaM5R
VDnUqQTeQZqYX9mUwDUAIX8sPTDonn8VPUPl1yZTGtiR/3UClTGix67xJuzmmITQUEwuSvyj6kgk
iT2SzPYhh+hVbnOSiYIstaH3jYVvOZAwcL/FCJMckzrOjlYfPgS6kWzD3yZhL8zSzxcfuz0V7Vh5
o++rxfw7p9+7Cduft8xd59fude5tATnZa6Vz0nMVBy1EC1Qa5NSYLAKz9b+nwDwpIvrBf+aTBjfW
26hk9cpV7PiaZTAJQu6n7gazUK4mz2grs23yJaX7DsmHejz5OvDsTelTSmRVVr96ZxRd0WgeAPW2
1lzgWmC2wXar42meHqC4bxaNy9uEbvKXeSKAHhYlNjQv5SR75NeW2zF0pGJEpYR+rLLxsxiJpsv1
6UPTlWu1GrJHYZMDiGDK0ebLjclFNJtUbbAWc/pkgv5E3Y6S1ixnW5LU9mJoAavPG/XRV1dBu/y+
K+VgB8rkwoXYQ9hSB25ZN+7DjbDxcBQsCzWod/CMXLN8QOIDmaXH1jH7M7yZ53AaUSZfPA6w8G8g
TRtXYigaYvjfAcqHRCdxiyvDubpkvMUiYaqptt7CbNAuS4ihqRPuB5BkLtKMfa5eY9Dxej4Gl3oa
Cbvqm/qRZ4eDGNnyqINSVIdiayG5tRDGe1PJ6tVVkQrTGpjmhM3vZO2iD+GiSspwbTpScQlyg+ws
1Ly72FK0C3+3DeDZUl5akwSK3Or+30OuLBPIUCjmbvVDqgfZF7+gcNWGlQqyI0laR2NhnXQYSg5O
Jetbi6DIraUecgUFi/xmZMFXMlzlDyvcoqjhbbjPlFuL6rlb46jmMis8bGbTOIuMZ/NTUzsHMWtK
EYz38cBHHK1RcyeDhdzHSNysNLU0T5TNf4dSwaeAQkHSezLNzWwzYXLfZXJDvTkewi71Q97CZf1r
GbWb/5ft/umqwja9Qs5d6toDKV9O6ct6apop8yoaio1WIYDf02wSHp46KJtGlfmHTr7CJtaLIYWg
j+Ddjb0YzftSJZPCBbLNKJc6NMDKJ5nl5LloY4pFrb+gsneuFRm2oUqLXabKwSXtaqp/Dc18IBqE
8pTjQq6EDukCWQzjr95onrqIT7DUV0ujI8fJKf9451d9R7UquoOTqOuy0CmVmZhVVc2gEb2pES7j
xM7aTFHrYEx+jGo+XLmjQXPd++1XilUOBWWVbx7kRlvqy9tdEbghMjbyV4PP2C61Leh3Mit77SlA
2jr2OKzFsOrrdo1QU7oVQ3fswpVsaOFeDB11Ir9C6OI4cKt89WCyotwI6q1ClqUz+s/gmlPo1wrZ
Vv8fYee13TYSptsnwlrI4ZY5K8uSb7AkB+QMFMLTn42i27R7+sz0RTUqkiZFoOoP+3sZtPxXtZ7t
rbLqJZ4Pikz86pXV7L4012Og/hDT5EF+tVVUh1KTWN82T4iO7jnB2BqKJfxjVpki1LOsySILsxlk
of+IeyPP1oOz120M/ZgNDNJhVON6NW/WSYypepxAJJrJDlPPzWsvPzWTFKV5dFpb+rrUe9izv7u9
yjLKlVzxuiyZtYsx95V1i1TMUqSiOFhJhk4gcrGrifjzT9UCwqB7X5Wpt9aTFkaHrnbzJyMxPhHx
zLZlEBCn0wXFWRauP7Sn3r2TlbGpqm516zSUQFtaNRJLQ1f1O4CGr35ekUzo1frC0x3l0s6CIXgD
grs8hbZkacYf7WWVB+aid4FPRm2H3YBhchYEWrGfBEqXuC/i906HUWlb7kfbBzzokhJOvCAvo+tb
ATOi8D7ABH1opaifTGNMDmyVtDWI5/4jYXucGt6HiaUOT22pEgura4/m5P6Q8zgH8Pgm7eRhIOMR
f0Rn8tyNrCuSTB2eTM3WvpJRinYnISJ7eXSURcZRKHRKHlPzaVIWUUXap9pWCITnjgtpuJycc+nZ
K3kIdeNZri0PlprfqndNEqt3ReO/11Gg7WVNFrIzTvxFT27c+dZu6Lp56kpjqpCqVBvv1Z6M6Wz7
0bgQKqKCE5C5tacP7lZWM8V6EXqxRI0VTYwZW2NqccinpocneZVMYdYs5GUQuEmzuHWpbsuhpdaI
DGfKHwN/XSL7tzBb24PmOA2neC4CrDD5qjb6N6ewu63sQH3LR/okKr7YZk7GYVmHDd91T/SQvAxn
7E48i1rMD5zTtZhJPtf6dVCHy01D6wsg1hwzLaOiG3huGsfP0EFjFC61gqkYPddJ37Wzdk9DuDxP
9djYtZmuv6jC/9UL+i4+jD3KcOwT3AW5dMHn5CTbOjbNnxD2903cYeQD0sDx0d/bjVPcS0N+qlfT
Qg3y8CirgRaG60oFTeYmzkszTOgjJdNX23fLTdoOGB89p36b24tKH7+SMguWlT9h3DvLigipQ6EO
0ZvpJsCMvea5G6FAZpH4IZvdrA+3pTEsrGxnc0Y7QO6G1DxfmX9XR2XoZ/lCuq+X1+Eh4VZIhwPP
/T3nX+tcR2vIC+SL25qB5zw45EFs69zpT0pQ9AjeI2Vl9dpdh5a5iZgvbbI3UYf+JIuizp+VIXC2
SRPb/lm2gQYhhkYv64WcQZBJhHl6XrXKp2Sn4f8pEX9F65ucpDLtN8nvZC6+QGdayF4rit+LRu12
U6vpZDXMM6KwxRNU2hFZer8HyiwwkD72yWo/OMYmCWhLwYamZBNStzgxtkqd2JsSnhm0a11TV0HQ
/ixLTPlKWqETSN4LmRWAMKTYO/9Wrrr+V8cfbTMh418dbu6Q/HpbRo6WKvHy6tYh178u/fcytzY5
5DYjtyCr8Nvl3UTzu4lmeWg5+vZerVB/DMzcWGhKU62wMRT3KIzl9858RXwBCUz2nWyRxRSiIlf3
tvPHUC9tR85Du+uU3ysM1ZhxG/O7tZwplzZdVVxGbFmyycxEiOKFZWJGjsJ4M8VW4C00nqvn0u3X
mqzKeVmZFrgzVXOjBqSNk+YnulNEROjtnclXJ9/X4YY/ie2tw2s7cWwwOl7fhqnOImDKCiFn5yHD
7NR5GEp1q3If0sYzz8S9HGSfOjcVvQOowxjZHc1V2dGWXb+uNc9b6TH78CUnOH/R0D+rQTvXMXyp
dzbwnpNchbtC94Caza2f2L92D9Xl7LjJzo0669JaRcrzNcMFqjUqITqQDS7xZFoXeeUGtbEP2vbp
Ok5OCfr0e+7n0y7jPwPDNzMcfhK7tjGihT2vKsfdlprjQkenLA7Xl9RgZURkZa362dvYiy4gBa8s
d7KK1jlCwBapSLLqZqA+6u4JwQD3iL6Ecy3+VZUdsk14cbQpxzCGPEjsnxH36QJ9m/oBjbn6IYrx
eZmlTsZXP9Z8zBTkmfzZJgfzFGxXaQ+tQ1blODm3jdl7mBiYr3P/tV7ThO22bMjF1lA9P5qF+FV4
nXPs2TSQAg9piWSqfzpmyfIKIQRwnFbcFPUGdjnMCTCDlVYFK7nCH5dyWTla9vgQRPihIY00qYhH
Ib6JJGaZoQnfxt6JlGmMbL2FWnrZZ+rqWicL1T1dR41eAMHCDj//6LHkpGKeD/Wc4zd5gmzDU/Yr
Zu0rx4msQvZXFFZSKsgw4/UD6KNrh2Qoo1NEniv0eeMQZ+kmwMa5ix3Sqqaysg74bO1dYPaPitGT
ZQ0VeWFMot1wgBq/JlgRyD8d3/QAJgJ/Ie2mTsW1Pbfr6dreZ/of7XL8RDjJdbyZdsoZVUWQLAP4
pL6qLvWsrpsmHI/bcowO06y92ztIC2gI6G2aWWzX4OCy4xcVrmRvAJr15NsJD6h5bpWP9r2qRLtu
Hov0gXtwA/8VhOn00NjCWDQ11B5YcAuI3caHoXXIYwQiAmdukuKqN/oijb3kIqIyfUJx6a6CJv5O
mFW+sYNGAbDmle8emczYj0qS/dBox+GPamJ2JkWzPoOuRkCoQgSod+trU2CHAIrw5NdnrVawpWWE
Z8vBcozskFVZlA557H6AIk8QzsyX20B5pcxI56L/dlteNstFbm19GH3tnPd0KKZNbTSBtqkmm6RF
hePaCiHSasl9tGEbNXdZcVKdhs7gLp55cbrBgJQt/scsYqnig+EZq+sicr3rIDMRXzTFqHexEUeX
W2EXRFH34/LWAh4pusCxRCthiqxnTJLBXrbdhsirpnSnpa9pyurWoY0u07CaBltLZOQdzi92bZSX
RU1kB/SmlZGaf74Lw8EU15Xdh1sn/SHwR3HwVOdXIdtkVXbcqn8MiSslXfxR/72MMvnm0kdWayl7
b5P/v2s58wsrbRnu0Gzeg/aYttHghIt6Rmi1kP1BAbjlqlQ845iHHugtidpKgEadE/w7y9GKMPb6
9aiicskcteBLGSf9KIeAH4ggKyHAFASltRtSx2H3WCvvfa/tyZyDxq2GA86vmV0+t1dT9cNIIHVE
cahfytY8NGG36RVxiBur+Awzt+EpaSgvUWxWq6FR+ntbtaKtA1vj6CI9sezSsUTaTgd+37YfWePE
L0apOPcFicQ5uLcXH3/McxEcZJcsQD8Q0qw26AYymn3FQ9OYCzR3v1VoBT8nhs7z01CWsmYhZvTs
DPzI3KRbjey1V46xsJUoeQrCTjwlQxav3Mxvt2lmiye1KOIzd8BX2SmLIfC/uuwWT7IGjsPZNia5
m7GKWWjJYu68mOeEvxabmrTbYgg+j12Lw28q2MPMEB+Rag4xJ3MV8snaafVtlUIDiiKl5yH8jxKP
FMbR0gaws0V86a2jasoPZF4cEMtYAZQsxMs0JPcy0ooow7uqzZJ7GYQ19zVzTfYFcXzXqKm6GFt2
HY7VlrgLE3VBrH756BRm8chemmSJfMq3sio7jII84Th2LrKpsUR90lvn+Tp+nhQos1xqwKEnHUWc
Lnuz/Yy9oDvKIXgy3Lt2spe3CZraLlVukqdGMxeJwyY4KSNhgQpO/b2XKXdxHSgclgj8vCBZJi5Z
3+D/V1OSVnxQnlvDIWcBjaJ66/uawYfoN8vKCnGRzQ/TVE9gG8fI/sw1WcjOYh5xG/a/t40CFb6h
Ibk3UdaF7UIn5EztghtZj3HmHochrO7QKKmWqLRm3/7vERlrDH+v0WkVmiRGEeyqJG2fmlF583mP
p2Ku1XkX7qZ+0JaKYjZPRjG0T0n6pptp8ihbLDRGUDK0+o3si0bPuZgDnKSgaR/SWCesuTIvnE1R
5s6E+Ox5ZIeWEr+1jmdsGs+I9kWi2peOm4Hdu/6x5jFXk67L5TB5ytotCYBE9d0FhzkhtjS1+ssI
eula1YWtv3TCd/6o3nrl4P+am2P728G8zSa9PcnCUyEf8NAtQDn+0yav1A7iBaZgHy9IPgd4jhmy
uipkydW1sZujSePO2WW2MR2mEjq2hLJ3KCDxTHKehTYpu1F0hOrnevSuVsYS6Gf4SeAk4WCR+6I7
MRKJJTE4iQDsakQXq1f0SwJBhuQmfianLCjX1047bp29HahfQlIacPX4r0XDLcKzp24rELBZFd5k
PFeh2Rxxf4iFrOrAwe+jJkGkp1a6pWF80fSye5J9NYCFRKnCi6xp5Vgu3csUcSu/h4HjHsdESZYE
ACAvMtrjWVSTsURuKfx0DGfDTsn6ItoSqogOIcselfC1nAXB5gFyZjILk9QDRCc5k6119DlV1iYf
HetL3/flViTrMAD9PRExXH+PKnQOx1ZTXm3Rf9ZWndzJmqq/Nl2rvhBS1z3gXDunaYHyd+fjydTT
YCmret5nW0KB7TVxem8Z+fH7qrbziSh7ZdqVRF3rKaYhdS6scIA59ftqyCBlcBjoN7JDFlqZ2tdx
DsCPI9Cw5W1+2uBEQf6oayBA+OHGyVHRGtyOk3E9JhevU3XumKn2CKm5XyZl4/KhT8GicWoTHJcx
LEs3KI52V1Xu9TLzy+KouRYmaKeEyKh86wzo3BjcCqSGBsLAR55ShdEji9O1/ZPuz5rhmRl/S31/
iemx+5nF4t4ERvU+jfxgTKMq71svKXeit7ERapl+MeJKXYUaDnuY3R9y0ujuSyhEPxyrzxahmtcv
uUBovXZ8sagDFMDxDwqIovzmmtGsd21id8/YJGatMWLbZW9dhAFOHvOb7HSKwHvig5FdskDu/BX9
bu8sa4bduEvD7Yk4m5cGXfyfa8nOSpncv9eKEDwxDc07m/NkuVasPwdpZq6k2U1YXYq6UdT+stf9
UReD4i6zDuJQM++tWx32xwQPZgcrwnpOtdjZVCJP1u281xZxDfpW4Q4s5qo6GNMFqzV+X2qKVupP
Q/IgJ8rFHKvco+DR88yjH4GgimytzDvKtVRj+O9XCl7KIOLRYwT+tQj01iJ0NEyiTSeabiF7PFH9
6pbV6xg1a7Q9cR772+S45GQRwA9aaKPBbbQmxu2o22ibEcaKLzDl/jo3+TP2XA21MUKWicvr6Cwi
uFbR4sMEIk91tXdLDQkzbjt/0wfF+NWYYE/909xVkHZls+r8Z/Nfo+Ui+WzT+2u0bA7j+LtXwDYe
VFfsODlZ2wQa/bM5Bt+EXY/fgIQ8KgCIXk09tkiuslQyN2uOP900LeQIMIubXnhkc/phSUB798WI
tWFp4IE/s5uEvKoqbXGW9Y648X7mQnn9N7bWyHYV5s88KC/oyrjvvV6jdlRh1Xawp25rODsHp+mU
kxCevp6KvnkGbN7DlWuGb0VtzDce8yeGoS3U4UWXe9OzILAFPolKjNf8qVk14R7/0Y6G2rk1S/U5
cGHB9pb1a3yEUNRt/K19Hi/m8b7DeLm+/ED/Hn973YB1/jVevp+/x//H+vL91/P7d8ZiPeBAeTY8
60dodP23Dgr0lKTow7gLMukigP9WvsNkoH9DP/37EJvOAcitYMNpWTvoQfHGd/3xK7w2UGy18sXR
YR5XczvixeNXiDxL83d7TqLdtX0eP7mm2GE9aRcZgivHxkzqepFmin2sesNBwEPoK9kjC9lxq8qr
ujGY8q/uIu4OXTjAG5tXldNGrbewlIXqE7LOcJmyRH8vRfPi4lX9CW83Uxx4Y93U7wY0apYDGJZN
Wno1aD8K9LTqk6zKK1koPe7ywGwbSCg8khRStMqpPcsiKb32HM2FrPrWYC1BvLSrW1ttdtixZT1Q
pnhjmMG0kPPkFNkxllBlyemswfs76ruYDKTe6uClcK3oJHpHu7aPMYiTIbWR01RRJOFsYF5ED/4l
SbND5XSoqKdEc229HOFu2O3KCUMveXMOqciTMfPv8ulpiDjeeAXHLWd8QgVkenLRLiClVCC+OLeR
djMi7MqGI7JJ87P1e5Lbxqd28EDgEpYB+dirq2UwuGQUpPpF9trRnGdFlNhaM8LpqQPENZ+G2Uy2
S0M1vLc4HL9ocAl/psm9A8kwWNg28RHTnCcIVn/dpexb9IKwA6F2X3Uy3PotynPhBQTUfMQ0eqR8
IXENO9UJiQzQALupVXmQtQHTyJ28qu4aUQ3Xa4Vn7MrSUz6zgUAgcvjJGsoCUs8rMhPPdV4OxbYW
I1tmgHpLnJPD2SJtK4cFBenHEJ9+UyyHcjTh3ZbKOlCz6JBo/fTYWDHIWcByu0G1vLXbhs3GHVCM
1ZRgeG2TGfjY5uFej7vhdXRjbcEBMEeHgd6pSniiIIBnZtGASknFE+N3gQjkryrno/igeBU8elhA
F9KgxEvjdEv2InhNYo3bRhKgiTNXybMHeifyVTwY/JMMZ6ZrFsQSY4Jf22Wjv5XKrCHeJN4dDrf6
aBJdgjaUIsiXDMMNi7eLqiU7Indd/UEWbO7vDFUDZRjALru2gx0wlfK+IXL7oUhJTIn0Cez2P1PM
qOqxG4Zvt6YJSOdONTBo35bBT4qwDU/G69QGMOUynbp8pfkIIdcE45yTSTe+gOKvArX9Ulh6cHGB
eS5ks5roKGiY9psG1RJ/v7tBgp24qQSD4krR53BlNd/XSe0pqy6uOSMVubmZhJbduUmQX4sMqROE
oUFg24SiXAoiK7eqgQ6b1XTjXRYIm+wbzfkKonlTmkHxo+jbt6LWhlfTUfu1osfNCYW3/lS0RbXq
9a59FlXmr3CRR7tGi6ZX7AuE0QQ1yRe9Nr6GbvdVIdaENEFqamCxv8n6JzNvzWeV2Cm+3uk1R5nn
Ppy8Rzmomv9kyHnQFk4EaVnPu62iDsmmMuH3kfsyvBjCOyk8dz9sFw6mMRCcE0WoTpKSCZdu6NuP
aiSFrnBS92GALHbsNeIARiK1PyqMb4bnlF8g76e7wAmibdNa7fvsMpIDUOmFgTvm4lALXX/So+q1
w+66DbAF7OoZ/Np6mvY8RxxtktqJDmj7kgQJzGqJ2Jf+OSg/K10ZvxNQyt2PfPHH0HOinVFGxs5t
fPWhDWB7Ax6bvhM/BEBL+VYHbkrcTaPfBw6y1Y1wkJwl1CEvmvjozQRpWfjjpJ6I/ck24xxacWu7
XrlApt2WP6hrjzUPDDU+YscwaXR+r8NnYyOEirxaVebDIZgcTIv/vpR1WeimORxU0kj+5yC1VVTc
zkE/HKy4YhUCGENihEAlqASZGZEmLkEdWQ9lPYj72PuITQNZ9TQL81Mw+o+yz/Fa6yEshbqrc2JS
e1IK4mViheZaFLaGD2uuB1Bml9yaC7BvDPdMGI+lu80qKH9jqWu7qcYlTTK7wz5Yw+PTTMR/I2Ap
uvumiQj7V/uLrAG87e5L28XCnCf6WrbJYuYpoFWgXRAyYSnZ1vr6W6Yp7eE6wnrTs+CAhWKCJSrI
3SqItUA7Zo5/rHTnAe99fJeqHiIzofuQGZXzkGdWe0BTO1rIauAM+h1qipjwhDt9NFp/GHQiXRQv
mXatYpobNh3qOwGI4E+VfTMoD1iexMPgVMnBtXRvEfjBT7NM5i3frGFtPdkVe5MWv9ligKD8oidx
umr8quH1U4QAiBI8Ow0bFschZV3NavfYhWqDx7YQd/4sVwAidnzqOqIER1PJ3oIA2WbHAVRn29AF
yPN+KP0m+UTFL1iIzETYoweplriNjhhETGiGI7JncLFoYXWx89Bh+FuPA+GHpI1rm7ZqyMYg8GBn
57pxFGx694HgY3TV+R6h2u3OnPrkTPo3tyJ7SO6QWuSxyCngYZzFTKqgnJ6QN1MxjyDINjiuBXtl
0N7QT0jIOORH7QCybUOn+m6q477MZwi/b5Ex3E1IHGThuLCF5rxMNvK4UVdzqA5qMqT1ZOU1Qf1G
BBLKEEYBfNhw6rcyXXAWCt5G1S5OoETSpRyVOuR8G6mL7Mg8CeTLyk1zsKh6Iy5W49f8pu0aKdRK
eXVDj6RID+tEoYsnK1CW6ngKrYtIywjNmiE/6EgofTPK/LulWvG7qhG+GMUuurKajd81TScCZW1Q
F1lQX6Rcjw6037HdqjQWat+IO3dOI5OZtDLjllhMAQ5fPLpzOq5s6pMAOksq9IPnpuXTRO7iAZFp
sajqROwGYuI2yCOpd0kbRfArtIusESlLYMpcQC5stwl8Yp6QgRmvK6PXF0qZ2Y/gWPTFONj+V9FV
d6hAuMGCR609A2151XOUJ2SOVHm0yY2CJ2VvJArBUSmarnrskJjROmfMVMa0Cki4Yp/Yna7VSvj6
prUAMrm4pfka4njjJpqqHtSkQWcLzOgi1f3qLItsdt7UfPLDtTHJd9BrzJPsVDMT+gg2snVlIeaR
ukSFtGYQX1Ij29gK6PuRODB+xoV5HwvPuA8LUV1IMITq+k9TM1+1ECb9YXSOt/YhUcyl3Yhyo0VJ
ACcawc7ddTnuiMTujNZ1KbkwkqPdqan7n1ozwdYfwuJHdml6t/2hJFa3MN1qfHLryeNfavYHTrbe
qm+LT3YANioauJCFmod4wkixk9Vbx7WK8yrxmvz8r/bB7NRVDFd7JYfdiqLAhGHm97LFdLPSXQ2j
1i1108vXg39Q9UA8yiJ0+Wh9Xah7WYVUrkH8hcQzNOJR4a/wEcxlvg1cF3X5eZZsg6ZJ9roWewc5
rm9JfEkmf3OdMA8r9DDfNJM/ruSsvjbFY12rr0iSFifZNLhozYomvshJxO4VqI2EuxIPxUXrMcSN
GsqVRt1jjAXLz91Tf1eCLNiYthEcMCtrj9oE3lWOGJzmE+uW+tSobr2vrabf+C1awWoR75uitAxE
XnT/UrXk+3eedYJKAsIVLYGVZc6QKqQJV2Bg6z12S/fN5uESlY75GkZafOqJQVuWvu2+GWHDrVCt
Y07ZhfVq+cifZG64bAsi5jXNTfZNZmgn4tOibRzH/V3RtuUa2qj6iLXeXppNE79WVaTBl8ng0tvj
VwVBiG+NiPdlYhg829xxG/mTT14JRRdyc/byUed0gzXe9gHrp+O7b6Xusp286VglwnmJUnsdlhPt
8Fe22gQ31cqN4T3XsUoLsK4+lghUyA1cIPP0sSAsLCyH8q4rp/rBD/sPOb10dXuVWWDZdbzXSZSd
MTYbe88j1LwrB3ExHCdfh6jtPluVZpHCmkcfjY16tDzy1P0+Er39E8jBi2UnxXtUFNVSbTT9MR/G
YCNX7Dl6XFd04LZelKxHfGqwi+dqGCxC+7XowwrFWU90DlGsmBNV8V3D4zV+m7VnDD103+3I4Pvo
beNkZKH5FPaEYfSp894bhLIo0Af2JhTpJzVIOUUCKJhKNUfQK79G0QW52R25c3RLGUVHVGu3HPNP
360iBKh8d1lrtb4LPKq9SIEl9T2qydhriKFuzW2kIBEue4eEE1pISPZS9hoVSe0OqYVo+1lHxdPd
Fczi4DMN1zz8tc+q01pEuzL1ZEVNejcqZj6nqg3Pc4RZWej7urHHF8765SHQ43AtA8v+bo/mdhmI
9nd7yX7hv9rleGUoazySmbVT0zjYZJ4WIkFvxC+hMJRtl8A/cPw4eel1pTzYOuKXsrfQUoVzx8gT
ae71PB019SE9T9rsxGmbTxnuYSoiPfQ9mIJb9Idsw9+JO/539IcymOlBtskAEdnRWPgFGoJDHQPQ
sYdC29mdDNzISqy/Vy539ka3kTwp31sUr1/rGaCPERDC2Tw0/WElm64gqlFaCsyxMy/ySp+vAPrf
DcqUHmTTrb3I7Xbb/54lO3CI/5rqt9Yfs/Rw+l5PjbnTNS2+67LEWRWk+6ysEsq6bJNFQGrDTi89
VK1I4rlratGxwSX3jzwvcymmRPAv/D0FdbCtV3Xu8TpOruX7JE22c+LKH42K6tsrZyLeobOaSFkJ
s6h3NaDbReo1IYKb8yskvIJcW65znT2/glkKZ5X5GnYno/Me7Ekj004b6u+e8aMs4uHTKnNjyceQ
3eFatg4hAmEbHbndu1BLLDTSGmetZB4nS03kr7YqyM6p9G43zNXcqkEvJ259kL3AHAShTGF/GtUo
f7W67KsX9/aFnO781Yw5yvOrOrQhfzZqyqs2k1q+E8MH3ig040useNkTmUN3st1yi4IIDZKGJxSV
3p2+XI2enb8i+24eyz76Nd3PQIxFUNQvhp3+5/SAoJZ3eyqu04Gwm8fA8fSlkxlEYxiRv0w8rD2J
MXIWcLv4S9O9eUCNXtq6Ue6DFEd65sZfOiN0D5h4WjRtyuTLwKl1ozoN0VJ8JwtPsZutPvoozBl1
eBla1NkH+NC7ZkQiSQlGsWrD0nqdIvtnmaJOUaUPpCazxZ6TMMjXWMR2cXENczhJpV2pxzs38feO
HIf1j0Tv76a6QrOwz2KfENa629dp9RhDp1a35AS0f1TRjun2SEU9Vp1aXMKkJsPQ97KVYZoQEOci
y7qvKbiU/SgqhAPHNs7uNIjjy9hxuo2synHq3JGNOk7E2sivC9RDvfKMlCg8YYzPg48VITaaNxQI
Kzzko7UiGmk2KADchsmdngceaq9Wmy4SK2nfTMNWD/7gKks5Kwj0bplZyETLXvVtBO/3hqElOmUp
SmrkeLfs3uNsNTZ+eWgi1V5h1gw3IuUJDmNA2OQxcgJzzOtlAai7ISD3RPwQVhKB9z8Jm2xvzJic
FXtvd9H2Nc93GGVLrI/xi9smRGahlfoja4jU8+3vMWEImI2d6cnIkaEdBjM4mhb5bKAiorXikHNv
1QV6RRPmZrzp8BGtz567MK7BALQlsgnbwS+dPbnb9qWJvGrljan+VuvWnXwhMwp3CbmQSMPxIC3V
iVCDwo/v5JXdVN8VJXRwBP7VXtWth4A96uIZps/doHDgFKolTsJu+pO86vL415XTW8pRjQgVZ8Ct
+V9DUUfvr72dmLkqdolhMsFtlnRhtvOQsrq6zXq+oHOlx2+ys5zDRYpoMaZu+iydX45ifrBVys+y
C/2AfKWjb7GVnWxB0utaVeQph2zAnRwmenCPiJ21QqiJ0KaIbHbZ5s9X2N3XiqrjLkal8Npe+Xqz
E3hvF3LEbUIagZbynKEiSvOfRaKMt+JGQH7ml5HtclYiXHPlJciRy44/VucFzbsoVssHjhLdS5O7
52gURILMNVfLXhQ18i6y5jTFdz+bmRxjJl4cFN3RmiynkzVXS+KZF5Xp9oROMFMFWrPUA08cumYS
L4kIx2WGTt5ezsXijbRkbE47OXdQuWGPfWhur+9BgzDiC1QT5FwXJ9emM9R0I3v7xLcIfZz19Sok
OOvMRkJR9OWrb8e7SdWdr7ap2KuU4AeSh8LymfzB+2s7VI5Vwnn+pA55++ia+odsl+tEYwOd02un
ezsn91q0k/t16EyNu21b34VR4l1s3bIxQ2gwBNtsWDUDspKVG/b3ZGH298qcnl/zmJxUj5Cz3+2W
boUrHJcWOzRGyI7A0hCryCGwzE1BqSoeYNfxLkes5CjbMjOJF9wxrVW1b2OCvzV28evK08d9gmPz
uS+mh7bu0QlqsQWOTiOebYdkRBQCTv1cuzaF0ExqmLOyFpOvhpZ52h9ldfTjfB2k4bjxE2IQ3a6z
N7nM3FFDv1uU8yXi8RuzFuG8haGtm7N7NOJ6y1UbhwThzHG42pRsM2865KWjvLfcUq2MHTlH6x2Q
Uf66iIh8bzNvh4ha8cJDojlCiJ0VdmmHEfRtRPVG1Z6sPi/C1XgfVpV2jNhmHw3yZNwOC7nOTXth
9UP9mCu5twvHeNgOcTo+Z/rwDdO//S22uY/AS/hSlGa6cYm8OGBMj+5B4IKTsRP7m5s/2urQfbY6
Er+Ob6cXTyMooGmIelWczDzCRmgWPvsebnNUZeEnvXmcDTOE+8+Nf1x6stXoqmyDfxjm49zfWlqy
9OajJtv7JYIE/gn7temuekeNVpGiOKsua50LCt4dZ56YX0tYVjthGA7xNXQEVkPAqLAGkhS5We9k
Ix4t99pthSHJJp4tFgOkrlWnwTtRDXt6RDvX2s7CUkh4jW3G3Xj4gbhLjUxDPD0GHgdOICsXWZMT
8B6qq2E+qqpK2WVsbLtllTb1vRzi8wzbT4VmLwxowI/WXAQ68I0gT7y9rBoiSC+huiPj+Z6Ue8z6
9asFfSFYkDj/qPKW38MgSZBLioonldyVtZohMVBCZdk7/hTuOS0Fl9SL0EPC9vIUBpWy4IfffhVV
+mtFHR/IPys2cLO23pSra6RC9Z2pJTAt6tp/A8T8o7aN+j4kkwC5R+9VNo+Ginklm7ytO48qHWNr
6ZH2zGl7QvRdt/iuaRfwcVcDsdwHlKmatzxbyf9H6akfbIMjL+l0TlGSi50Of1ZRt1QWOKHsZTZO
CC31Zn2KFRJON+N8KWYpIFk0WuWgHcKYEgBKu5CNtzEG5N6tVWbqMsoxO0plYE0fd3mLoyrmN7mw
iNF8GZ1Uxw80kQccFMG6r1v3tbXnv6D/x9yZLbfNLNn6VXb81wdqzENH7x1xOFMUKcmSLNs3CA8y
5nnG058PRdmS6L/tfVoXLYYCgaEACsUasjLXWpndk1jMOXhd8P14BGhzU2HtLXy9ye6HIqkZWt10
67lSsLBdt11JBbhr1SFTV9IyU7ldu6bJZh9SRE+ayXGrQ4FZRHlE+k+EaK8Nz4pmpDYbPzcgSZnB
kvhajaKY8KkHW/GnVKPYE4KLR1XG4xUW2li57uqpXBt2yTwwE22ekpuva9Luapg2cWHjR/fyhyZB
A0QcifOaF8AiLQZsUfSXj8WcuCwuc+ODKPV0uh4wcAw1SzZPF4ocB1ZoAWAUTxPfV8mtAt5VS6PP
eectdYaGQ1z15LlqhuBdCpZnrpqgUIcSAEPnZ8UnRanfk/QyeEg1oqFqw6jrKOu0UXKWgLp3rtoV
SaUk40EbfO2DUww+Hpykv1W7qF+keaFftUjArNQqrPaNCqNE7fSJ0Nm1iye8fOv3zdzOHSh6BMyI
sHR+tReXK/igZIbpHioWiOsCdzBSPFlEmrjsemxM8ugowLhSKcf3HqkkfyPRJL92UJ834PE+wMwT
xUP8LNuorfx5WXXZhlEK2cUq1Bf+NOCKTV2HuX88jowyLWdaBZP8r3/8x7/+62v/n95DdoUrxcvS
f6RNcpUFaV398y/T/usf+fH09ts//9ItBWuT+LCjyY5qGYouc/3r53cBoMN//qX8HxvLuHPJaPsl
VrBu+pTxSWwMG2lFVaq2Xlb2e8nQ9G6hZEq/V7LwUDlpvX0qK87LuXpHQ8V3b7v8LkYhQzzrrVty
osQbAsjxQhw2iqHuSpLvUOVcBZngXmpueCGOusq1bqG9gzc6XtWwLJG8vBQXMrWHWlVk6JrZCHXp
bbxsai3/4NmBvbXHuF6IQ7QG03lpJ+FFr+f5h2YBojr5EGkEg+JRieeikBy17cLBFbrV0+AutdPD
WPfllaK7+cbxsnamaBn0cXEyLWzoar57IY5wqZZXpSINy7RyooVdJOVVZrWff/+7iHo//V1sZD5t
W1dU27LUl7/LkKOGgmu2/lKjnAOmLrvOh7K97qTsTiSF11IwRelomCuRYj5s5feiFKuJmMU0KwJP
SR/yiTMjNkarNOT0iR6A5pXX/OScD6Pm/GcpY/KU/Dwle6aOKq/czHMv7N/H6FaMLuECcQQ2GDJK
8N6v4+ZdOtqQeSnjSW51CA0dr8jVHypDO22kmqbKiu4osqYr8PD0l5XRl25Se51lfO5dd6lNatjK
tGH91GC8sWcgUeSCMPhxsrB7f1ES5Hh2TpRuiPHvokzS4YxPd4tjsef3iAPLY4ILcdQQiKqbFT6M
GEPAjA6lH8fHTdunIarn4gTkWFlGToFS4tgrHbDhXrsT94jzxyIEgu9QJfHQRagUeZYZKawEjXSl
v68n0zqtJ9Zqtqo6mq2oiq3JU2d/1plVwKFjy5L6y1hW9UrRm2SlY0NvcffGd2GXXdp6KH9O7YRA
VGME+P398NJ3YmkmLuS2focGsXsDLTs8bxNnWEZ9QTrCsr4hSSupPcfYf9fWYbw9HvpTiEXEWWQc
1+tGCknQ48cNXNWfV0QsZkD3PupI6fYUmRF7qqRZ+6d7xV1PD31WmPvF94oST+fdHtgvEouMC0Be
dnk6eDsLRn52PPY10n1SW2tx1ZyKPJVDSNA/3uGIO54ux2GSmvNOU70/jLaqOg2nL7u1o1mKZqjW
5GSwNfPlL1TJSoXuOyT4VgqKVZfIDlmW0EmyHYinuGNYv5NC7hC6ZXuR1w5iBm1Wf7AqNdhpcZte
B0aYXisxWVLjztG34txx08KQ8fycxK1TOXEOEeAEH0/brMVhM5jpdZerNs7muF4N4stdNyf4nRXt
EuqMi1wIdO5I19J61pcS+tVaxG4B8wBXsl3NI0vJL5w4hy/0bLdGmHkTju6VK1ewAsKUGu9iY8MY
Zl6MfRGt+04LLrMwVpfAa7vrkJFjQcLK6NZrceXhzXDfS3kHFa8fpY+x73+RZED6kmpfoMs93sJZ
e1fqSr0ZAZDhDm6iKxWf8JXYg1P0jQegYPnzVFYjBhnWyXvdGXv7eENeeDBYE/CzT/fXLfRLF3dl
IDFqZZMw3mhmRfQZ9xMEbgsxKk8urLludORDVg3o0dNeZI1I2ovdagyc40lxCCBfP6+/GxExcm8O
pj2a3Kbx0ql9oN5i40Ub3R6kLUHgCKVvqdLmiu2TKgGxgQtSBbgXsVS3O/zyCAVwJM6bXsla49ku
4O8lqvXj+VOZzMG4XYhjUzW/hLpXrd2s3gZy7t/5cpMvDGIUF9mo2weHOPpcm4ICTTIl3oyND0zF
2Yooq74lcTlxZLchrluaw5HOIBgMveuRytCG8joRHobWwR9dAcsSFwEph5ddiS6C4Y75XC+TYTbI
IWnCpsJa7RCOToNPlmbVF6PTyQdQpY+bNCVRDz4Ba816flRnVZvIh1ABvoi8/UqUM5UHeaj9S6uO
7P2QksK+d03/k9PBjokGg2VZWxlXVo/enZNpwaeyzSBouXYMjkiXbgjHHfTWde/wXbUzJzwnljYc
JLeUvWVLjk3Cv8DtnCK/1CT4FUj3kmI8GYudOJeCeUUTVMkv8ejcdTkaGyUrdW/JUhgHGBjYzYCY
s7fMDYxbKQU/Iu4Tt4g9xw8hHMW8zdOzRhvh/JjOsoz9mIoNweAt9dH1FxbLiqVSq1g4qOsfYINk
O8MtzcvKUs3LIQR1+PuZQ5gTL8YlzbQ0xzZM21FU3RZm4rOZwyhCshtLZv5Z0sN0buEVWmdFTm5R
gEwfWwMFO3Tt3me23ezwJ6NfMJ23Q5QS5dwYL+NRcq88Q//W5eZAnlrWL5gT1bmh9vJ9WOQzcd53
tWCDNzRfiUMlJUUoCI5bvHbahe735fGxhZJjkNdychgNP1nFqtKReCEOVqrt2YwpkXXfIW8UTaDY
k/OJN9fzJvvkDZG97EgMtI3RXbwP5OwIMA7RKj2eJ5t5cx/jTxZA35PyKecFYNgJpBAdh11Q2tnN
FJdc5Gmgr8ShNNTZJazUTYS/K0d4WYXh7bfZNmyy/IYE2URY6uphGCRl+ftfy/5lnmcOsQiEGfxe
hkoY4+UsUhaVZhPF9D+3fkMmaCW7H83KvQ6Twjp0WdnNaqPpPvaND37Ac0zYyrZyh0bOqpzOG20f
r+1GDdaGntTLygfpooEv2SnTxiaythOHYk+c8w2VWI1lnYdqlF4xjyPpImNwFeRCvkIskHSxPZ2m
K+T8wlWG7iInWcZdPRiXfhmOl4gSZXeOajwQ76j34sifnJR17lc7cZg0QTcvHavbltOdhcdSzRs1
ay2uBuDGl1pSVivPUZNzf4KcgYFsLtqJT2RO2vHNvK666gLUHlBLcUZceypVdCoy4jarhbRCaaoJ
u28MZuYU30tUk/gYvs13jM/5JgornCmxjAsjkimqRe1UtKq9jeVCzqycwdpbSLmNM0PPrH1W6ocy
M4ZtMV0QV8V5pTatP/zw4od93k1VfJSGIluarLNYU04NvA4p6rZzPO3ToHrlIjNzELWG1B03EQ0e
NRLnfVaG5oolRbg3C9u8TkaEdy0EFsURcfD40mh14KAsgaekUu0yc/VgllbgaoYOKTOxQSsqPdgW
Y5pX6xJGFjnHbVSncLX0hxZTb/v7Rq2fGvmqock0Z02GCatpmnJiGkW6UdiaEiqfLMW9ryA172tG
mWebvkOdD76jgoEyWrMEcek9qJFuoaeuc1UkaraKWN6TSAkNUiPN3PPCDsxzGQjNpo3Hce+2fbnK
Sc18Bf2sm3XaUO/yQMEXr+fVBtA1KKF4XNpu4m518HvnYi+Xw/a4l/7c+7urT+eeyhFYi/4wVP/S
+VXDMVVb0W3NcKbF+8liCMNkZM0+lJ/CJHlI00vc8+6+D0PzEExYHoHPMdQkWqB4ZCyezom9qLHV
C4UEW8cbCjRqZmI3HCcQsVYMK/EAUVhcQMlm8n64u4Gg9fAI9W5RGCj8wUdrxe72R/i32JX7apJq
GuJlhw8U3AGEURVAD9wwtbq0hI7JdM4KGmV/LALq63ioTUU8NFdmaM0OyMBW6VVZJbeqbejnItkQ
mYjTK0826o2BiC4ELA7FRpTNkuhYNgHvb8+Mwm82ntSvulCtoPvajTJr+mIPUt7+5Msx6eltwHh4
SCwWscYHvfacT2Zn1XOYC6iLKJ19VcaIsarTBcSGcAdnfnoJssa7zEcX0c3pQjpgu9TuQDJww8/2
TS9P7iEuhGN+rwOI/H03sUQ/eDEGmKyGHYCtlmUDQtROPQNIVsYKWrafzB7keFEFOL/ILrAMpc56
X+hutzCqytz406HUgeGWtTrdi6tM3WTvxSs85IZxm2I6idODCXaKye0LaqDW+0YB/2FnujwXFx2V
NCwuXYXNdNXOrv2uuyU7UXEwCsPaG16gzhuUlb8Ac4dRpQ0fxioH9UfWlG0aePltKZX3okArpdXM
bIb6GrnHaOd7Y7yM3V76XAczUSBTU2eRO/6wc/PUIU+8y9Q/PZp8erfYt+YtVoy26TWJbGSCeGkn
Jm4/r+P3ReZoLSthdT1MG+g/j+fKVC+vxQaplOfnROGne6WwrY7lns6pIUpJ2BQvnnX6/MICFcQy
SSV6fmNZ8sGHE/Ix1kgvFBV9us0qyfrQhejGV9bHtoZDF7dyiVqTa360CtKBQ1nEMG3BlZBgBJEz
zkOvhJpQpeZVm/ZoXsdQQx2n2LY5gT+EQmK6ieaRLhq6fwh9rhy6HYZH5793svrGVsG+qFn13oEg
sB/12r4BzqYtOwdxt4BsxDeDV7akuSPvUYh0xRzDBYR531yKsv1IBq+4lFxYq5T1FIJhZTbGM3H1
uMnque6E43XMgujC6BVtrf4UShF6JyfyJ08iKyTSHtekYr56OiVuOLn/5PDkcQ2MvkVhqOZM3Ctk
Vp6el5By7FzOSWmUWfWy7TLtysiVmgAHX6tNe/10TlyVc0c97v2+XIZm+MqRibG5E8bdFHB3setl
7p3WmPrxAr5p5cIRCHlx1Z5Ki7289wCnUC4iRjRqkCBGbDFQ1HJ4LTaZWyNm4AbJfELTHM/Vhj5u
rXSCC0/lmmkj1w38lki9fLo1tBrpoI7NvAsHdYm60Z1uO8O1JY/VXOnaai0OxaZPlWbWtXaybet8
vBbnlAR4sATpSRyJ8/ngbDM7H/ZPpxojRD+/Ca9SzaivjPTBVQgVVzEZjXC1Dh9I6/VAvNG7ciRF
f9cr/qEerP6DUZgaaBrUm8iQ8rxUFzHSQK08DEkOLh/G4DwctKSYx97BRdrsnSNL/U3lhayiCRmu
vXbsb9Ri0C4m/qHttGmBf5IcUOBcQApSts0kGzIKk5MS3ajMEejyD9csA/MbuU+apal06lIcDk4U
XKdDMRdHxxJDocx1T5XWMJZxnXmskRH2ssqV5uraLlBbrL8u3ZAm0toYutlVW3FBbOIO2OfKMbRJ
y6orZ6K0uFJb8t6P8+Kd4iCeXdRGt48sWzm4DYAkQKTFlxgBsgRZx/ssSdJ1ip7ixpCz/I7UX9ei
wKdA9axz36qkADU6eB1Ore972+7xqQz9JRTY5AAZYHYsoWDJ7KRIv3gqIYp5eUoWNbMGmazLNsZy
abM69klN3hv9VGdxuVM8ROT9hMPYrN1tmnbaErWGAmVNHBVW7yZfNAR0isjsv5GoCGAxKTXftaOH
PE5Smxs3lAfGXts6Fonpc45pfTUJKgt2xVWaJsOW+ThBseK+gelFkr4eAcAqe9w40+HTuTzR+Rkn
ouUKhJsz84nlfiBV31woBySlhe6eDBAzLDLr0peZloViwDjE76ykUC/yjloe8w7FZ1QbP432RFlS
pP6QyLiqdJKJqDqLVJDf87xWik/whkAf+U4Gl6ZpPkLNNeO0+DQC8l+71ZivxWGsnue9CzysH4rN
OOjVStyMJOQ8g+d230kS8k5uNCzFeb8KNnWoGHf5KLfncacbC/EYpbQOcowbzE07pAMadCdjw9Rh
C7r9R500xrPCEgmKxuGaRO6fxHnFA7sNvlskNug/RP3On4qrtSRvHBL2LUWpXDYu9cok5AsCeq+Z
uYRiZ9d/HIwaCYBiFpFvbd5FtnFnyo016+tq/FB7VUS2p2D4bIQevPVS/aaF6YYwiQcIU/qewY0M
cVRcFqzY/Rlh7lWXJeVD5CXXUt9q16MXpDCmjf4qBTY/hzDhrqJInbR9pcbdDGqdYev1frV0w3hW
op946RhS6s40BYZgSZWuotRDJT/8qPqywwqrKKW92ynSvrfQAYvUYidOPZ0Xe3LndrwUBufJBd3X
pOXIl63L3iRD1xhd2nGAbI8uuXdDqsUgmh3pysly75oVjj3ToHAQieWc6XXpwVD9a0KUF6GsdTut
V/RLufaMS/KFRJMs21KcEpsEoA1pWvrmnFAkntkGk8GRFf+uiwDcAn2JQJE0wR1KHdZl1BaMV1w0
3ai/8bSHrAiCu1xWy4U9JOQ8cvp630+bXA2Rd0jLjeym9V62LTbTnrgoihW6ls8NSHxLce6kXBH3
pL00byHtKBelKo+7zkkKEuhU4e3YEwb3AF88BOTNqHX3oTX8YOYiPUW81RuXHoix400Q+IpVGCsz
A6j0zlIRjlVgpLUIVmrtRtLrq+MhqvL6xVChDjOzljp8u7s6JYFBmdNNQiMp7wqIgksSg/lr2zOL
u1RDzpJR3SJbDIdqoZNI1M4QvZwOA8uyNj5a0nNxaDdtcY6BGR4PUVR0dvASwR9NhZPRlPdq7n2L
1Vs3GuXPQMG/hkA0P/ZV4c680rBu41KtFplt+tew/7JV2PXyvpeKHuf1IJ/HAz9SbOZIrJDPZ27K
anMFwzbayHy2pjLUB0h5xsIrB4VFdvtNUfzuO11DKuP4e4hlN4tIjfC+CAZ/WeZAhL/bqZosIjOm
B8ih6Vx0hbohzSIdINfN92mRaue5OwxX01FR59SU56d3oIDjmaRoIyKmcnJneTqQaE8qz8VVR0nR
XETXHkg8V9W271C5c8aVOCRqHK47HHrLcUiTO/So9FnSSNGFk1X+paoq3xkM2/vAT7JNDs9maSJM
ee9ljoLbL5dRZeGq0/oXql9n7+qUEcTwELaZTluFXu5gM4sBtb2v0btd5n0lr8VVGgsq93EZg8/i
kV23KIEpvdeR0bu0Ov3Z90IKTJbiHq3pVyrpGU25rd6RcSwDmlyQsisyg4OH1OLCLpPqHrn0e5hJ
tM+wmxPxdr7YowtQa7rJgHuy7n2DVOHTTb4NUksjrfH96MfHm0y7m9tlbn/xugSBCius3nnTNyWq
//ybAMFV92np3ZuSJz0kRfvsm2D1bkbJnDGWGqBEp2C8CNGLTZnUq98v8pSXvhBaNU4ezVAMlvk4
n34JE4G3RuUBD/q3BOD0OdwOc8fIsECvPkT8KQZ3iyiMO0uJq81Mz3dRWI+RTldtIhyG/QePg6O8
CFqJ/wb9d6h4jqPomnOKEehxJqit5fvfnGhq7Bbp4xope2htf3KODvVi1B3SiYUgwuze/q5J0dem
rvuLhozU20y314VsgT9Cqn1jSmp/7pKiD7ZXYJFIqYC/PsJaaVr/A3ONfKhG/xBVlkIjaoN90qjx
ukHxw1g24Yi2kFffS1ngztQ8vA2a4qYeRmfp5V2CclpsrEtZuw9iBCVDHXS4bkag05U8Z2nkNFQX
YMemMOWl4rXbJKnUuW/I7XzwlBJNMAt35XRYmmSvrjpr5+FiRl8imZHbtVlACPru1IG/NoL6o5qO
UDjy7J3IcKp6ynkXSDdgkMP3kcwdiu18STJICdrQyDv6v75JvTpfkZYzXBuuWu5Cb1lO66em+U7O
kcu2bPG2l/Fy6OCplW7UXKhyXWO7O4hDyPmuLpp6H5PfbUHerWYOLzKaRbIdrNpKuUKkQcKDF6CI
Wg3j9z+0xpdBS/H7i/aI30FX8TqcYEQyGFlWYXjpt9SS+6uWDEnIeE15f2rduiFBikISRMOeqVPr
zIvMvzbs8E+ez1/aoGmrsqrRH1RNx+d98j8oklX1hM3Gb0oWf0U9rr5IZTMGxU6OdsMBkZYU2Ryy
eblPBnntpa239QelJ8dmzjKry+xVYKhfEEBo9j2ivEDQBmkXg10Ih1RedAhkXIwd8qN/qDrtpaue
uoPhLANdsFXFsWXTOvFqKpGb9Iyf1jdyWSAjHxmfnaZTSaOhAEZyPZTbLZMxdKzfG/4SIO8Wkrb2
KSM9WRamBMXQO1y3at4dpDafeRPCCxBQPAvJ6bNANAFdJVVHRNBWboNCkZeDn23AocqLuvJ2ig3G
xUUq0aySBTot5rb3xmqR41tcd7ZiEcuLwXMl6JIiAjXRieN7V+rTldXB+vRx+O8KzNRl4bogvryg
vYAuBhvZS1VCfkifNllIVstw+EIiGhYfRF7mkTQ0y8HrrVVm2P7SZXW+qMK2IOoyOCuv0VZ+ZpTX
WlcnxOhja9mjD7ZydT0892oHLpzhdRsdNTL86qTDKnXSPbt5Wayc8DMBCL8qvkBfNvZFzEQsScgE
KzYCpQXh8JkVBsNyyvyES97ZdnrwvVmRbQBxCysP1v2wheqXb/KKTCPgfOQ1maaVc7h6AeTEr7KG
fDBAJK1s0e/Kan9rjgSMdWTXUdkMULL0ySHVeT2KVGRGdEwjvXFgf2+ctnmAjyIls7aEIa7geL/K
q1XnXkZaXSJti31+7g4XjppHG7/oFDKI6ME4w6qbG0U8H5BYv9IsUvJAY0FIl+w4ZBp1QDwEJNLT
ST+P4oWS7ND1bJdDqiy87juk5uSmynRzo7fVOK/rmAwFyhVE+klOiahFNtbVH6aBE8fjsSnrwEss
2I0O8P4Tx3Mjuw790nK/mWXgb4umJTOpJTmrCLtppchBsyqB8B9M02jJnKqgIxp6uywmhO6AcOj1
9qadhA2JkNwm/Ci/72nqLwOEpVuO4aAOrZiq9QuQTVM7cvf2XfTQBc0lyxPlRnFYVpesZOYu4/Zi
aMr4qgZ1vYHpPgfaiecbWt+8NixpJmmoh1eVkn3q7QZLPbI0jK2wvbG6WyezvwzekN96nawffv9v
a87p3Goxvaua6Wia7ej0vJehPFMJKrJ6WvGD5AGwG6FudJl1V8chExc0qZXZq/3Ml9xsi28wmnWY
3zewGq+s2DlPFdPYhirJeVuZXJtVX12W6VbtUOXKGoMcJ+hgzDysOKvuqr1GhvEwqci0ZkMmtnUc
eCCznfOyG+WZ5lZrJIi+Dg2yAFpk94uwLvdh4pbrxHCi26Qt12L0qZv+/g9V8IuxQxXomiXbMu46
WXVOHNpj0oA86KPwwU7UaulEpsd84hJeruxrLcgjQoSKucQnS+IbBKma/lwaKmOX9OUSLylEx87f
a71cXhgkb4VHq3ywEMi/0khJjTJiK9X6e4KKqE7iFELnwQ1mRRW3c0krwQ6FXnEYU/dTIzcMai4i
ZMTT7lz8h7uygfP8+3el/fzye5vE72xZtWmkpmKedKKyS4yKxJjpQ2yQdA2LvTsQdXQQ9G49axtg
9KDSHy0yD5+9M3o3eu1/d4uRvJeyaqxi3fH2YpM5IW4+uQYsYXQLE7du2DTRNUOVu83t6iNSz/2F
ZJ0Hdp0sA6k8INzcA/SobRig/kHnf7vSATYGtK0NKazQzo8lnUwEhnaI0o+BtWViI5Nvj14EuLvU
0WZGbhNWk7W7wiSpiYuiT0S2MsTP8RnULVlVmFajhgytKWH43GIuAam9cb3QnzeIk8wqL50EsGVt
B5A9SWeDbkqIpyRAjXAEXgKbSC/qCV3pJQ6pbxkokHyEb0DQWnovDXGxCLv0kmB7dlD727oeg43H
gDwDBEnwOEnJXha28ZwFpzoftTsMFAI7VfdAEtSdU5RoBjFaQzqembYZXcYYdbOxkBBrRVlllkx8
f9MokUQu0gMWpLOzzSzYeWAHZjXByY3iu/05WXG/90GjzlhcKefupBzrqumDjzThror1cIY4QX+R
owbiFuhf1nAIeobClYGZgit+5bYy4DjbN/a6gbS30rakpsyKXd+WgJfD+L2pl2hnTkq/qk36F7cg
w3Sq7Cp/qPZ6+73KSVQVYz3MgOFswZR36ynBwXscCudumbTn2fDFjiXvInfI8N57sIdL01Fm4QC6
UatteWdMGyKxM5Rg8wvPzb+A8XsoiTdvlMw4QCDV3+kN2owWrK0O/tsluap2fm8kX9Om3Osm7Pfa
9q469LyuIGXNKyV5h0JF9t3ymAvNQxaF1n2qjOZsqNpml8rqoTcU9WZQ/PVg59FVx4oHbPVQbxiW
kjkLuw6pIp+IXYaKmRmgoQMNisk4JxdHyFS+Y2U97L1Grtej7VRXHjprf7AvrV9sXMtUDM2A32SR
P/WXyHqLAiatTm8eTGRq5pE/YPYk+H9tp2EMxWS4tO2CBlmtVDTjSQnpARhCvX/hIwC5NoPxa9IH
xjqOILaHBgTnT4rVWTPguM42Cp25gaQz5LHoAiVKnE5A7hnivD0+oFlkph0qM645UzXCsV432AuF
ZKNzOyG/kVx9iuJ0o4V+8A4oQoZQIbkPQMkaqzBTvgvUGd6pNRop2tboSQ0ATDr6mFRtDGW/YxZp
/KX4ri4JjBW+N3WNk4IYlBdkuw7wbjTpiqZV2dw0oarMx/Y2MaAU9WkfLuUUCKI/pg+9XRVLs2/r
tee2SC1OTdgtg0MbtsM+MI2reszLI1zyP16g0yuBVv9KojNy0Pj1yeG/brOEv/+a7vlZ5uUd/9oH
X0uUW7/Xvy21fsgOn5OH6rTQiyfz7Y//3eJz/fnFwTKtg3q4bh7K4d1D1cT1768e3wMQ/vQggb6/
JcfcySP+rUI/0Px//6B/PIiH3g75wz//+vwtCdJFUNVl8LX+6/HShPNn4WQyE/1kBvx8lnif3z0j
JvZaN994uK6eORp8KCQv/vpHnKXe43nJMs5McqjrtkE+i+nDdb7pWUX+d+//+1f7Uc3H5vLzX35R
j7/71481M70+EtOvfXvNOZPxrprkGTu+JIbcSSXozBs61XO8bvwvVcLXrEnrqY3SfdMXbUDH1vh3
WsDJE55aAHVgTLgD2WAV+/zlHSoHvDn4V/n48ph4b6sFIN5z/J9OGtP/R/vX1DPLNPHHyc7k7xUP
fF4JtnlmkxgGpgJ+Z/F5c5WA4sera0E+c2xqEzvwpA0oZ2BHWR7+aAPH1vaGRgHF0Y+d8hVtQD+D
XcE74tERn5OhUFGUM9oICC3DFG3kOOy8oUowGL7+vWHgZDJ5NgxYZyrRbczGx47ASz7vCIrinJng
Qi1Hfqylt9cRjFfPBzrNHY+epjzOByzcn1eCo57hKlcMrHjREOT/rfng5Gd8mhQty+F//ncmhJNH
PLUEXTkzCFUYGobzj+b+vBIshkzNpreob+/tzYl786q31+wzWgDLdB3rZ/qc9gPZODN0i+jNm5sO
HUVjAfTqtweFTKjqcbo7GQotC5sAoKptPXaQN9cENKQN/02T6L/vAfoZzlBQPVgFx8/LYcB26AHo
jBgQbMXnzTUFkNavnxaVM3zCtm4DSRefk56AfQiiW3VwfR8r6TjwvKFpkX98AtK+qkeo9pnBL62o
k5P3+TBoMxfA99Kxvt5oI4BTO+HIX/X62Mc4bqYO//cDgq2d6Tp+XqBlb7UWoMO/1j7W9TMc+TLR
kcfF8IldoCiMGIwGFrOGqPC31AkInrzaJJDPIJAxpBiPA+LJ+zMgEuQwNQM49o8Bk2b3hmqBf01/
rXWoW2cQ1Vkq29bxJU8mR/rbGeQt6ls/jpjHL3xDtcCPZL92QMRfwBrBYR3w+FOfjovmGbYhUXHn
0Xx8e0tGEyL9a8dFm9FfZ1AE+f+3k6PNiIH7BM/Kz7bytnrEBF84+vT+5ytnvIcygWM08PSfo//z
OdLR8C3JMsGxx+tH6/wt9Yipu762LVhnUP+BZEwE2+evbxt0BRqIrpvHRvD2uoKDd+uVr68bZxqO
A5KrPjX157VgOmcqjmqdlvJGa0HFzf3arjCtG6dWYJwMh5Z5ZhF/wsn++PZvbq2A81957dvrGAga
M4KhPa4VmGWetwEL+whaG3ovj5PGm+sJqmxM5NVXGcsMh3jINGwAlsUvXh8HosxIiEvl+P5Hg+wN
jYOAVZRXz4l4RiDqWbB9j295Yh9ZWImwOic5m+Ns8eZsZYSVndc6kFgr2BNqCbLPz9/6eVtgUoDp
jf00WVHT583NiRqBv9euGBgOiapgKjP0ic9JW7BlvMkavE75ccB4i8Piq50Hmn6mq7ymgsKd+PCW
z9uCIptnoBKohQlS9LbsQwjbymvXCrqJaSDg5Y89nrd8/v6OfgaAFp1r9Q0OBYb82tefgot0JSa+
Yx+YgjTPX59lMyElrA8QluLz5oYCVcHz9cpZkaEAHRoiJo+r4qlan9fCFFQhJdDkPThW0xusBcvm
p3udbYDnnOlfcXCV/f1QQGPQqW0oxm9uKFBt89XvT1QJcKRmWY9D4WkrcM6IQE9exrcaWlMZp47h
jv/5ghnniYaHiDHx0Wl8MiAi3MmQgBU1CcJMn7c3LUy2y2v7gnaGJoypOD8ijCfTojVFIEHlsKAQ
lfA4EL8tc3lCyr92RMAxgJ4jK6fj5+W4SAMgADMBE34smt7cuKDTJ15bC7wkAXXMhEdH2klbIMxi
yTSUiWrzo5belqFEqE15bS1o2hniLw7G4pM5/HyOxFyGSEBTYYEiPm9vjtTxcbyyLWgsIBFPwqF4
7PansXcHRxvWsiyDcnibbUHVGdZeWQs6bUFDrA8sw8+3fN4WjmEGmsIj/PEtDYtYs69tBLiSbAcc
0qMZ8AsAAwiCrdn25Hg/Vs/b86VMiMLXNgI8RrBJnB828YTqed4IpilSsYmyAEsTn2O1v6G2gE9Y
PY5SrzOXVA1ijfz3rmWBzLOAJ6rmmxsQp2nhtV4UfEkoChN3/THgnXhRJhOBKRhz8rHBvaXfX4O7
9MpewIRAmhjHIbLys68/7wWgczUdhLL+Zg1FLNxH38b/vBfQCqCpTyqRJ7YRSDyTTuaYeJDE5+2h
scBQvXYo1Jj18SLKkwEkPqe1gKvRYbWA8XS8/ubWTEzk6qvXTBA18BWrEJr+tiuwdgZ8oMCSlh/n
RdH3/q0B4d8o9JPUMveD+NtyoqcED9Uz4swfC/yghfz6gOeUFugMLwpOFJjjo48Y1+n4Xy+AewJl
8uziD9SJ+J7H2x9f8NevfvFdP97qx8lN8FB+Lr/6JH2YKD6P/+bEN/rnX/83/vzlc/L5ORWD1kfL
fPpPfmHu/Fwt/uHBVXTy3ClE++rnlsGYpS8fLKDzr3/w/2PtDHbbhmEw/Cp+hSyHYpddUgzNtgzD
trbYkbXVWLBjBZLdNG9fypSG0M6GAr+Bnor2s0BTokX+lBrqAoU8xNias/oYpdgoeUOtfXaeL3vN
rMgWrTvMdq3zVLlL8s2oHsbJ3Odb9pZPQ1HwUZiNwm9NSyfy5pIsfVAwOTWYFe652Lh2ODxps4u4
GH3KZ7a6rdT7TCJNlMydgH6vh5z0jyj5ji1u7aXFV2tO2+dfXG3Se9dU31ZUKwdciVQRHfC2bW3n
rJ6RogKE0V1labKKiKYMJruTdguRJ6HYr/O1SdRfMJgBQ9mcsxuMy56IiVD0NzfYMDOztHmh7B3Z
Tq0eXH9bIrzsiI9/pq66NEeS1eBDDoHKegim75VPJ8kGzLdlbfek2ypFCICjORbwsTLKs1NhFWeH
YPnneFRrE1fsYrp8Cbob/BQdi4Ew2nX9ZA35sBoLbCj5u3nyNPl64ra+WLvC0S+k41YqB+HgU3FH
h2OorQ7rzI+FliX4X4znKykyK65USfO1BHxnXm2pwhjDo3JiCfgf55tMSuOO+VUY7XxfFxvyjiOl
npyig1rmAbfUTOc+a2t4P4zi+UJcbXEpxMDYpuUvEr2r4W11zOvDaG/4CMfMGV+lpMpR8A++DSGc
2xeabBP4suCYikbxP2tXmWIbZrFNcrwo/pcb/uGIqaq0zAPmjpiykyj+N1vfhGDUJ8VaMn84+1Xv
KlNTG8q976nOjhEdMSWqUeyD8QeObIosyT+YbHlnM3HvtSTWUPQjcdzhMyr11EzNMjDchL54uDZ4
ERjCfBtK1wWrlpXU/wmzz45PXdmrtylZvP+Tr2Wa/jZCzfNP+TSUa/+mk2vxL8rWkP/0BgAA//8=
</cx:binary>
              </cx:geoCache>
            </cx:geography>
          </cx:layoutPr>
          <cx:valueColors>
            <cx:minColor>
              <a:schemeClr val="accent6">
                <a:lumMod val="40000"/>
                <a:lumOff val="60000"/>
              </a:schemeClr>
            </cx:minColor>
            <cx:midColor>
              <a:schemeClr val="accent6">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381000</xdr:colOff>
      <xdr:row>2</xdr:row>
      <xdr:rowOff>47624</xdr:rowOff>
    </xdr:from>
    <xdr:to>
      <xdr:col>11</xdr:col>
      <xdr:colOff>295275</xdr:colOff>
      <xdr:row>14</xdr:row>
      <xdr:rowOff>95249</xdr:rowOff>
    </xdr:to>
    <xdr:graphicFrame macro="">
      <xdr:nvGraphicFramePr>
        <xdr:cNvPr id="2" name="Chart 1">
          <a:extLst>
            <a:ext uri="{FF2B5EF4-FFF2-40B4-BE49-F238E27FC236}">
              <a16:creationId xmlns:a16="http://schemas.microsoft.com/office/drawing/2014/main" id="{CECDA25B-3A16-F4B8-7507-D11EE518C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409575</xdr:colOff>
      <xdr:row>8</xdr:row>
      <xdr:rowOff>90487</xdr:rowOff>
    </xdr:from>
    <xdr:to>
      <xdr:col>7</xdr:col>
      <xdr:colOff>47625</xdr:colOff>
      <xdr:row>22</xdr:row>
      <xdr:rowOff>166687</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66B6D959-9A72-838D-ED22-9552201914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81125" y="16144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19050</xdr:colOff>
      <xdr:row>3</xdr:row>
      <xdr:rowOff>152400</xdr:rowOff>
    </xdr:from>
    <xdr:to>
      <xdr:col>11</xdr:col>
      <xdr:colOff>19050</xdr:colOff>
      <xdr:row>17</xdr:row>
      <xdr:rowOff>9525</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786EF1AA-710E-05E4-1CA6-22EBCB47E5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534150" y="723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152400</xdr:colOff>
      <xdr:row>3</xdr:row>
      <xdr:rowOff>66675</xdr:rowOff>
    </xdr:from>
    <xdr:to>
      <xdr:col>14</xdr:col>
      <xdr:colOff>152400</xdr:colOff>
      <xdr:row>16</xdr:row>
      <xdr:rowOff>114300</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6E1A8898-4440-0F41-AEC4-131481BDA2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496300" y="638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295275</xdr:colOff>
      <xdr:row>3</xdr:row>
      <xdr:rowOff>19050</xdr:rowOff>
    </xdr:from>
    <xdr:to>
      <xdr:col>17</xdr:col>
      <xdr:colOff>295275</xdr:colOff>
      <xdr:row>16</xdr:row>
      <xdr:rowOff>66675</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E833AC12-0303-04D5-B89B-23D73BFCBA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467975"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1</xdr:row>
      <xdr:rowOff>171449</xdr:rowOff>
    </xdr:from>
    <xdr:to>
      <xdr:col>10</xdr:col>
      <xdr:colOff>542925</xdr:colOff>
      <xdr:row>14</xdr:row>
      <xdr:rowOff>109536</xdr:rowOff>
    </xdr:to>
    <xdr:graphicFrame macro="">
      <xdr:nvGraphicFramePr>
        <xdr:cNvPr id="2" name="Chart 1">
          <a:extLst>
            <a:ext uri="{FF2B5EF4-FFF2-40B4-BE49-F238E27FC236}">
              <a16:creationId xmlns:a16="http://schemas.microsoft.com/office/drawing/2014/main" id="{673C692B-1991-8374-F52A-0AD3D5848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476250</xdr:colOff>
      <xdr:row>2</xdr:row>
      <xdr:rowOff>33337</xdr:rowOff>
    </xdr:from>
    <xdr:to>
      <xdr:col>13</xdr:col>
      <xdr:colOff>171450</xdr:colOff>
      <xdr:row>16</xdr:row>
      <xdr:rowOff>109537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A11D52A-D418-B812-1A59-83CC36A35F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0625" y="4143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1</xdr:row>
      <xdr:rowOff>14287</xdr:rowOff>
    </xdr:from>
    <xdr:to>
      <xdr:col>11</xdr:col>
      <xdr:colOff>142875</xdr:colOff>
      <xdr:row>15</xdr:row>
      <xdr:rowOff>90487</xdr:rowOff>
    </xdr:to>
    <xdr:graphicFrame macro="">
      <xdr:nvGraphicFramePr>
        <xdr:cNvPr id="2" name="Chart 1">
          <a:extLst>
            <a:ext uri="{FF2B5EF4-FFF2-40B4-BE49-F238E27FC236}">
              <a16:creationId xmlns:a16="http://schemas.microsoft.com/office/drawing/2014/main" id="{B30C823B-1AE8-02F4-0DB4-C2182E970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428625</xdr:colOff>
      <xdr:row>18</xdr:row>
      <xdr:rowOff>66674</xdr:rowOff>
    </xdr:from>
    <xdr:to>
      <xdr:col>1</xdr:col>
      <xdr:colOff>533400</xdr:colOff>
      <xdr:row>20</xdr:row>
      <xdr:rowOff>76199</xdr:rowOff>
    </xdr:to>
    <xdr:graphicFrame macro="">
      <xdr:nvGraphicFramePr>
        <xdr:cNvPr id="2" name="Chart 1">
          <a:extLst>
            <a:ext uri="{FF2B5EF4-FFF2-40B4-BE49-F238E27FC236}">
              <a16:creationId xmlns:a16="http://schemas.microsoft.com/office/drawing/2014/main" id="{2DB36705-FCA1-33C8-C909-6C8AA869A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333375</xdr:colOff>
      <xdr:row>18</xdr:row>
      <xdr:rowOff>38099</xdr:rowOff>
    </xdr:from>
    <xdr:to>
      <xdr:col>4</xdr:col>
      <xdr:colOff>514350</xdr:colOff>
      <xdr:row>20</xdr:row>
      <xdr:rowOff>85724</xdr:rowOff>
    </xdr:to>
    <xdr:graphicFrame macro="">
      <xdr:nvGraphicFramePr>
        <xdr:cNvPr id="3" name="Chart 2">
          <a:extLst>
            <a:ext uri="{FF2B5EF4-FFF2-40B4-BE49-F238E27FC236}">
              <a16:creationId xmlns:a16="http://schemas.microsoft.com/office/drawing/2014/main" id="{89233FE6-1172-93A3-9336-E251663FB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17</xdr:row>
      <xdr:rowOff>133350</xdr:rowOff>
    </xdr:from>
    <xdr:to>
      <xdr:col>7</xdr:col>
      <xdr:colOff>542926</xdr:colOff>
      <xdr:row>20</xdr:row>
      <xdr:rowOff>9526</xdr:rowOff>
    </xdr:to>
    <xdr:graphicFrame macro="">
      <xdr:nvGraphicFramePr>
        <xdr:cNvPr id="4" name="Chart 3">
          <a:extLst>
            <a:ext uri="{FF2B5EF4-FFF2-40B4-BE49-F238E27FC236}">
              <a16:creationId xmlns:a16="http://schemas.microsoft.com/office/drawing/2014/main" id="{FE3E1613-4BDA-AC2E-A825-812CD1E99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485775</xdr:colOff>
      <xdr:row>17</xdr:row>
      <xdr:rowOff>104775</xdr:rowOff>
    </xdr:from>
    <xdr:to>
      <xdr:col>10</xdr:col>
      <xdr:colOff>552450</xdr:colOff>
      <xdr:row>19</xdr:row>
      <xdr:rowOff>109537</xdr:rowOff>
    </xdr:to>
    <xdr:graphicFrame macro="">
      <xdr:nvGraphicFramePr>
        <xdr:cNvPr id="5" name="Chart 4">
          <a:extLst>
            <a:ext uri="{FF2B5EF4-FFF2-40B4-BE49-F238E27FC236}">
              <a16:creationId xmlns:a16="http://schemas.microsoft.com/office/drawing/2014/main" id="{2BC342D2-034B-0FE2-7864-CD5F98240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762000</xdr:colOff>
      <xdr:row>17</xdr:row>
      <xdr:rowOff>19050</xdr:rowOff>
    </xdr:from>
    <xdr:to>
      <xdr:col>13</xdr:col>
      <xdr:colOff>742950</xdr:colOff>
      <xdr:row>18</xdr:row>
      <xdr:rowOff>176212</xdr:rowOff>
    </xdr:to>
    <xdr:graphicFrame macro="">
      <xdr:nvGraphicFramePr>
        <xdr:cNvPr id="6" name="Chart 5">
          <a:extLst>
            <a:ext uri="{FF2B5EF4-FFF2-40B4-BE49-F238E27FC236}">
              <a16:creationId xmlns:a16="http://schemas.microsoft.com/office/drawing/2014/main" id="{68CC8337-7D5E-7C91-5093-A31976F9C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57150</xdr:colOff>
      <xdr:row>7</xdr:row>
      <xdr:rowOff>66675</xdr:rowOff>
    </xdr:from>
    <xdr:to>
      <xdr:col>7</xdr:col>
      <xdr:colOff>180975</xdr:colOff>
      <xdr:row>7</xdr:row>
      <xdr:rowOff>180975</xdr:rowOff>
    </xdr:to>
    <xdr:sp macro="" textlink="">
      <xdr:nvSpPr>
        <xdr:cNvPr id="2" name="Isosceles Triangle 1">
          <a:extLst>
            <a:ext uri="{FF2B5EF4-FFF2-40B4-BE49-F238E27FC236}">
              <a16:creationId xmlns:a16="http://schemas.microsoft.com/office/drawing/2014/main" id="{F7E2B259-D316-16CF-B0B8-395369D74881}"/>
            </a:ext>
          </a:extLst>
        </xdr:cNvPr>
        <xdr:cNvSpPr/>
      </xdr:nvSpPr>
      <xdr:spPr>
        <a:xfrm>
          <a:off x="6629400" y="1400175"/>
          <a:ext cx="123825" cy="114300"/>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8</xdr:col>
      <xdr:colOff>76200</xdr:colOff>
      <xdr:row>7</xdr:row>
      <xdr:rowOff>66675</xdr:rowOff>
    </xdr:from>
    <xdr:to>
      <xdr:col>8</xdr:col>
      <xdr:colOff>200025</xdr:colOff>
      <xdr:row>7</xdr:row>
      <xdr:rowOff>180975</xdr:rowOff>
    </xdr:to>
    <xdr:sp macro="" textlink="">
      <xdr:nvSpPr>
        <xdr:cNvPr id="3" name="Isosceles Triangle 2">
          <a:extLst>
            <a:ext uri="{FF2B5EF4-FFF2-40B4-BE49-F238E27FC236}">
              <a16:creationId xmlns:a16="http://schemas.microsoft.com/office/drawing/2014/main" id="{90E7E45B-61C3-40EC-96C2-B934942ACCBC}"/>
            </a:ext>
          </a:extLst>
        </xdr:cNvPr>
        <xdr:cNvSpPr/>
      </xdr:nvSpPr>
      <xdr:spPr>
        <a:xfrm>
          <a:off x="7572375" y="1400175"/>
          <a:ext cx="123825" cy="114300"/>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9</xdr:col>
      <xdr:colOff>85725</xdr:colOff>
      <xdr:row>7</xdr:row>
      <xdr:rowOff>57150</xdr:rowOff>
    </xdr:from>
    <xdr:to>
      <xdr:col>9</xdr:col>
      <xdr:colOff>209550</xdr:colOff>
      <xdr:row>7</xdr:row>
      <xdr:rowOff>171450</xdr:rowOff>
    </xdr:to>
    <xdr:sp macro="" textlink="">
      <xdr:nvSpPr>
        <xdr:cNvPr id="4" name="Isosceles Triangle 3">
          <a:extLst>
            <a:ext uri="{FF2B5EF4-FFF2-40B4-BE49-F238E27FC236}">
              <a16:creationId xmlns:a16="http://schemas.microsoft.com/office/drawing/2014/main" id="{E1D81720-2BA3-49A5-91B9-39F618BA9305}"/>
            </a:ext>
          </a:extLst>
        </xdr:cNvPr>
        <xdr:cNvSpPr/>
      </xdr:nvSpPr>
      <xdr:spPr>
        <a:xfrm>
          <a:off x="8505825" y="1390650"/>
          <a:ext cx="123825" cy="114300"/>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10</xdr:col>
      <xdr:colOff>66675</xdr:colOff>
      <xdr:row>7</xdr:row>
      <xdr:rowOff>57150</xdr:rowOff>
    </xdr:from>
    <xdr:to>
      <xdr:col>10</xdr:col>
      <xdr:colOff>190500</xdr:colOff>
      <xdr:row>7</xdr:row>
      <xdr:rowOff>171450</xdr:rowOff>
    </xdr:to>
    <xdr:sp macro="" textlink="">
      <xdr:nvSpPr>
        <xdr:cNvPr id="5" name="Isosceles Triangle 4">
          <a:extLst>
            <a:ext uri="{FF2B5EF4-FFF2-40B4-BE49-F238E27FC236}">
              <a16:creationId xmlns:a16="http://schemas.microsoft.com/office/drawing/2014/main" id="{1BB26EAE-E378-4B0E-8671-236C98F7A120}"/>
            </a:ext>
          </a:extLst>
        </xdr:cNvPr>
        <xdr:cNvSpPr/>
      </xdr:nvSpPr>
      <xdr:spPr>
        <a:xfrm>
          <a:off x="9448800" y="1390650"/>
          <a:ext cx="123825" cy="114300"/>
        </a:xfrm>
        <a:prstGeom prst="triangle">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11</xdr:col>
      <xdr:colOff>85725</xdr:colOff>
      <xdr:row>7</xdr:row>
      <xdr:rowOff>57150</xdr:rowOff>
    </xdr:from>
    <xdr:to>
      <xdr:col>11</xdr:col>
      <xdr:colOff>209550</xdr:colOff>
      <xdr:row>7</xdr:row>
      <xdr:rowOff>171450</xdr:rowOff>
    </xdr:to>
    <xdr:sp macro="" textlink="">
      <xdr:nvSpPr>
        <xdr:cNvPr id="6" name="Isosceles Triangle 5">
          <a:extLst>
            <a:ext uri="{FF2B5EF4-FFF2-40B4-BE49-F238E27FC236}">
              <a16:creationId xmlns:a16="http://schemas.microsoft.com/office/drawing/2014/main" id="{92AC8D7F-EF1C-4E2D-B8CE-1F475E5AAD7F}"/>
            </a:ext>
          </a:extLst>
        </xdr:cNvPr>
        <xdr:cNvSpPr/>
      </xdr:nvSpPr>
      <xdr:spPr>
        <a:xfrm>
          <a:off x="10391775" y="1390650"/>
          <a:ext cx="123825" cy="11430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104775</xdr:colOff>
      <xdr:row>0</xdr:row>
      <xdr:rowOff>47626</xdr:rowOff>
    </xdr:from>
    <xdr:to>
      <xdr:col>20</xdr:col>
      <xdr:colOff>304800</xdr:colOff>
      <xdr:row>2</xdr:row>
      <xdr:rowOff>180976</xdr:rowOff>
    </xdr:to>
    <xdr:sp macro="" textlink="">
      <xdr:nvSpPr>
        <xdr:cNvPr id="39" name="Rectangle: Rounded Corners 38">
          <a:extLst>
            <a:ext uri="{FF2B5EF4-FFF2-40B4-BE49-F238E27FC236}">
              <a16:creationId xmlns:a16="http://schemas.microsoft.com/office/drawing/2014/main" id="{4B6AE7EF-7142-CD6E-0D7D-66D39E93DF14}"/>
            </a:ext>
          </a:extLst>
        </xdr:cNvPr>
        <xdr:cNvSpPr/>
      </xdr:nvSpPr>
      <xdr:spPr>
        <a:xfrm>
          <a:off x="104775" y="47626"/>
          <a:ext cx="12392025" cy="514350"/>
        </a:xfrm>
        <a:prstGeom prst="roundRect">
          <a:avLst/>
        </a:prstGeom>
        <a:gradFill>
          <a:gsLst>
            <a:gs pos="0">
              <a:schemeClr val="tx1">
                <a:lumMod val="95000"/>
                <a:lumOff val="5000"/>
                <a:alpha val="7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ECOMERCE SALES ANLYSIS DASHBOARD</a:t>
          </a:r>
        </a:p>
      </xdr:txBody>
    </xdr:sp>
    <xdr:clientData/>
  </xdr:twoCellAnchor>
  <xdr:twoCellAnchor>
    <xdr:from>
      <xdr:col>0</xdr:col>
      <xdr:colOff>247649</xdr:colOff>
      <xdr:row>7</xdr:row>
      <xdr:rowOff>123825</xdr:rowOff>
    </xdr:from>
    <xdr:to>
      <xdr:col>3</xdr:col>
      <xdr:colOff>504824</xdr:colOff>
      <xdr:row>10</xdr:row>
      <xdr:rowOff>76200</xdr:rowOff>
    </xdr:to>
    <xdr:graphicFrame macro="">
      <xdr:nvGraphicFramePr>
        <xdr:cNvPr id="43" name="Chart 42">
          <a:extLst>
            <a:ext uri="{FF2B5EF4-FFF2-40B4-BE49-F238E27FC236}">
              <a16:creationId xmlns:a16="http://schemas.microsoft.com/office/drawing/2014/main" id="{05F248F8-0C5A-483B-8655-F92231F13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3</xdr:row>
      <xdr:rowOff>47625</xdr:rowOff>
    </xdr:from>
    <xdr:to>
      <xdr:col>4</xdr:col>
      <xdr:colOff>85725</xdr:colOff>
      <xdr:row>11</xdr:row>
      <xdr:rowOff>180975</xdr:rowOff>
    </xdr:to>
    <xdr:grpSp>
      <xdr:nvGrpSpPr>
        <xdr:cNvPr id="117" name="Group 116">
          <a:extLst>
            <a:ext uri="{FF2B5EF4-FFF2-40B4-BE49-F238E27FC236}">
              <a16:creationId xmlns:a16="http://schemas.microsoft.com/office/drawing/2014/main" id="{D29F36D6-6455-F53A-6FD6-E4C032C2AFD3}"/>
            </a:ext>
          </a:extLst>
        </xdr:cNvPr>
        <xdr:cNvGrpSpPr/>
      </xdr:nvGrpSpPr>
      <xdr:grpSpPr>
        <a:xfrm>
          <a:off x="76200" y="619125"/>
          <a:ext cx="2447925" cy="1657350"/>
          <a:chOff x="76200" y="619125"/>
          <a:chExt cx="2447925" cy="1657350"/>
        </a:xfrm>
      </xdr:grpSpPr>
      <xdr:sp macro="" textlink="">
        <xdr:nvSpPr>
          <xdr:cNvPr id="40" name="Rectangle: Rounded Corners 39">
            <a:extLst>
              <a:ext uri="{FF2B5EF4-FFF2-40B4-BE49-F238E27FC236}">
                <a16:creationId xmlns:a16="http://schemas.microsoft.com/office/drawing/2014/main" id="{952631F6-8206-541D-F8D9-04B8A6254183}"/>
              </a:ext>
            </a:extLst>
          </xdr:cNvPr>
          <xdr:cNvSpPr/>
        </xdr:nvSpPr>
        <xdr:spPr>
          <a:xfrm>
            <a:off x="94597" y="619125"/>
            <a:ext cx="2401387" cy="302503"/>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1" name="Rectangle: Rounded Corners 40">
            <a:extLst>
              <a:ext uri="{FF2B5EF4-FFF2-40B4-BE49-F238E27FC236}">
                <a16:creationId xmlns:a16="http://schemas.microsoft.com/office/drawing/2014/main" id="{76DDE98D-8B2B-91BA-13AE-97F06E9B566E}"/>
              </a:ext>
            </a:extLst>
          </xdr:cNvPr>
          <xdr:cNvSpPr/>
        </xdr:nvSpPr>
        <xdr:spPr>
          <a:xfrm>
            <a:off x="76200" y="959491"/>
            <a:ext cx="2447925" cy="1316984"/>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215598</xdr:colOff>
      <xdr:row>5</xdr:row>
      <xdr:rowOff>89562</xdr:rowOff>
    </xdr:from>
    <xdr:to>
      <xdr:col>3</xdr:col>
      <xdr:colOff>499646</xdr:colOff>
      <xdr:row>7</xdr:row>
      <xdr:rowOff>3272</xdr:rowOff>
    </xdr:to>
    <xdr:sp macro="" textlink="KPA!B17">
      <xdr:nvSpPr>
        <xdr:cNvPr id="42" name="Rectangle: Rounded Corners 41">
          <a:extLst>
            <a:ext uri="{FF2B5EF4-FFF2-40B4-BE49-F238E27FC236}">
              <a16:creationId xmlns:a16="http://schemas.microsoft.com/office/drawing/2014/main" id="{E0DD7C34-8A75-A475-3B25-A5F81E337DDF}"/>
            </a:ext>
          </a:extLst>
        </xdr:cNvPr>
        <xdr:cNvSpPr/>
      </xdr:nvSpPr>
      <xdr:spPr>
        <a:xfrm>
          <a:off x="215598" y="1042062"/>
          <a:ext cx="2112848" cy="29471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78CF787-9767-4A7F-B8DA-4CF7D3FCC726}"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196983</xdr:colOff>
      <xdr:row>10</xdr:row>
      <xdr:rowOff>48821</xdr:rowOff>
    </xdr:from>
    <xdr:to>
      <xdr:col>3</xdr:col>
      <xdr:colOff>536877</xdr:colOff>
      <xdr:row>11</xdr:row>
      <xdr:rowOff>153031</xdr:rowOff>
    </xdr:to>
    <xdr:sp macro="" textlink="">
      <xdr:nvSpPr>
        <xdr:cNvPr id="44" name="Rectangle: Rounded Corners 43">
          <a:extLst>
            <a:ext uri="{FF2B5EF4-FFF2-40B4-BE49-F238E27FC236}">
              <a16:creationId xmlns:a16="http://schemas.microsoft.com/office/drawing/2014/main" id="{3CBB834B-F131-42A5-8513-48DC297179BC}"/>
            </a:ext>
          </a:extLst>
        </xdr:cNvPr>
        <xdr:cNvSpPr/>
      </xdr:nvSpPr>
      <xdr:spPr>
        <a:xfrm>
          <a:off x="196983" y="1953821"/>
          <a:ext cx="2168694" cy="29471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GROYH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2</xdr:col>
          <xdr:colOff>219075</xdr:colOff>
          <xdr:row>10</xdr:row>
          <xdr:rowOff>95250</xdr:rowOff>
        </xdr:from>
        <xdr:to>
          <xdr:col>3</xdr:col>
          <xdr:colOff>505588</xdr:colOff>
          <xdr:row>11</xdr:row>
          <xdr:rowOff>133350</xdr:rowOff>
        </xdr:to>
        <xdr:pic>
          <xdr:nvPicPr>
            <xdr:cNvPr id="46" name="Picture 45">
              <a:extLst>
                <a:ext uri="{FF2B5EF4-FFF2-40B4-BE49-F238E27FC236}">
                  <a16:creationId xmlns:a16="http://schemas.microsoft.com/office/drawing/2014/main" id="{9D6E2D51-F9D7-6F9A-2C90-5695BAAF98F2}"/>
                </a:ext>
              </a:extLst>
            </xdr:cNvPr>
            <xdr:cNvPicPr>
              <a:picLocks noChangeAspect="1" noChangeArrowheads="1"/>
              <a:extLst>
                <a:ext uri="{84589F7E-364E-4C9E-8A38-B11213B215E9}">
                  <a14:cameraTool cellRange="'KPA YOY'!$H$8" spid="_x0000_s10339"/>
                </a:ext>
              </a:extLst>
            </xdr:cNvPicPr>
          </xdr:nvPicPr>
          <xdr:blipFill>
            <a:blip xmlns:r="http://schemas.openxmlformats.org/officeDocument/2006/relationships" r:embed="rId2"/>
            <a:srcRect/>
            <a:stretch>
              <a:fillRect/>
            </a:stretch>
          </xdr:blipFill>
          <xdr:spPr bwMode="auto">
            <a:xfrm>
              <a:off x="1438275" y="2000250"/>
              <a:ext cx="896113"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114300</xdr:colOff>
      <xdr:row>3</xdr:row>
      <xdr:rowOff>47625</xdr:rowOff>
    </xdr:from>
    <xdr:to>
      <xdr:col>8</xdr:col>
      <xdr:colOff>123825</xdr:colOff>
      <xdr:row>11</xdr:row>
      <xdr:rowOff>171450</xdr:rowOff>
    </xdr:to>
    <xdr:grpSp>
      <xdr:nvGrpSpPr>
        <xdr:cNvPr id="88" name="Group 87">
          <a:extLst>
            <a:ext uri="{FF2B5EF4-FFF2-40B4-BE49-F238E27FC236}">
              <a16:creationId xmlns:a16="http://schemas.microsoft.com/office/drawing/2014/main" id="{71C34AFE-E255-3E9D-AAFC-5C55885CFD08}"/>
            </a:ext>
          </a:extLst>
        </xdr:cNvPr>
        <xdr:cNvGrpSpPr/>
      </xdr:nvGrpSpPr>
      <xdr:grpSpPr>
        <a:xfrm>
          <a:off x="2552700" y="619125"/>
          <a:ext cx="2447925" cy="1647825"/>
          <a:chOff x="66674" y="648433"/>
          <a:chExt cx="2505075" cy="1704242"/>
        </a:xfrm>
      </xdr:grpSpPr>
      <xdr:sp macro="" textlink="">
        <xdr:nvSpPr>
          <xdr:cNvPr id="89" name="Rectangle: Rounded Corners 88">
            <a:extLst>
              <a:ext uri="{FF2B5EF4-FFF2-40B4-BE49-F238E27FC236}">
                <a16:creationId xmlns:a16="http://schemas.microsoft.com/office/drawing/2014/main" id="{E91E2F52-1D29-DE23-7E0C-B3BC391906E8}"/>
              </a:ext>
            </a:extLst>
          </xdr:cNvPr>
          <xdr:cNvSpPr/>
        </xdr:nvSpPr>
        <xdr:spPr>
          <a:xfrm>
            <a:off x="95248" y="648433"/>
            <a:ext cx="2457451" cy="31286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0" name="Rectangle: Rounded Corners 89">
            <a:extLst>
              <a:ext uri="{FF2B5EF4-FFF2-40B4-BE49-F238E27FC236}">
                <a16:creationId xmlns:a16="http://schemas.microsoft.com/office/drawing/2014/main" id="{FE494938-C7B1-4358-2B2F-4132D237CAB4}"/>
              </a:ext>
            </a:extLst>
          </xdr:cNvPr>
          <xdr:cNvSpPr/>
        </xdr:nvSpPr>
        <xdr:spPr>
          <a:xfrm>
            <a:off x="66674" y="990601"/>
            <a:ext cx="2505075" cy="1362074"/>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A!$E$17">
        <xdr:nvSpPr>
          <xdr:cNvPr id="91" name="Rectangle: Rounded Corners 90">
            <a:extLst>
              <a:ext uri="{FF2B5EF4-FFF2-40B4-BE49-F238E27FC236}">
                <a16:creationId xmlns:a16="http://schemas.microsoft.com/office/drawing/2014/main" id="{D2456B2C-AF8C-CAA8-8B29-E15665670267}"/>
              </a:ext>
            </a:extLst>
          </xdr:cNvPr>
          <xdr:cNvSpPr/>
        </xdr:nvSpPr>
        <xdr:spPr>
          <a:xfrm>
            <a:off x="219074" y="1085850"/>
            <a:ext cx="2162175" cy="30480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8CF396-60CA-48A0-8799-CD7D92D5730F}"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2" name="Rectangle: Rounded Corners 91">
            <a:extLst>
              <a:ext uri="{FF2B5EF4-FFF2-40B4-BE49-F238E27FC236}">
                <a16:creationId xmlns:a16="http://schemas.microsoft.com/office/drawing/2014/main" id="{88CEB147-E446-85C8-1A34-D58F74407DB6}"/>
              </a:ext>
            </a:extLst>
          </xdr:cNvPr>
          <xdr:cNvSpPr/>
        </xdr:nvSpPr>
        <xdr:spPr>
          <a:xfrm>
            <a:off x="200025" y="2028825"/>
            <a:ext cx="2219325" cy="30480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GROYH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8</xdr:col>
      <xdr:colOff>152400</xdr:colOff>
      <xdr:row>3</xdr:row>
      <xdr:rowOff>47625</xdr:rowOff>
    </xdr:from>
    <xdr:to>
      <xdr:col>12</xdr:col>
      <xdr:colOff>161925</xdr:colOff>
      <xdr:row>11</xdr:row>
      <xdr:rowOff>171450</xdr:rowOff>
    </xdr:to>
    <xdr:grpSp>
      <xdr:nvGrpSpPr>
        <xdr:cNvPr id="93" name="Group 92">
          <a:extLst>
            <a:ext uri="{FF2B5EF4-FFF2-40B4-BE49-F238E27FC236}">
              <a16:creationId xmlns:a16="http://schemas.microsoft.com/office/drawing/2014/main" id="{22F12DBB-5AD1-3B73-41C4-69E51A605C36}"/>
            </a:ext>
          </a:extLst>
        </xdr:cNvPr>
        <xdr:cNvGrpSpPr/>
      </xdr:nvGrpSpPr>
      <xdr:grpSpPr>
        <a:xfrm>
          <a:off x="5029200" y="619125"/>
          <a:ext cx="2447925" cy="1647825"/>
          <a:chOff x="66674" y="648433"/>
          <a:chExt cx="2505075" cy="1704242"/>
        </a:xfrm>
      </xdr:grpSpPr>
      <xdr:sp macro="" textlink="">
        <xdr:nvSpPr>
          <xdr:cNvPr id="94" name="Rectangle: Rounded Corners 93">
            <a:extLst>
              <a:ext uri="{FF2B5EF4-FFF2-40B4-BE49-F238E27FC236}">
                <a16:creationId xmlns:a16="http://schemas.microsoft.com/office/drawing/2014/main" id="{BE664D97-B7E2-D15A-C6EA-D4F15C107C0A}"/>
              </a:ext>
            </a:extLst>
          </xdr:cNvPr>
          <xdr:cNvSpPr/>
        </xdr:nvSpPr>
        <xdr:spPr>
          <a:xfrm>
            <a:off x="95248" y="648433"/>
            <a:ext cx="2457451" cy="31286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5" name="Rectangle: Rounded Corners 94">
            <a:extLst>
              <a:ext uri="{FF2B5EF4-FFF2-40B4-BE49-F238E27FC236}">
                <a16:creationId xmlns:a16="http://schemas.microsoft.com/office/drawing/2014/main" id="{665EBCE1-477D-BFEE-770F-A356373A2AAF}"/>
              </a:ext>
            </a:extLst>
          </xdr:cNvPr>
          <xdr:cNvSpPr/>
        </xdr:nvSpPr>
        <xdr:spPr>
          <a:xfrm>
            <a:off x="66674" y="990601"/>
            <a:ext cx="2505075" cy="1362074"/>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A!$H$17">
        <xdr:nvSpPr>
          <xdr:cNvPr id="96" name="Rectangle: Rounded Corners 95">
            <a:extLst>
              <a:ext uri="{FF2B5EF4-FFF2-40B4-BE49-F238E27FC236}">
                <a16:creationId xmlns:a16="http://schemas.microsoft.com/office/drawing/2014/main" id="{9C08E4C1-ED31-2EB5-8E25-CB73B7A0AE72}"/>
              </a:ext>
            </a:extLst>
          </xdr:cNvPr>
          <xdr:cNvSpPr/>
        </xdr:nvSpPr>
        <xdr:spPr>
          <a:xfrm>
            <a:off x="219074" y="1085850"/>
            <a:ext cx="2162175" cy="30480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E77B08-C757-4117-955B-6E19D2954AD2}"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7" name="Rectangle: Rounded Corners 96">
            <a:extLst>
              <a:ext uri="{FF2B5EF4-FFF2-40B4-BE49-F238E27FC236}">
                <a16:creationId xmlns:a16="http://schemas.microsoft.com/office/drawing/2014/main" id="{D03A9084-BCDC-41E0-2B21-2B60FC61189F}"/>
              </a:ext>
            </a:extLst>
          </xdr:cNvPr>
          <xdr:cNvSpPr/>
        </xdr:nvSpPr>
        <xdr:spPr>
          <a:xfrm>
            <a:off x="200025" y="2028825"/>
            <a:ext cx="2219325" cy="30480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GROYH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12</xdr:col>
      <xdr:colOff>200025</xdr:colOff>
      <xdr:row>3</xdr:row>
      <xdr:rowOff>47625</xdr:rowOff>
    </xdr:from>
    <xdr:to>
      <xdr:col>16</xdr:col>
      <xdr:colOff>209550</xdr:colOff>
      <xdr:row>11</xdr:row>
      <xdr:rowOff>171450</xdr:rowOff>
    </xdr:to>
    <xdr:grpSp>
      <xdr:nvGrpSpPr>
        <xdr:cNvPr id="98" name="Group 97">
          <a:extLst>
            <a:ext uri="{FF2B5EF4-FFF2-40B4-BE49-F238E27FC236}">
              <a16:creationId xmlns:a16="http://schemas.microsoft.com/office/drawing/2014/main" id="{4DF9D7EF-205A-8D2F-33CB-160799B79A15}"/>
            </a:ext>
          </a:extLst>
        </xdr:cNvPr>
        <xdr:cNvGrpSpPr/>
      </xdr:nvGrpSpPr>
      <xdr:grpSpPr>
        <a:xfrm>
          <a:off x="7515225" y="619125"/>
          <a:ext cx="2447925" cy="1647825"/>
          <a:chOff x="66674" y="648433"/>
          <a:chExt cx="2505075" cy="1704242"/>
        </a:xfrm>
      </xdr:grpSpPr>
      <xdr:sp macro="" textlink="">
        <xdr:nvSpPr>
          <xdr:cNvPr id="99" name="Rectangle: Rounded Corners 98">
            <a:extLst>
              <a:ext uri="{FF2B5EF4-FFF2-40B4-BE49-F238E27FC236}">
                <a16:creationId xmlns:a16="http://schemas.microsoft.com/office/drawing/2014/main" id="{F3C52133-B8ED-1AF3-579F-D73B6A35E586}"/>
              </a:ext>
            </a:extLst>
          </xdr:cNvPr>
          <xdr:cNvSpPr/>
        </xdr:nvSpPr>
        <xdr:spPr>
          <a:xfrm>
            <a:off x="95248" y="648433"/>
            <a:ext cx="2457451" cy="31286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 OF ORDERS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0" name="Rectangle: Rounded Corners 99">
            <a:extLst>
              <a:ext uri="{FF2B5EF4-FFF2-40B4-BE49-F238E27FC236}">
                <a16:creationId xmlns:a16="http://schemas.microsoft.com/office/drawing/2014/main" id="{A5226FC1-19A8-6C91-0E90-35DAF6EAC0FF}"/>
              </a:ext>
            </a:extLst>
          </xdr:cNvPr>
          <xdr:cNvSpPr/>
        </xdr:nvSpPr>
        <xdr:spPr>
          <a:xfrm>
            <a:off x="66674" y="990601"/>
            <a:ext cx="2505075" cy="1362074"/>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A!$K$17">
        <xdr:nvSpPr>
          <xdr:cNvPr id="101" name="Rectangle: Rounded Corners 100">
            <a:extLst>
              <a:ext uri="{FF2B5EF4-FFF2-40B4-BE49-F238E27FC236}">
                <a16:creationId xmlns:a16="http://schemas.microsoft.com/office/drawing/2014/main" id="{87587B5B-6A37-AF4B-8B27-AEBA23DAA095}"/>
              </a:ext>
            </a:extLst>
          </xdr:cNvPr>
          <xdr:cNvSpPr/>
        </xdr:nvSpPr>
        <xdr:spPr>
          <a:xfrm>
            <a:off x="219074" y="1085850"/>
            <a:ext cx="2162175" cy="30480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A03797A-1158-4FFA-8175-A81A785D867B}"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2" name="Rectangle: Rounded Corners 101">
            <a:extLst>
              <a:ext uri="{FF2B5EF4-FFF2-40B4-BE49-F238E27FC236}">
                <a16:creationId xmlns:a16="http://schemas.microsoft.com/office/drawing/2014/main" id="{E966C60C-8031-56A1-211A-123D1A87ED5C}"/>
              </a:ext>
            </a:extLst>
          </xdr:cNvPr>
          <xdr:cNvSpPr/>
        </xdr:nvSpPr>
        <xdr:spPr>
          <a:xfrm>
            <a:off x="200025" y="2028825"/>
            <a:ext cx="2219325" cy="30480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GROYH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16</xdr:col>
      <xdr:colOff>247650</xdr:colOff>
      <xdr:row>3</xdr:row>
      <xdr:rowOff>47625</xdr:rowOff>
    </xdr:from>
    <xdr:to>
      <xdr:col>20</xdr:col>
      <xdr:colOff>257175</xdr:colOff>
      <xdr:row>11</xdr:row>
      <xdr:rowOff>171450</xdr:rowOff>
    </xdr:to>
    <xdr:grpSp>
      <xdr:nvGrpSpPr>
        <xdr:cNvPr id="103" name="Group 102">
          <a:extLst>
            <a:ext uri="{FF2B5EF4-FFF2-40B4-BE49-F238E27FC236}">
              <a16:creationId xmlns:a16="http://schemas.microsoft.com/office/drawing/2014/main" id="{555D2B0E-25EC-8785-C176-5186D49EA46C}"/>
            </a:ext>
          </a:extLst>
        </xdr:cNvPr>
        <xdr:cNvGrpSpPr/>
      </xdr:nvGrpSpPr>
      <xdr:grpSpPr>
        <a:xfrm>
          <a:off x="10001250" y="619125"/>
          <a:ext cx="2447925" cy="1647825"/>
          <a:chOff x="66674" y="648433"/>
          <a:chExt cx="2505075" cy="1704242"/>
        </a:xfrm>
      </xdr:grpSpPr>
      <xdr:sp macro="" textlink="">
        <xdr:nvSpPr>
          <xdr:cNvPr id="104" name="Rectangle: Rounded Corners 103">
            <a:extLst>
              <a:ext uri="{FF2B5EF4-FFF2-40B4-BE49-F238E27FC236}">
                <a16:creationId xmlns:a16="http://schemas.microsoft.com/office/drawing/2014/main" id="{FE359C7D-755F-C43F-CAAD-4D57DDD89EF4}"/>
              </a:ext>
            </a:extLst>
          </xdr:cNvPr>
          <xdr:cNvSpPr/>
        </xdr:nvSpPr>
        <xdr:spPr>
          <a:xfrm>
            <a:off x="95248" y="648433"/>
            <a:ext cx="2457451" cy="31286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 MARGIN</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5" name="Rectangle: Rounded Corners 104">
            <a:extLst>
              <a:ext uri="{FF2B5EF4-FFF2-40B4-BE49-F238E27FC236}">
                <a16:creationId xmlns:a16="http://schemas.microsoft.com/office/drawing/2014/main" id="{FBFEA117-9528-B46E-9588-D41EF6AC3A17}"/>
              </a:ext>
            </a:extLst>
          </xdr:cNvPr>
          <xdr:cNvSpPr/>
        </xdr:nvSpPr>
        <xdr:spPr>
          <a:xfrm>
            <a:off x="66674" y="990601"/>
            <a:ext cx="2505075" cy="1362074"/>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A!$N$17">
        <xdr:nvSpPr>
          <xdr:cNvPr id="106" name="Rectangle: Rounded Corners 105">
            <a:extLst>
              <a:ext uri="{FF2B5EF4-FFF2-40B4-BE49-F238E27FC236}">
                <a16:creationId xmlns:a16="http://schemas.microsoft.com/office/drawing/2014/main" id="{F9406747-284D-92C0-8A9E-CE93FC79D960}"/>
              </a:ext>
            </a:extLst>
          </xdr:cNvPr>
          <xdr:cNvSpPr/>
        </xdr:nvSpPr>
        <xdr:spPr>
          <a:xfrm>
            <a:off x="219074" y="1085850"/>
            <a:ext cx="2162175" cy="30480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A35962-E070-4484-B9B5-5E35388DD05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7" name="Rectangle: Rounded Corners 106">
            <a:extLst>
              <a:ext uri="{FF2B5EF4-FFF2-40B4-BE49-F238E27FC236}">
                <a16:creationId xmlns:a16="http://schemas.microsoft.com/office/drawing/2014/main" id="{759D8FC9-22E5-3B73-51DA-05170CB24D1F}"/>
              </a:ext>
            </a:extLst>
          </xdr:cNvPr>
          <xdr:cNvSpPr/>
        </xdr:nvSpPr>
        <xdr:spPr>
          <a:xfrm>
            <a:off x="200025" y="2028825"/>
            <a:ext cx="2219325" cy="304800"/>
          </a:xfrm>
          <a:prstGeom prst="roundRect">
            <a:avLst/>
          </a:prstGeom>
          <a:gradFill>
            <a:gsLst>
              <a:gs pos="0">
                <a:schemeClr val="tx1">
                  <a:lumMod val="95000"/>
                  <a:lumOff val="5000"/>
                  <a:alpha val="7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GROYH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mc:AlternateContent xmlns:mc="http://schemas.openxmlformats.org/markup-compatibility/2006">
    <mc:Choice xmlns:a14="http://schemas.microsoft.com/office/drawing/2010/main" Requires="a14">
      <xdr:twoCellAnchor editAs="oneCell">
        <xdr:from>
          <xdr:col>18</xdr:col>
          <xdr:colOff>419101</xdr:colOff>
          <xdr:row>10</xdr:row>
          <xdr:rowOff>114301</xdr:rowOff>
        </xdr:from>
        <xdr:to>
          <xdr:col>20</xdr:col>
          <xdr:colOff>21337</xdr:colOff>
          <xdr:row>11</xdr:row>
          <xdr:rowOff>133351</xdr:rowOff>
        </xdr:to>
        <xdr:pic>
          <xdr:nvPicPr>
            <xdr:cNvPr id="109" name="Picture 108">
              <a:extLst>
                <a:ext uri="{FF2B5EF4-FFF2-40B4-BE49-F238E27FC236}">
                  <a16:creationId xmlns:a16="http://schemas.microsoft.com/office/drawing/2014/main" id="{E98908C7-D9BF-CFBD-4A0D-776C0397E98F}"/>
                </a:ext>
              </a:extLst>
            </xdr:cNvPr>
            <xdr:cNvPicPr>
              <a:picLocks noChangeAspect="1" noChangeArrowheads="1"/>
              <a:extLst>
                <a:ext uri="{84589F7E-364E-4C9E-8A38-B11213B215E9}">
                  <a14:cameraTool cellRange="'KPA YOY'!$L$8" spid="_x0000_s10340"/>
                </a:ext>
              </a:extLst>
            </xdr:cNvPicPr>
          </xdr:nvPicPr>
          <xdr:blipFill>
            <a:blip xmlns:r="http://schemas.openxmlformats.org/officeDocument/2006/relationships" r:embed="rId3"/>
            <a:srcRect/>
            <a:stretch>
              <a:fillRect/>
            </a:stretch>
          </xdr:blipFill>
          <xdr:spPr bwMode="auto">
            <a:xfrm>
              <a:off x="11391901" y="2019301"/>
              <a:ext cx="821436"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361950</xdr:colOff>
          <xdr:row>10</xdr:row>
          <xdr:rowOff>114300</xdr:rowOff>
        </xdr:from>
        <xdr:to>
          <xdr:col>15</xdr:col>
          <xdr:colOff>590550</xdr:colOff>
          <xdr:row>11</xdr:row>
          <xdr:rowOff>137627</xdr:rowOff>
        </xdr:to>
        <xdr:pic>
          <xdr:nvPicPr>
            <xdr:cNvPr id="110" name="Picture 109">
              <a:extLst>
                <a:ext uri="{FF2B5EF4-FFF2-40B4-BE49-F238E27FC236}">
                  <a16:creationId xmlns:a16="http://schemas.microsoft.com/office/drawing/2014/main" id="{3F25D5DB-46FF-16F5-32F9-CA36221A9A4F}"/>
                </a:ext>
              </a:extLst>
            </xdr:cNvPr>
            <xdr:cNvPicPr>
              <a:picLocks noChangeAspect="1" noChangeArrowheads="1"/>
              <a:extLst>
                <a:ext uri="{84589F7E-364E-4C9E-8A38-B11213B215E9}">
                  <a14:cameraTool cellRange="'KPA YOY'!$K$8" spid="_x0000_s10341"/>
                </a:ext>
              </a:extLst>
            </xdr:cNvPicPr>
          </xdr:nvPicPr>
          <xdr:blipFill>
            <a:blip xmlns:r="http://schemas.openxmlformats.org/officeDocument/2006/relationships" r:embed="rId4"/>
            <a:srcRect/>
            <a:stretch>
              <a:fillRect/>
            </a:stretch>
          </xdr:blipFill>
          <xdr:spPr bwMode="auto">
            <a:xfrm>
              <a:off x="8896350" y="2019300"/>
              <a:ext cx="838200" cy="2138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352425</xdr:colOff>
          <xdr:row>10</xdr:row>
          <xdr:rowOff>114300</xdr:rowOff>
        </xdr:from>
        <xdr:to>
          <xdr:col>11</xdr:col>
          <xdr:colOff>495300</xdr:colOff>
          <xdr:row>11</xdr:row>
          <xdr:rowOff>133350</xdr:rowOff>
        </xdr:to>
        <xdr:pic>
          <xdr:nvPicPr>
            <xdr:cNvPr id="111" name="Picture 110">
              <a:extLst>
                <a:ext uri="{FF2B5EF4-FFF2-40B4-BE49-F238E27FC236}">
                  <a16:creationId xmlns:a16="http://schemas.microsoft.com/office/drawing/2014/main" id="{D925BA30-01A1-1C3B-58F6-7601DF05446D}"/>
                </a:ext>
              </a:extLst>
            </xdr:cNvPr>
            <xdr:cNvPicPr>
              <a:picLocks noChangeAspect="1" noChangeArrowheads="1"/>
              <a:extLst>
                <a:ext uri="{84589F7E-364E-4C9E-8A38-B11213B215E9}">
                  <a14:cameraTool cellRange="'KPA YOY'!$J$8" spid="_x0000_s10342"/>
                </a:ext>
              </a:extLst>
            </xdr:cNvPicPr>
          </xdr:nvPicPr>
          <xdr:blipFill>
            <a:blip xmlns:r="http://schemas.openxmlformats.org/officeDocument/2006/relationships" r:embed="rId5"/>
            <a:srcRect/>
            <a:stretch>
              <a:fillRect/>
            </a:stretch>
          </xdr:blipFill>
          <xdr:spPr bwMode="auto">
            <a:xfrm>
              <a:off x="6448425" y="2019300"/>
              <a:ext cx="752475"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295275</xdr:colOff>
          <xdr:row>10</xdr:row>
          <xdr:rowOff>95250</xdr:rowOff>
        </xdr:from>
        <xdr:to>
          <xdr:col>7</xdr:col>
          <xdr:colOff>504825</xdr:colOff>
          <xdr:row>11</xdr:row>
          <xdr:rowOff>133349</xdr:rowOff>
        </xdr:to>
        <xdr:pic>
          <xdr:nvPicPr>
            <xdr:cNvPr id="112" name="Picture 111">
              <a:extLst>
                <a:ext uri="{FF2B5EF4-FFF2-40B4-BE49-F238E27FC236}">
                  <a16:creationId xmlns:a16="http://schemas.microsoft.com/office/drawing/2014/main" id="{EB0050C9-E3E8-683C-7F7B-11768E0C217E}"/>
                </a:ext>
              </a:extLst>
            </xdr:cNvPr>
            <xdr:cNvPicPr>
              <a:picLocks noChangeAspect="1" noChangeArrowheads="1"/>
              <a:extLst>
                <a:ext uri="{84589F7E-364E-4C9E-8A38-B11213B215E9}">
                  <a14:cameraTool cellRange="'KPA YOY'!$I$8" spid="_x0000_s10343"/>
                </a:ext>
              </a:extLst>
            </xdr:cNvPicPr>
          </xdr:nvPicPr>
          <xdr:blipFill>
            <a:blip xmlns:r="http://schemas.openxmlformats.org/officeDocument/2006/relationships" r:embed="rId6"/>
            <a:srcRect/>
            <a:stretch>
              <a:fillRect/>
            </a:stretch>
          </xdr:blipFill>
          <xdr:spPr bwMode="auto">
            <a:xfrm>
              <a:off x="3952875" y="2000250"/>
              <a:ext cx="819150" cy="2285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304800</xdr:colOff>
      <xdr:row>7</xdr:row>
      <xdr:rowOff>19050</xdr:rowOff>
    </xdr:from>
    <xdr:to>
      <xdr:col>7</xdr:col>
      <xdr:colOff>447675</xdr:colOff>
      <xdr:row>9</xdr:row>
      <xdr:rowOff>161925</xdr:rowOff>
    </xdr:to>
    <xdr:graphicFrame macro="">
      <xdr:nvGraphicFramePr>
        <xdr:cNvPr id="113" name="Chart 112">
          <a:extLst>
            <a:ext uri="{FF2B5EF4-FFF2-40B4-BE49-F238E27FC236}">
              <a16:creationId xmlns:a16="http://schemas.microsoft.com/office/drawing/2014/main" id="{678A342D-6299-4485-AE19-3B007FC9E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333376</xdr:colOff>
      <xdr:row>7</xdr:row>
      <xdr:rowOff>28576</xdr:rowOff>
    </xdr:from>
    <xdr:to>
      <xdr:col>11</xdr:col>
      <xdr:colOff>533400</xdr:colOff>
      <xdr:row>10</xdr:row>
      <xdr:rowOff>19050</xdr:rowOff>
    </xdr:to>
    <xdr:graphicFrame macro="">
      <xdr:nvGraphicFramePr>
        <xdr:cNvPr id="114" name="Chart 113">
          <a:extLst>
            <a:ext uri="{FF2B5EF4-FFF2-40B4-BE49-F238E27FC236}">
              <a16:creationId xmlns:a16="http://schemas.microsoft.com/office/drawing/2014/main" id="{B8E84C51-6CD1-4611-9696-21A5F1722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400050</xdr:colOff>
      <xdr:row>7</xdr:row>
      <xdr:rowOff>28575</xdr:rowOff>
    </xdr:from>
    <xdr:to>
      <xdr:col>15</xdr:col>
      <xdr:colOff>581025</xdr:colOff>
      <xdr:row>10</xdr:row>
      <xdr:rowOff>47625</xdr:rowOff>
    </xdr:to>
    <xdr:graphicFrame macro="">
      <xdr:nvGraphicFramePr>
        <xdr:cNvPr id="115" name="Chart 114">
          <a:extLst>
            <a:ext uri="{FF2B5EF4-FFF2-40B4-BE49-F238E27FC236}">
              <a16:creationId xmlns:a16="http://schemas.microsoft.com/office/drawing/2014/main" id="{AC49F262-1F39-4A1F-9EC8-D46A81937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447675</xdr:colOff>
      <xdr:row>7</xdr:row>
      <xdr:rowOff>19050</xdr:rowOff>
    </xdr:from>
    <xdr:to>
      <xdr:col>20</xdr:col>
      <xdr:colOff>95250</xdr:colOff>
      <xdr:row>10</xdr:row>
      <xdr:rowOff>19050</xdr:rowOff>
    </xdr:to>
    <xdr:graphicFrame macro="">
      <xdr:nvGraphicFramePr>
        <xdr:cNvPr id="116" name="Chart 115">
          <a:extLst>
            <a:ext uri="{FF2B5EF4-FFF2-40B4-BE49-F238E27FC236}">
              <a16:creationId xmlns:a16="http://schemas.microsoft.com/office/drawing/2014/main" id="{9ECFADB3-7F77-47BC-A9EE-B53BEFE30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66674</xdr:colOff>
      <xdr:row>12</xdr:row>
      <xdr:rowOff>38100</xdr:rowOff>
    </xdr:from>
    <xdr:to>
      <xdr:col>20</xdr:col>
      <xdr:colOff>276224</xdr:colOff>
      <xdr:row>22</xdr:row>
      <xdr:rowOff>142874</xdr:rowOff>
    </xdr:to>
    <xdr:grpSp>
      <xdr:nvGrpSpPr>
        <xdr:cNvPr id="134" name="Group 133">
          <a:extLst>
            <a:ext uri="{FF2B5EF4-FFF2-40B4-BE49-F238E27FC236}">
              <a16:creationId xmlns:a16="http://schemas.microsoft.com/office/drawing/2014/main" id="{5A2B1C33-C8AD-1A49-320E-87F9ACB38206}"/>
            </a:ext>
          </a:extLst>
        </xdr:cNvPr>
        <xdr:cNvGrpSpPr/>
      </xdr:nvGrpSpPr>
      <xdr:grpSpPr>
        <a:xfrm>
          <a:off x="66674" y="2324100"/>
          <a:ext cx="12401550" cy="2009774"/>
          <a:chOff x="66674" y="2324100"/>
          <a:chExt cx="12401550" cy="2009774"/>
        </a:xfrm>
      </xdr:grpSpPr>
      <xdr:sp macro="" textlink="">
        <xdr:nvSpPr>
          <xdr:cNvPr id="118" name="Rectangle: Rounded Corners 117">
            <a:extLst>
              <a:ext uri="{FF2B5EF4-FFF2-40B4-BE49-F238E27FC236}">
                <a16:creationId xmlns:a16="http://schemas.microsoft.com/office/drawing/2014/main" id="{01458C84-A9E4-6CE6-F1EB-2FC124A1F15B}"/>
              </a:ext>
            </a:extLst>
          </xdr:cNvPr>
          <xdr:cNvSpPr/>
        </xdr:nvSpPr>
        <xdr:spPr>
          <a:xfrm>
            <a:off x="66674" y="2333625"/>
            <a:ext cx="4943475" cy="2000249"/>
          </a:xfrm>
          <a:prstGeom prst="roundRect">
            <a:avLst>
              <a:gd name="adj" fmla="val 9972"/>
            </a:avLst>
          </a:prstGeom>
          <a:gradFill>
            <a:gsLst>
              <a:gs pos="0">
                <a:schemeClr val="tx1">
                  <a:lumMod val="95000"/>
                  <a:lumOff val="5000"/>
                  <a:alpha val="7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9" name="Rectangle: Rounded Corners 118">
            <a:extLst>
              <a:ext uri="{FF2B5EF4-FFF2-40B4-BE49-F238E27FC236}">
                <a16:creationId xmlns:a16="http://schemas.microsoft.com/office/drawing/2014/main" id="{56F759DB-701D-4593-A750-23AB864B0E25}"/>
              </a:ext>
            </a:extLst>
          </xdr:cNvPr>
          <xdr:cNvSpPr/>
        </xdr:nvSpPr>
        <xdr:spPr>
          <a:xfrm>
            <a:off x="5057776" y="2333625"/>
            <a:ext cx="4371974" cy="2000249"/>
          </a:xfrm>
          <a:prstGeom prst="roundRect">
            <a:avLst>
              <a:gd name="adj" fmla="val 9972"/>
            </a:avLst>
          </a:prstGeom>
          <a:gradFill>
            <a:gsLst>
              <a:gs pos="0">
                <a:schemeClr val="tx1">
                  <a:lumMod val="95000"/>
                  <a:lumOff val="5000"/>
                  <a:alpha val="7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0" name="Rectangle: Rounded Corners 119">
            <a:extLst>
              <a:ext uri="{FF2B5EF4-FFF2-40B4-BE49-F238E27FC236}">
                <a16:creationId xmlns:a16="http://schemas.microsoft.com/office/drawing/2014/main" id="{4C2491B3-4909-55B1-9523-FC3CDE0385F3}"/>
              </a:ext>
            </a:extLst>
          </xdr:cNvPr>
          <xdr:cNvSpPr/>
        </xdr:nvSpPr>
        <xdr:spPr>
          <a:xfrm>
            <a:off x="9477375" y="2324100"/>
            <a:ext cx="2990849" cy="2000249"/>
          </a:xfrm>
          <a:prstGeom prst="roundRect">
            <a:avLst>
              <a:gd name="adj" fmla="val 9972"/>
            </a:avLst>
          </a:prstGeom>
          <a:gradFill>
            <a:gsLst>
              <a:gs pos="0">
                <a:schemeClr val="tx1">
                  <a:lumMod val="95000"/>
                  <a:lumOff val="5000"/>
                  <a:alpha val="7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114300</xdr:colOff>
      <xdr:row>23</xdr:row>
      <xdr:rowOff>9525</xdr:rowOff>
    </xdr:from>
    <xdr:to>
      <xdr:col>20</xdr:col>
      <xdr:colOff>333375</xdr:colOff>
      <xdr:row>33</xdr:row>
      <xdr:rowOff>104774</xdr:rowOff>
    </xdr:to>
    <xdr:grpSp>
      <xdr:nvGrpSpPr>
        <xdr:cNvPr id="135" name="Group 134">
          <a:extLst>
            <a:ext uri="{FF2B5EF4-FFF2-40B4-BE49-F238E27FC236}">
              <a16:creationId xmlns:a16="http://schemas.microsoft.com/office/drawing/2014/main" id="{AB1E8DA9-6271-B93F-2871-6C8E06101407}"/>
            </a:ext>
          </a:extLst>
        </xdr:cNvPr>
        <xdr:cNvGrpSpPr/>
      </xdr:nvGrpSpPr>
      <xdr:grpSpPr>
        <a:xfrm>
          <a:off x="114300" y="4391025"/>
          <a:ext cx="12411075" cy="2000249"/>
          <a:chOff x="114300" y="4391025"/>
          <a:chExt cx="12411075" cy="2000249"/>
        </a:xfrm>
      </xdr:grpSpPr>
      <xdr:sp macro="" textlink="">
        <xdr:nvSpPr>
          <xdr:cNvPr id="121" name="Rectangle: Rounded Corners 120">
            <a:extLst>
              <a:ext uri="{FF2B5EF4-FFF2-40B4-BE49-F238E27FC236}">
                <a16:creationId xmlns:a16="http://schemas.microsoft.com/office/drawing/2014/main" id="{4F40BFD4-ADF9-415D-B582-61338ED4F65F}"/>
              </a:ext>
            </a:extLst>
          </xdr:cNvPr>
          <xdr:cNvSpPr/>
        </xdr:nvSpPr>
        <xdr:spPr>
          <a:xfrm>
            <a:off x="114300" y="4391025"/>
            <a:ext cx="5010150" cy="2000249"/>
          </a:xfrm>
          <a:prstGeom prst="roundRect">
            <a:avLst>
              <a:gd name="adj" fmla="val 9972"/>
            </a:avLst>
          </a:prstGeom>
          <a:gradFill>
            <a:gsLst>
              <a:gs pos="0">
                <a:schemeClr val="tx1">
                  <a:lumMod val="95000"/>
                  <a:lumOff val="5000"/>
                  <a:alpha val="7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2" name="Rectangle: Rounded Corners 121">
            <a:extLst>
              <a:ext uri="{FF2B5EF4-FFF2-40B4-BE49-F238E27FC236}">
                <a16:creationId xmlns:a16="http://schemas.microsoft.com/office/drawing/2014/main" id="{D537631B-3C60-35A2-268E-C0C19DA12864}"/>
              </a:ext>
            </a:extLst>
          </xdr:cNvPr>
          <xdr:cNvSpPr/>
        </xdr:nvSpPr>
        <xdr:spPr>
          <a:xfrm>
            <a:off x="5181599" y="4391025"/>
            <a:ext cx="3762375" cy="2000249"/>
          </a:xfrm>
          <a:prstGeom prst="roundRect">
            <a:avLst>
              <a:gd name="adj" fmla="val 9972"/>
            </a:avLst>
          </a:prstGeom>
          <a:gradFill>
            <a:gsLst>
              <a:gs pos="0">
                <a:schemeClr val="tx1">
                  <a:lumMod val="95000"/>
                  <a:lumOff val="5000"/>
                  <a:alpha val="7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3" name="Rectangle: Rounded Corners 122">
            <a:extLst>
              <a:ext uri="{FF2B5EF4-FFF2-40B4-BE49-F238E27FC236}">
                <a16:creationId xmlns:a16="http://schemas.microsoft.com/office/drawing/2014/main" id="{BF31242F-7B51-E7F4-E462-38701E4BC791}"/>
              </a:ext>
            </a:extLst>
          </xdr:cNvPr>
          <xdr:cNvSpPr/>
        </xdr:nvSpPr>
        <xdr:spPr>
          <a:xfrm>
            <a:off x="9001125" y="4391025"/>
            <a:ext cx="3524250" cy="2000249"/>
          </a:xfrm>
          <a:prstGeom prst="roundRect">
            <a:avLst>
              <a:gd name="adj" fmla="val 9972"/>
            </a:avLst>
          </a:prstGeom>
          <a:gradFill>
            <a:gsLst>
              <a:gs pos="0">
                <a:schemeClr val="tx1">
                  <a:lumMod val="95000"/>
                  <a:lumOff val="5000"/>
                  <a:alpha val="7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161925</xdr:colOff>
      <xdr:row>12</xdr:row>
      <xdr:rowOff>76200</xdr:rowOff>
    </xdr:from>
    <xdr:to>
      <xdr:col>4</xdr:col>
      <xdr:colOff>190500</xdr:colOff>
      <xdr:row>14</xdr:row>
      <xdr:rowOff>47625</xdr:rowOff>
    </xdr:to>
    <xdr:sp macro="" textlink="">
      <xdr:nvSpPr>
        <xdr:cNvPr id="126" name="Rectangle: Rounded Corners 125">
          <a:extLst>
            <a:ext uri="{FF2B5EF4-FFF2-40B4-BE49-F238E27FC236}">
              <a16:creationId xmlns:a16="http://schemas.microsoft.com/office/drawing/2014/main" id="{726BB6CB-15BB-AF4F-4876-DA9192531EA6}"/>
            </a:ext>
          </a:extLst>
        </xdr:cNvPr>
        <xdr:cNvSpPr/>
      </xdr:nvSpPr>
      <xdr:spPr>
        <a:xfrm>
          <a:off x="161925" y="2362200"/>
          <a:ext cx="2466975" cy="352425"/>
        </a:xfrm>
        <a:prstGeom prst="roundRect">
          <a:avLst/>
        </a:prstGeom>
        <a:gradFill>
          <a:gsLst>
            <a:gs pos="0">
              <a:schemeClr val="tx1">
                <a:lumMod val="95000"/>
                <a:lumOff val="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8</xdr:col>
      <xdr:colOff>276225</xdr:colOff>
      <xdr:row>12</xdr:row>
      <xdr:rowOff>76200</xdr:rowOff>
    </xdr:from>
    <xdr:to>
      <xdr:col>12</xdr:col>
      <xdr:colOff>57150</xdr:colOff>
      <xdr:row>14</xdr:row>
      <xdr:rowOff>47625</xdr:rowOff>
    </xdr:to>
    <xdr:sp macro="" textlink="">
      <xdr:nvSpPr>
        <xdr:cNvPr id="127" name="Rectangle: Rounded Corners 126">
          <a:extLst>
            <a:ext uri="{FF2B5EF4-FFF2-40B4-BE49-F238E27FC236}">
              <a16:creationId xmlns:a16="http://schemas.microsoft.com/office/drawing/2014/main" id="{9E8F7CEF-0504-4C76-A204-EE1E9507CD88}"/>
            </a:ext>
          </a:extLst>
        </xdr:cNvPr>
        <xdr:cNvSpPr/>
      </xdr:nvSpPr>
      <xdr:spPr>
        <a:xfrm>
          <a:off x="5153025" y="2362200"/>
          <a:ext cx="2219325" cy="352425"/>
        </a:xfrm>
        <a:prstGeom prst="roundRect">
          <a:avLst/>
        </a:prstGeom>
        <a:gradFill>
          <a:gsLst>
            <a:gs pos="0">
              <a:schemeClr val="tx1">
                <a:lumMod val="95000"/>
                <a:lumOff val="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15</xdr:col>
      <xdr:colOff>400050</xdr:colOff>
      <xdr:row>12</xdr:row>
      <xdr:rowOff>95250</xdr:rowOff>
    </xdr:from>
    <xdr:to>
      <xdr:col>19</xdr:col>
      <xdr:colOff>552450</xdr:colOff>
      <xdr:row>14</xdr:row>
      <xdr:rowOff>66675</xdr:rowOff>
    </xdr:to>
    <xdr:sp macro="" textlink="">
      <xdr:nvSpPr>
        <xdr:cNvPr id="128" name="Rectangle: Rounded Corners 127">
          <a:extLst>
            <a:ext uri="{FF2B5EF4-FFF2-40B4-BE49-F238E27FC236}">
              <a16:creationId xmlns:a16="http://schemas.microsoft.com/office/drawing/2014/main" id="{BB55908E-F4EF-4183-87CF-C80782D93A5D}"/>
            </a:ext>
          </a:extLst>
        </xdr:cNvPr>
        <xdr:cNvSpPr/>
      </xdr:nvSpPr>
      <xdr:spPr>
        <a:xfrm>
          <a:off x="9544050" y="2381250"/>
          <a:ext cx="2590800" cy="352425"/>
        </a:xfrm>
        <a:prstGeom prst="roundRect">
          <a:avLst/>
        </a:prstGeom>
        <a:gradFill>
          <a:gsLst>
            <a:gs pos="0">
              <a:schemeClr val="tx1">
                <a:lumMod val="95000"/>
                <a:lumOff val="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142875</xdr:colOff>
      <xdr:row>23</xdr:row>
      <xdr:rowOff>28575</xdr:rowOff>
    </xdr:from>
    <xdr:to>
      <xdr:col>2</xdr:col>
      <xdr:colOff>590550</xdr:colOff>
      <xdr:row>25</xdr:row>
      <xdr:rowOff>0</xdr:rowOff>
    </xdr:to>
    <xdr:sp macro="" textlink="">
      <xdr:nvSpPr>
        <xdr:cNvPr id="129" name="Rectangle: Rounded Corners 128">
          <a:extLst>
            <a:ext uri="{FF2B5EF4-FFF2-40B4-BE49-F238E27FC236}">
              <a16:creationId xmlns:a16="http://schemas.microsoft.com/office/drawing/2014/main" id="{997B7B79-336A-4210-9DA1-D6D4D41F2CD2}"/>
            </a:ext>
          </a:extLst>
        </xdr:cNvPr>
        <xdr:cNvSpPr/>
      </xdr:nvSpPr>
      <xdr:spPr>
        <a:xfrm>
          <a:off x="142875" y="4410075"/>
          <a:ext cx="1666875" cy="352425"/>
        </a:xfrm>
        <a:prstGeom prst="roundRect">
          <a:avLst/>
        </a:prstGeom>
        <a:gradFill>
          <a:gsLst>
            <a:gs pos="0">
              <a:schemeClr val="tx1">
                <a:lumMod val="95000"/>
                <a:lumOff val="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8</xdr:col>
      <xdr:colOff>342901</xdr:colOff>
      <xdr:row>23</xdr:row>
      <xdr:rowOff>28575</xdr:rowOff>
    </xdr:from>
    <xdr:to>
      <xdr:col>12</xdr:col>
      <xdr:colOff>152400</xdr:colOff>
      <xdr:row>25</xdr:row>
      <xdr:rowOff>0</xdr:rowOff>
    </xdr:to>
    <xdr:sp macro="" textlink="">
      <xdr:nvSpPr>
        <xdr:cNvPr id="130" name="Rectangle: Rounded Corners 129">
          <a:extLst>
            <a:ext uri="{FF2B5EF4-FFF2-40B4-BE49-F238E27FC236}">
              <a16:creationId xmlns:a16="http://schemas.microsoft.com/office/drawing/2014/main" id="{147C2EC3-74FE-8F6E-13E0-5511285D62D0}"/>
            </a:ext>
          </a:extLst>
        </xdr:cNvPr>
        <xdr:cNvSpPr/>
      </xdr:nvSpPr>
      <xdr:spPr>
        <a:xfrm>
          <a:off x="5219701" y="4410075"/>
          <a:ext cx="2247899" cy="352425"/>
        </a:xfrm>
        <a:prstGeom prst="roundRect">
          <a:avLst/>
        </a:prstGeom>
        <a:gradFill>
          <a:gsLst>
            <a:gs pos="0">
              <a:schemeClr val="tx1">
                <a:lumMod val="95000"/>
                <a:lumOff val="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TOP 10 SUB CATEGORIES</a:t>
          </a:r>
        </a:p>
      </xdr:txBody>
    </xdr:sp>
    <xdr:clientData/>
  </xdr:twoCellAnchor>
  <xdr:twoCellAnchor>
    <xdr:from>
      <xdr:col>14</xdr:col>
      <xdr:colOff>514350</xdr:colOff>
      <xdr:row>23</xdr:row>
      <xdr:rowOff>28575</xdr:rowOff>
    </xdr:from>
    <xdr:to>
      <xdr:col>16</xdr:col>
      <xdr:colOff>428625</xdr:colOff>
      <xdr:row>25</xdr:row>
      <xdr:rowOff>0</xdr:rowOff>
    </xdr:to>
    <xdr:sp macro="" textlink="">
      <xdr:nvSpPr>
        <xdr:cNvPr id="131" name="Rectangle: Rounded Corners 130">
          <a:extLst>
            <a:ext uri="{FF2B5EF4-FFF2-40B4-BE49-F238E27FC236}">
              <a16:creationId xmlns:a16="http://schemas.microsoft.com/office/drawing/2014/main" id="{C0B2C7F5-6821-0545-9502-B3F11F1F328B}"/>
            </a:ext>
          </a:extLst>
        </xdr:cNvPr>
        <xdr:cNvSpPr/>
      </xdr:nvSpPr>
      <xdr:spPr>
        <a:xfrm>
          <a:off x="9048750" y="4410075"/>
          <a:ext cx="1133475" cy="352425"/>
        </a:xfrm>
        <a:prstGeom prst="roundRect">
          <a:avLst/>
        </a:prstGeom>
        <a:gradFill>
          <a:gsLst>
            <a:gs pos="0">
              <a:schemeClr val="tx1">
                <a:lumMod val="95000"/>
                <a:lumOff val="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171450</xdr:colOff>
      <xdr:row>14</xdr:row>
      <xdr:rowOff>9525</xdr:rowOff>
    </xdr:from>
    <xdr:to>
      <xdr:col>7</xdr:col>
      <xdr:colOff>600075</xdr:colOff>
      <xdr:row>22</xdr:row>
      <xdr:rowOff>76200</xdr:rowOff>
    </xdr:to>
    <xdr:graphicFrame macro="">
      <xdr:nvGraphicFramePr>
        <xdr:cNvPr id="132" name="Chart 131">
          <a:extLst>
            <a:ext uri="{FF2B5EF4-FFF2-40B4-BE49-F238E27FC236}">
              <a16:creationId xmlns:a16="http://schemas.microsoft.com/office/drawing/2014/main" id="{9273B73A-AD3D-4C26-8321-1FD6C8E62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257175</xdr:colOff>
      <xdr:row>14</xdr:row>
      <xdr:rowOff>47625</xdr:rowOff>
    </xdr:from>
    <xdr:to>
      <xdr:col>15</xdr:col>
      <xdr:colOff>180975</xdr:colOff>
      <xdr:row>22</xdr:row>
      <xdr:rowOff>66675</xdr:rowOff>
    </xdr:to>
    <mc:AlternateContent xmlns:mc="http://schemas.openxmlformats.org/markup-compatibility/2006">
      <mc:Choice xmlns:cx1="http://schemas.microsoft.com/office/drawing/2015/9/8/chartex" Requires="cx1">
        <xdr:graphicFrame macro="">
          <xdr:nvGraphicFramePr>
            <xdr:cNvPr id="133" name="Chart 132">
              <a:extLst>
                <a:ext uri="{FF2B5EF4-FFF2-40B4-BE49-F238E27FC236}">
                  <a16:creationId xmlns:a16="http://schemas.microsoft.com/office/drawing/2014/main" id="{80F359B4-682E-48A3-A8F8-720E0AA7BF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33975" y="2714625"/>
              <a:ext cx="4191000" cy="1543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457200</xdr:colOff>
      <xdr:row>14</xdr:row>
      <xdr:rowOff>85725</xdr:rowOff>
    </xdr:from>
    <xdr:to>
      <xdr:col>20</xdr:col>
      <xdr:colOff>190500</xdr:colOff>
      <xdr:row>22</xdr:row>
      <xdr:rowOff>85725</xdr:rowOff>
    </xdr:to>
    <xdr:graphicFrame macro="">
      <xdr:nvGraphicFramePr>
        <xdr:cNvPr id="136" name="Chart 135">
          <a:extLst>
            <a:ext uri="{FF2B5EF4-FFF2-40B4-BE49-F238E27FC236}">
              <a16:creationId xmlns:a16="http://schemas.microsoft.com/office/drawing/2014/main" id="{785B8D65-4EDC-4AD7-B7DA-CA3798235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228600</xdr:colOff>
      <xdr:row>25</xdr:row>
      <xdr:rowOff>47625</xdr:rowOff>
    </xdr:from>
    <xdr:to>
      <xdr:col>8</xdr:col>
      <xdr:colOff>76200</xdr:colOff>
      <xdr:row>33</xdr:row>
      <xdr:rowOff>28575</xdr:rowOff>
    </xdr:to>
    <mc:AlternateContent xmlns:mc="http://schemas.openxmlformats.org/markup-compatibility/2006">
      <mc:Choice xmlns:cx4="http://schemas.microsoft.com/office/drawing/2016/5/10/chartex" Requires="cx4">
        <xdr:graphicFrame macro="">
          <xdr:nvGraphicFramePr>
            <xdr:cNvPr id="137" name="Chart 136">
              <a:extLst>
                <a:ext uri="{FF2B5EF4-FFF2-40B4-BE49-F238E27FC236}">
                  <a16:creationId xmlns:a16="http://schemas.microsoft.com/office/drawing/2014/main" id="{C1B08F21-9FE9-4896-8589-5DD6384874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8600" y="4810125"/>
              <a:ext cx="4724400" cy="1504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457200</xdr:colOff>
      <xdr:row>25</xdr:row>
      <xdr:rowOff>28575</xdr:rowOff>
    </xdr:from>
    <xdr:to>
      <xdr:col>14</xdr:col>
      <xdr:colOff>228600</xdr:colOff>
      <xdr:row>33</xdr:row>
      <xdr:rowOff>57150</xdr:rowOff>
    </xdr:to>
    <xdr:graphicFrame macro="">
      <xdr:nvGraphicFramePr>
        <xdr:cNvPr id="138" name="Chart 137">
          <a:extLst>
            <a:ext uri="{FF2B5EF4-FFF2-40B4-BE49-F238E27FC236}">
              <a16:creationId xmlns:a16="http://schemas.microsoft.com/office/drawing/2014/main" id="{7753DA86-9832-49E2-988B-08BBB35AD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542925</xdr:colOff>
      <xdr:row>25</xdr:row>
      <xdr:rowOff>38100</xdr:rowOff>
    </xdr:from>
    <xdr:to>
      <xdr:col>16</xdr:col>
      <xdr:colOff>495300</xdr:colOff>
      <xdr:row>33</xdr:row>
      <xdr:rowOff>47625</xdr:rowOff>
    </xdr:to>
    <mc:AlternateContent xmlns:mc="http://schemas.openxmlformats.org/markup-compatibility/2006">
      <mc:Choice xmlns:a14="http://schemas.microsoft.com/office/drawing/2010/main" Requires="a14">
        <xdr:graphicFrame macro="">
          <xdr:nvGraphicFramePr>
            <xdr:cNvPr id="139" name="Year 1">
              <a:extLst>
                <a:ext uri="{FF2B5EF4-FFF2-40B4-BE49-F238E27FC236}">
                  <a16:creationId xmlns:a16="http://schemas.microsoft.com/office/drawing/2014/main" id="{552DBF88-4641-4666-851F-6D256C48DBC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077325" y="4800600"/>
              <a:ext cx="1171575"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400050</xdr:colOff>
      <xdr:row>25</xdr:row>
      <xdr:rowOff>28575</xdr:rowOff>
    </xdr:from>
    <xdr:to>
      <xdr:col>20</xdr:col>
      <xdr:colOff>219075</xdr:colOff>
      <xdr:row>33</xdr:row>
      <xdr:rowOff>66675</xdr:rowOff>
    </xdr:to>
    <mc:AlternateContent xmlns:mc="http://schemas.openxmlformats.org/markup-compatibility/2006">
      <mc:Choice xmlns:a14="http://schemas.microsoft.com/office/drawing/2010/main" Requires="a14">
        <xdr:graphicFrame macro="">
          <xdr:nvGraphicFramePr>
            <xdr:cNvPr id="140" name="Segment 1">
              <a:extLst>
                <a:ext uri="{FF2B5EF4-FFF2-40B4-BE49-F238E27FC236}">
                  <a16:creationId xmlns:a16="http://schemas.microsoft.com/office/drawing/2014/main" id="{EA95CD84-7527-4962-B2D0-4E039F99D42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372850" y="4791075"/>
              <a:ext cx="1038225"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514350</xdr:colOff>
      <xdr:row>25</xdr:row>
      <xdr:rowOff>38099</xdr:rowOff>
    </xdr:from>
    <xdr:to>
      <xdr:col>18</xdr:col>
      <xdr:colOff>381000</xdr:colOff>
      <xdr:row>33</xdr:row>
      <xdr:rowOff>66674</xdr:rowOff>
    </xdr:to>
    <mc:AlternateContent xmlns:mc="http://schemas.openxmlformats.org/markup-compatibility/2006">
      <mc:Choice xmlns:a14="http://schemas.microsoft.com/office/drawing/2010/main" Requires="a14">
        <xdr:graphicFrame macro="">
          <xdr:nvGraphicFramePr>
            <xdr:cNvPr id="141" name="Region 1">
              <a:extLst>
                <a:ext uri="{FF2B5EF4-FFF2-40B4-BE49-F238E27FC236}">
                  <a16:creationId xmlns:a16="http://schemas.microsoft.com/office/drawing/2014/main" id="{9BCCEE22-509F-4BBC-A23E-384E9AA5D09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267950" y="4800599"/>
              <a:ext cx="1085850"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381000</xdr:colOff>
      <xdr:row>0</xdr:row>
      <xdr:rowOff>47625</xdr:rowOff>
    </xdr:from>
    <xdr:ext cx="11811000" cy="314325"/>
    <xdr:sp macro="" textlink="">
      <xdr:nvSpPr>
        <xdr:cNvPr id="39" name="Shape 3">
          <a:extLst>
            <a:ext uri="{FF2B5EF4-FFF2-40B4-BE49-F238E27FC236}">
              <a16:creationId xmlns:a16="http://schemas.microsoft.com/office/drawing/2014/main" id="{7F80CF5C-7E91-4DF2-B87D-840EA328E0EE}"/>
            </a:ext>
          </a:extLst>
        </xdr:cNvPr>
        <xdr:cNvSpPr/>
      </xdr:nvSpPr>
      <xdr:spPr>
        <a:xfrm>
          <a:off x="381000" y="47625"/>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390525</xdr:colOff>
      <xdr:row>10</xdr:row>
      <xdr:rowOff>0</xdr:rowOff>
    </xdr:from>
    <xdr:ext cx="11811000" cy="2057400"/>
    <xdr:grpSp>
      <xdr:nvGrpSpPr>
        <xdr:cNvPr id="40" name="Shape 2">
          <a:extLst>
            <a:ext uri="{FF2B5EF4-FFF2-40B4-BE49-F238E27FC236}">
              <a16:creationId xmlns:a16="http://schemas.microsoft.com/office/drawing/2014/main" id="{274929F8-7185-46FF-AC53-3E4414B39E21}"/>
            </a:ext>
          </a:extLst>
        </xdr:cNvPr>
        <xdr:cNvGrpSpPr/>
      </xdr:nvGrpSpPr>
      <xdr:grpSpPr>
        <a:xfrm>
          <a:off x="390525" y="1905000"/>
          <a:ext cx="11811000" cy="2057400"/>
          <a:chOff x="0" y="2751300"/>
          <a:chExt cx="10692000" cy="2057400"/>
        </a:xfrm>
      </xdr:grpSpPr>
      <xdr:grpSp>
        <xdr:nvGrpSpPr>
          <xdr:cNvPr id="41" name="Shape 4">
            <a:extLst>
              <a:ext uri="{FF2B5EF4-FFF2-40B4-BE49-F238E27FC236}">
                <a16:creationId xmlns:a16="http://schemas.microsoft.com/office/drawing/2014/main" id="{06572E37-5B6F-4BAE-CB30-721B855D3B2A}"/>
              </a:ext>
            </a:extLst>
          </xdr:cNvPr>
          <xdr:cNvGrpSpPr/>
        </xdr:nvGrpSpPr>
        <xdr:grpSpPr>
          <a:xfrm>
            <a:off x="0" y="2751300"/>
            <a:ext cx="10692000" cy="2057400"/>
            <a:chOff x="152400" y="1971675"/>
            <a:chExt cx="12515850" cy="2228850"/>
          </a:xfrm>
        </xdr:grpSpPr>
        <xdr:sp macro="" textlink="">
          <xdr:nvSpPr>
            <xdr:cNvPr id="42" name="Shape 5">
              <a:extLst>
                <a:ext uri="{FF2B5EF4-FFF2-40B4-BE49-F238E27FC236}">
                  <a16:creationId xmlns:a16="http://schemas.microsoft.com/office/drawing/2014/main" id="{BE4E1B4D-680A-8636-6540-9E8472353972}"/>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 name="Shape 6">
              <a:extLst>
                <a:ext uri="{FF2B5EF4-FFF2-40B4-BE49-F238E27FC236}">
                  <a16:creationId xmlns:a16="http://schemas.microsoft.com/office/drawing/2014/main" id="{A961BC4F-8F15-95F3-457B-CD0F8FD3F0CD}"/>
                </a:ext>
              </a:extLst>
            </xdr:cNvPr>
            <xdr:cNvGrpSpPr/>
          </xdr:nvGrpSpPr>
          <xdr:grpSpPr>
            <a:xfrm>
              <a:off x="152400" y="1971675"/>
              <a:ext cx="5219701" cy="2219325"/>
              <a:chOff x="152400" y="1971675"/>
              <a:chExt cx="5219701" cy="2219325"/>
            </a:xfrm>
          </xdr:grpSpPr>
          <xdr:sp macro="" textlink="">
            <xdr:nvSpPr>
              <xdr:cNvPr id="50" name="Shape 7">
                <a:extLst>
                  <a:ext uri="{FF2B5EF4-FFF2-40B4-BE49-F238E27FC236}">
                    <a16:creationId xmlns:a16="http://schemas.microsoft.com/office/drawing/2014/main" id="{05799B7C-CB90-D3CB-AC20-610B7D4329F2}"/>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1" name="Shape 8">
                <a:extLst>
                  <a:ext uri="{FF2B5EF4-FFF2-40B4-BE49-F238E27FC236}">
                    <a16:creationId xmlns:a16="http://schemas.microsoft.com/office/drawing/2014/main" id="{89C4E811-2611-06E9-852E-3076A514DEED}"/>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44" name="Shape 9">
              <a:extLst>
                <a:ext uri="{FF2B5EF4-FFF2-40B4-BE49-F238E27FC236}">
                  <a16:creationId xmlns:a16="http://schemas.microsoft.com/office/drawing/2014/main" id="{AB4EEF73-43AA-3611-F04A-8D737CC08B69}"/>
                </a:ext>
              </a:extLst>
            </xdr:cNvPr>
            <xdr:cNvGrpSpPr/>
          </xdr:nvGrpSpPr>
          <xdr:grpSpPr>
            <a:xfrm>
              <a:off x="5448301" y="1971675"/>
              <a:ext cx="4305300" cy="2219325"/>
              <a:chOff x="5448301" y="1971675"/>
              <a:chExt cx="4305300" cy="2219325"/>
            </a:xfrm>
          </xdr:grpSpPr>
          <xdr:sp macro="" textlink="">
            <xdr:nvSpPr>
              <xdr:cNvPr id="48" name="Shape 10">
                <a:extLst>
                  <a:ext uri="{FF2B5EF4-FFF2-40B4-BE49-F238E27FC236}">
                    <a16:creationId xmlns:a16="http://schemas.microsoft.com/office/drawing/2014/main" id="{2DB5DA0C-D91F-3DA1-D141-FF2F551325C7}"/>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11">
                <a:extLst>
                  <a:ext uri="{FF2B5EF4-FFF2-40B4-BE49-F238E27FC236}">
                    <a16:creationId xmlns:a16="http://schemas.microsoft.com/office/drawing/2014/main" id="{BC57006E-32B7-A4F3-85D6-BD4980488C35}"/>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45" name="Shape 12">
              <a:extLst>
                <a:ext uri="{FF2B5EF4-FFF2-40B4-BE49-F238E27FC236}">
                  <a16:creationId xmlns:a16="http://schemas.microsoft.com/office/drawing/2014/main" id="{8A6607CA-B144-50BD-FB7D-C83F424F2B5A}"/>
                </a:ext>
              </a:extLst>
            </xdr:cNvPr>
            <xdr:cNvGrpSpPr/>
          </xdr:nvGrpSpPr>
          <xdr:grpSpPr>
            <a:xfrm>
              <a:off x="9848850" y="1971675"/>
              <a:ext cx="2819400" cy="2228850"/>
              <a:chOff x="9848850" y="1866900"/>
              <a:chExt cx="2819400" cy="2219325"/>
            </a:xfrm>
          </xdr:grpSpPr>
          <xdr:sp macro="" textlink="">
            <xdr:nvSpPr>
              <xdr:cNvPr id="46" name="Shape 13">
                <a:extLst>
                  <a:ext uri="{FF2B5EF4-FFF2-40B4-BE49-F238E27FC236}">
                    <a16:creationId xmlns:a16="http://schemas.microsoft.com/office/drawing/2014/main" id="{B8D733C3-9956-E8BB-8162-D51C4D0FF4F2}"/>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14">
                <a:extLst>
                  <a:ext uri="{FF2B5EF4-FFF2-40B4-BE49-F238E27FC236}">
                    <a16:creationId xmlns:a16="http://schemas.microsoft.com/office/drawing/2014/main" id="{88F45987-D1FF-A326-D966-0503FFC0A2E3}"/>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381000</xdr:colOff>
      <xdr:row>21</xdr:row>
      <xdr:rowOff>0</xdr:rowOff>
    </xdr:from>
    <xdr:ext cx="4991100" cy="2009775"/>
    <xdr:sp macro="" textlink="">
      <xdr:nvSpPr>
        <xdr:cNvPr id="52" name="Shape 15">
          <a:extLst>
            <a:ext uri="{FF2B5EF4-FFF2-40B4-BE49-F238E27FC236}">
              <a16:creationId xmlns:a16="http://schemas.microsoft.com/office/drawing/2014/main" id="{14CAA93C-BD97-4B93-8547-8B5A954E53B2}"/>
            </a:ext>
          </a:extLst>
        </xdr:cNvPr>
        <xdr:cNvSpPr/>
      </xdr:nvSpPr>
      <xdr:spPr>
        <a:xfrm>
          <a:off x="381000" y="40005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466725</xdr:colOff>
      <xdr:row>21</xdr:row>
      <xdr:rowOff>57150</xdr:rowOff>
    </xdr:from>
    <xdr:ext cx="2628900" cy="257175"/>
    <xdr:sp macro="" textlink="">
      <xdr:nvSpPr>
        <xdr:cNvPr id="53" name="Shape 16">
          <a:extLst>
            <a:ext uri="{FF2B5EF4-FFF2-40B4-BE49-F238E27FC236}">
              <a16:creationId xmlns:a16="http://schemas.microsoft.com/office/drawing/2014/main" id="{16FA18B3-9779-4999-8C90-8C7F8E5AB450}"/>
            </a:ext>
          </a:extLst>
        </xdr:cNvPr>
        <xdr:cNvSpPr/>
      </xdr:nvSpPr>
      <xdr:spPr>
        <a:xfrm>
          <a:off x="466725" y="40576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581025</xdr:colOff>
      <xdr:row>21</xdr:row>
      <xdr:rowOff>9525</xdr:rowOff>
    </xdr:from>
    <xdr:ext cx="3305175" cy="2009775"/>
    <xdr:sp macro="" textlink="">
      <xdr:nvSpPr>
        <xdr:cNvPr id="54" name="Shape 17">
          <a:extLst>
            <a:ext uri="{FF2B5EF4-FFF2-40B4-BE49-F238E27FC236}">
              <a16:creationId xmlns:a16="http://schemas.microsoft.com/office/drawing/2014/main" id="{56E4FF68-731B-4649-B1A8-7C3E246EB909}"/>
            </a:ext>
          </a:extLst>
        </xdr:cNvPr>
        <xdr:cNvSpPr/>
      </xdr:nvSpPr>
      <xdr:spPr>
        <a:xfrm>
          <a:off x="5457825" y="401002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28575</xdr:colOff>
      <xdr:row>21</xdr:row>
      <xdr:rowOff>47625</xdr:rowOff>
    </xdr:from>
    <xdr:ext cx="2628900" cy="257175"/>
    <xdr:sp macro="" textlink="">
      <xdr:nvSpPr>
        <xdr:cNvPr id="55" name="Shape 18">
          <a:extLst>
            <a:ext uri="{FF2B5EF4-FFF2-40B4-BE49-F238E27FC236}">
              <a16:creationId xmlns:a16="http://schemas.microsoft.com/office/drawing/2014/main" id="{EEDB8C92-2C14-4875-B95C-9B08B15700C6}"/>
            </a:ext>
          </a:extLst>
        </xdr:cNvPr>
        <xdr:cNvSpPr/>
      </xdr:nvSpPr>
      <xdr:spPr>
        <a:xfrm>
          <a:off x="5514975" y="40481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304800</xdr:colOff>
      <xdr:row>21</xdr:row>
      <xdr:rowOff>9525</xdr:rowOff>
    </xdr:from>
    <xdr:ext cx="3343275" cy="2000250"/>
    <xdr:sp macro="" textlink="">
      <xdr:nvSpPr>
        <xdr:cNvPr id="56" name="Shape 19">
          <a:extLst>
            <a:ext uri="{FF2B5EF4-FFF2-40B4-BE49-F238E27FC236}">
              <a16:creationId xmlns:a16="http://schemas.microsoft.com/office/drawing/2014/main" id="{CE8D4644-CFF9-48C4-AAB0-2AAF3B526936}"/>
            </a:ext>
          </a:extLst>
        </xdr:cNvPr>
        <xdr:cNvSpPr/>
      </xdr:nvSpPr>
      <xdr:spPr>
        <a:xfrm>
          <a:off x="8839200" y="401002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361950</xdr:colOff>
      <xdr:row>21</xdr:row>
      <xdr:rowOff>47625</xdr:rowOff>
    </xdr:from>
    <xdr:ext cx="1581150" cy="219075"/>
    <xdr:sp macro="" textlink="">
      <xdr:nvSpPr>
        <xdr:cNvPr id="57" name="Shape 20">
          <a:extLst>
            <a:ext uri="{FF2B5EF4-FFF2-40B4-BE49-F238E27FC236}">
              <a16:creationId xmlns:a16="http://schemas.microsoft.com/office/drawing/2014/main" id="{733814AD-BC33-4A1A-8950-4E64B05E4F8F}"/>
            </a:ext>
          </a:extLst>
        </xdr:cNvPr>
        <xdr:cNvSpPr/>
      </xdr:nvSpPr>
      <xdr:spPr>
        <a:xfrm>
          <a:off x="8896350" y="404812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381000</xdr:colOff>
      <xdr:row>2</xdr:row>
      <xdr:rowOff>28575</xdr:rowOff>
    </xdr:from>
    <xdr:ext cx="11801475" cy="1438275"/>
    <xdr:grpSp>
      <xdr:nvGrpSpPr>
        <xdr:cNvPr id="58" name="Shape 2">
          <a:extLst>
            <a:ext uri="{FF2B5EF4-FFF2-40B4-BE49-F238E27FC236}">
              <a16:creationId xmlns:a16="http://schemas.microsoft.com/office/drawing/2014/main" id="{B1AC931F-B213-4C87-83CE-80DC350A62A8}"/>
            </a:ext>
          </a:extLst>
        </xdr:cNvPr>
        <xdr:cNvGrpSpPr/>
      </xdr:nvGrpSpPr>
      <xdr:grpSpPr>
        <a:xfrm>
          <a:off x="381000" y="409575"/>
          <a:ext cx="11801475" cy="1438275"/>
          <a:chOff x="0" y="3060863"/>
          <a:chExt cx="10692000" cy="1438275"/>
        </a:xfrm>
      </xdr:grpSpPr>
      <xdr:grpSp>
        <xdr:nvGrpSpPr>
          <xdr:cNvPr id="59" name="Shape 21">
            <a:extLst>
              <a:ext uri="{FF2B5EF4-FFF2-40B4-BE49-F238E27FC236}">
                <a16:creationId xmlns:a16="http://schemas.microsoft.com/office/drawing/2014/main" id="{80DF212C-CE4A-DCC0-3080-346DA5506D1B}"/>
              </a:ext>
            </a:extLst>
          </xdr:cNvPr>
          <xdr:cNvGrpSpPr/>
        </xdr:nvGrpSpPr>
        <xdr:grpSpPr>
          <a:xfrm>
            <a:off x="0" y="3060863"/>
            <a:ext cx="10692000" cy="1438275"/>
            <a:chOff x="152399" y="453254"/>
            <a:chExt cx="12498639" cy="1383567"/>
          </a:xfrm>
        </xdr:grpSpPr>
        <xdr:sp macro="" textlink="">
          <xdr:nvSpPr>
            <xdr:cNvPr id="60" name="Shape 5">
              <a:extLst>
                <a:ext uri="{FF2B5EF4-FFF2-40B4-BE49-F238E27FC236}">
                  <a16:creationId xmlns:a16="http://schemas.microsoft.com/office/drawing/2014/main" id="{8A8E49AB-5E12-DF40-C19C-542CA89BF49C}"/>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1" name="Shape 22">
              <a:extLst>
                <a:ext uri="{FF2B5EF4-FFF2-40B4-BE49-F238E27FC236}">
                  <a16:creationId xmlns:a16="http://schemas.microsoft.com/office/drawing/2014/main" id="{40D9E950-3335-CF13-B077-827CAECB4CCA}"/>
                </a:ext>
              </a:extLst>
            </xdr:cNvPr>
            <xdr:cNvGrpSpPr/>
          </xdr:nvGrpSpPr>
          <xdr:grpSpPr>
            <a:xfrm>
              <a:off x="152399" y="453254"/>
              <a:ext cx="2499729" cy="1383567"/>
              <a:chOff x="152399" y="459938"/>
              <a:chExt cx="2667001" cy="1359337"/>
            </a:xfrm>
          </xdr:grpSpPr>
          <xdr:sp macro="" textlink="">
            <xdr:nvSpPr>
              <xdr:cNvPr id="74" name="Shape 23">
                <a:extLst>
                  <a:ext uri="{FF2B5EF4-FFF2-40B4-BE49-F238E27FC236}">
                    <a16:creationId xmlns:a16="http://schemas.microsoft.com/office/drawing/2014/main" id="{B3602E39-A446-FD35-0895-F0EA9F1F653E}"/>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5" name="Shape 24">
                <a:extLst>
                  <a:ext uri="{FF2B5EF4-FFF2-40B4-BE49-F238E27FC236}">
                    <a16:creationId xmlns:a16="http://schemas.microsoft.com/office/drawing/2014/main" id="{7C90FE29-05CE-DD9D-2ACC-40FDF81AD32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62" name="Shape 25">
              <a:extLst>
                <a:ext uri="{FF2B5EF4-FFF2-40B4-BE49-F238E27FC236}">
                  <a16:creationId xmlns:a16="http://schemas.microsoft.com/office/drawing/2014/main" id="{860AA056-24C0-2B06-F6E7-71F49F0DB36E}"/>
                </a:ext>
              </a:extLst>
            </xdr:cNvPr>
            <xdr:cNvGrpSpPr/>
          </xdr:nvGrpSpPr>
          <xdr:grpSpPr>
            <a:xfrm>
              <a:off x="2699752" y="453254"/>
              <a:ext cx="2490203" cy="1383567"/>
              <a:chOff x="152399" y="459938"/>
              <a:chExt cx="2667001" cy="1359337"/>
            </a:xfrm>
          </xdr:grpSpPr>
          <xdr:sp macro="" textlink="">
            <xdr:nvSpPr>
              <xdr:cNvPr id="72" name="Shape 26">
                <a:extLst>
                  <a:ext uri="{FF2B5EF4-FFF2-40B4-BE49-F238E27FC236}">
                    <a16:creationId xmlns:a16="http://schemas.microsoft.com/office/drawing/2014/main" id="{E6042AA9-6DF4-65CD-9908-ADF7FAE7494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3" name="Shape 27">
                <a:extLst>
                  <a:ext uri="{FF2B5EF4-FFF2-40B4-BE49-F238E27FC236}">
                    <a16:creationId xmlns:a16="http://schemas.microsoft.com/office/drawing/2014/main" id="{09A41DB6-9220-285B-8433-E1613462098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63" name="Shape 28">
              <a:extLst>
                <a:ext uri="{FF2B5EF4-FFF2-40B4-BE49-F238E27FC236}">
                  <a16:creationId xmlns:a16="http://schemas.microsoft.com/office/drawing/2014/main" id="{4D693737-FB66-AA3A-4E9E-0D108E5A36EE}"/>
                </a:ext>
              </a:extLst>
            </xdr:cNvPr>
            <xdr:cNvGrpSpPr/>
          </xdr:nvGrpSpPr>
          <xdr:grpSpPr>
            <a:xfrm>
              <a:off x="5256629" y="453254"/>
              <a:ext cx="2452104" cy="1383567"/>
              <a:chOff x="152399" y="459938"/>
              <a:chExt cx="2667001" cy="1359337"/>
            </a:xfrm>
          </xdr:grpSpPr>
          <xdr:sp macro="" textlink="">
            <xdr:nvSpPr>
              <xdr:cNvPr id="70" name="Shape 29">
                <a:extLst>
                  <a:ext uri="{FF2B5EF4-FFF2-40B4-BE49-F238E27FC236}">
                    <a16:creationId xmlns:a16="http://schemas.microsoft.com/office/drawing/2014/main" id="{9295C6D5-009F-6B7F-C2C7-4D7031212E31}"/>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1" name="Shape 30">
                <a:extLst>
                  <a:ext uri="{FF2B5EF4-FFF2-40B4-BE49-F238E27FC236}">
                    <a16:creationId xmlns:a16="http://schemas.microsoft.com/office/drawing/2014/main" id="{A2CBBAA8-9292-A43C-BB56-30902A55116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64" name="Shape 31">
              <a:extLst>
                <a:ext uri="{FF2B5EF4-FFF2-40B4-BE49-F238E27FC236}">
                  <a16:creationId xmlns:a16="http://schemas.microsoft.com/office/drawing/2014/main" id="{A9E9FC22-8F74-D7B6-478C-4F6BCAF621AB}"/>
                </a:ext>
              </a:extLst>
            </xdr:cNvPr>
            <xdr:cNvGrpSpPr/>
          </xdr:nvGrpSpPr>
          <xdr:grpSpPr>
            <a:xfrm>
              <a:off x="7756358" y="453254"/>
              <a:ext cx="2394953" cy="1383567"/>
              <a:chOff x="152399" y="459938"/>
              <a:chExt cx="2667001" cy="1359337"/>
            </a:xfrm>
          </xdr:grpSpPr>
          <xdr:sp macro="" textlink="">
            <xdr:nvSpPr>
              <xdr:cNvPr id="68" name="Shape 32">
                <a:extLst>
                  <a:ext uri="{FF2B5EF4-FFF2-40B4-BE49-F238E27FC236}">
                    <a16:creationId xmlns:a16="http://schemas.microsoft.com/office/drawing/2014/main" id="{E3271F52-C180-33B8-536B-D9E6054EACA9}"/>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9" name="Shape 33">
                <a:extLst>
                  <a:ext uri="{FF2B5EF4-FFF2-40B4-BE49-F238E27FC236}">
                    <a16:creationId xmlns:a16="http://schemas.microsoft.com/office/drawing/2014/main" id="{01B7CEE7-7906-10CF-DE29-E843408EA14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65" name="Shape 34">
              <a:extLst>
                <a:ext uri="{FF2B5EF4-FFF2-40B4-BE49-F238E27FC236}">
                  <a16:creationId xmlns:a16="http://schemas.microsoft.com/office/drawing/2014/main" id="{39C52F27-0AE8-3379-56BD-7ABF0F6F559B}"/>
                </a:ext>
              </a:extLst>
            </xdr:cNvPr>
            <xdr:cNvGrpSpPr/>
          </xdr:nvGrpSpPr>
          <xdr:grpSpPr>
            <a:xfrm>
              <a:off x="10208461" y="453254"/>
              <a:ext cx="2442577" cy="1383567"/>
              <a:chOff x="152399" y="459938"/>
              <a:chExt cx="2667001" cy="1359337"/>
            </a:xfrm>
          </xdr:grpSpPr>
          <xdr:sp macro="" textlink="">
            <xdr:nvSpPr>
              <xdr:cNvPr id="66" name="Shape 35">
                <a:extLst>
                  <a:ext uri="{FF2B5EF4-FFF2-40B4-BE49-F238E27FC236}">
                    <a16:creationId xmlns:a16="http://schemas.microsoft.com/office/drawing/2014/main" id="{0F268A83-0857-7AB9-F38F-EFDF4CE2DC04}"/>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7" name="Shape 36">
                <a:extLst>
                  <a:ext uri="{FF2B5EF4-FFF2-40B4-BE49-F238E27FC236}">
                    <a16:creationId xmlns:a16="http://schemas.microsoft.com/office/drawing/2014/main" id="{C82DB541-AEE8-39EB-F721-19B01CC4F34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ady Tayel" refreshedDate="45185.873258680556" createdVersion="8" refreshedVersion="8" minRefreshableVersion="3" recordCount="9994">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1175258363"/>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4"/>
    <n v="3"/>
    <n v="0"/>
    <n v="219.58199999999999"/>
  </r>
  <r>
    <n v="3"/>
    <x v="1"/>
    <x v="0"/>
    <x v="1"/>
    <d v="2013-06-17T00:00:00"/>
    <s v="Second Class"/>
    <s v="DV-13045"/>
    <s v="Darrin Van Huff"/>
    <x v="1"/>
    <x v="0"/>
    <s v="Los Angeles"/>
    <x v="1"/>
    <n v="90036"/>
    <x v="1"/>
    <s v="OFF-LA-10000240"/>
    <x v="1"/>
    <x v="2"/>
    <s v="Self-Adhesive Address Labels for Typewriters by Universal"/>
    <n v="14.62"/>
    <n v="2"/>
    <n v="0"/>
    <n v="6.8714000000000004"/>
  </r>
  <r>
    <n v="4"/>
    <x v="2"/>
    <x v="1"/>
    <x v="2"/>
    <d v="2012-10-18T00:00:00"/>
    <s v="Standard Class"/>
    <s v="SO-20335"/>
    <s v="Sean O'Donnell"/>
    <x v="0"/>
    <x v="0"/>
    <s v="Fort Lauderdale"/>
    <x v="2"/>
    <n v="33311"/>
    <x v="0"/>
    <s v="FUR-TA-10000577"/>
    <x v="0"/>
    <x v="3"/>
    <s v="Bretford CR4500 Series Slim Rectangular Table"/>
    <n v="957.57749999999999"/>
    <n v="5"/>
    <n v="0.45"/>
    <n v="-383.03100000000001"/>
  </r>
  <r>
    <n v="5"/>
    <x v="2"/>
    <x v="1"/>
    <x v="2"/>
    <d v="2012-10-18T00:00:00"/>
    <s v="Standard Class"/>
    <s v="SO-20335"/>
    <s v="Sean O'Donnell"/>
    <x v="0"/>
    <x v="0"/>
    <s v="Fort Lauderdale"/>
    <x v="2"/>
    <n v="33311"/>
    <x v="0"/>
    <s v="OFF-ST-10000760"/>
    <x v="1"/>
    <x v="4"/>
    <s v="Eldon Fold 'N Roll Cart System"/>
    <n v="22.367999999999999"/>
    <n v="2"/>
    <n v="0.2"/>
    <n v="2.5164"/>
  </r>
  <r>
    <n v="6"/>
    <x v="3"/>
    <x v="2"/>
    <x v="3"/>
    <d v="2011-06-14T00:00:00"/>
    <s v="Standard Class"/>
    <s v="BH-11710"/>
    <s v="Brosina Hoffman"/>
    <x v="0"/>
    <x v="0"/>
    <s v="Los Angeles"/>
    <x v="1"/>
    <n v="90032"/>
    <x v="1"/>
    <s v="FUR-FU-10001487"/>
    <x v="0"/>
    <x v="5"/>
    <s v="Eldon Expressions Wood and Plastic Desk Accessories, Cherry Wood"/>
    <n v="48.86"/>
    <n v="7"/>
    <n v="0"/>
    <n v="14.1694"/>
  </r>
  <r>
    <n v="7"/>
    <x v="3"/>
    <x v="2"/>
    <x v="3"/>
    <d v="2011-06-14T00:00:00"/>
    <s v="Standard Class"/>
    <s v="BH-11710"/>
    <s v="Brosina Hoffman"/>
    <x v="0"/>
    <x v="0"/>
    <s v="Los Angeles"/>
    <x v="1"/>
    <n v="90032"/>
    <x v="1"/>
    <s v="OFF-AR-10002833"/>
    <x v="1"/>
    <x v="6"/>
    <s v="Newell 322"/>
    <n v="7.28"/>
    <n v="4"/>
    <n v="0"/>
    <n v="1.9656"/>
  </r>
  <r>
    <n v="8"/>
    <x v="3"/>
    <x v="2"/>
    <x v="3"/>
    <d v="2011-06-14T00:00:00"/>
    <s v="Standard Class"/>
    <s v="BH-11710"/>
    <s v="Brosina Hoffman"/>
    <x v="0"/>
    <x v="0"/>
    <s v="Los Angeles"/>
    <x v="1"/>
    <n v="90032"/>
    <x v="1"/>
    <s v="TEC-PH-10002275"/>
    <x v="2"/>
    <x v="7"/>
    <s v="Mitel 5320 IP Phone VoIP phone"/>
    <n v="907.15200000000004"/>
    <n v="6"/>
    <n v="0.2"/>
    <n v="90.715199999999996"/>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7"/>
  </r>
  <r>
    <n v="11"/>
    <x v="3"/>
    <x v="2"/>
    <x v="3"/>
    <d v="2011-06-14T00:00:00"/>
    <s v="Standard Class"/>
    <s v="BH-11710"/>
    <s v="Brosina Hoffman"/>
    <x v="0"/>
    <x v="0"/>
    <s v="Los Angeles"/>
    <x v="1"/>
    <n v="90032"/>
    <x v="1"/>
    <s v="FUR-TA-10001539"/>
    <x v="0"/>
    <x v="3"/>
    <s v="Chromcraft Rectangular Conference Tables"/>
    <n v="1706.184"/>
    <n v="9"/>
    <n v="0.2"/>
    <n v="85.309200000000004"/>
  </r>
  <r>
    <n v="12"/>
    <x v="3"/>
    <x v="2"/>
    <x v="3"/>
    <d v="2011-06-14T00:00:00"/>
    <s v="Standard Class"/>
    <s v="BH-11710"/>
    <s v="Brosina Hoffman"/>
    <x v="0"/>
    <x v="0"/>
    <s v="Los Angeles"/>
    <x v="1"/>
    <n v="90032"/>
    <x v="1"/>
    <s v="TEC-PH-10002033"/>
    <x v="2"/>
    <x v="7"/>
    <s v="Konftel 250 Conferenceآ phoneآ - Charcoal black"/>
    <n v="911.42399999999998"/>
    <n v="4"/>
    <n v="0.2"/>
    <n v="68.356800000000007"/>
  </r>
  <r>
    <n v="13"/>
    <x v="4"/>
    <x v="3"/>
    <x v="4"/>
    <d v="2014-04-21T00:00:00"/>
    <s v="Standard Class"/>
    <s v="AA-10480"/>
    <s v="Andrew Allen"/>
    <x v="0"/>
    <x v="0"/>
    <s v="Concord"/>
    <x v="3"/>
    <n v="28027"/>
    <x v="0"/>
    <s v="OFF-PA-10002365"/>
    <x v="1"/>
    <x v="10"/>
    <s v="Xerox 1967"/>
    <n v="15.552"/>
    <n v="3"/>
    <n v="0.2"/>
    <n v="5.4432"/>
  </r>
  <r>
    <n v="14"/>
    <x v="5"/>
    <x v="0"/>
    <x v="5"/>
    <d v="2013-12-11T00:00:00"/>
    <s v="Standard Class"/>
    <s v="IM-15070"/>
    <s v="Irene Maddox"/>
    <x v="0"/>
    <x v="0"/>
    <s v="Seattle"/>
    <x v="4"/>
    <n v="98103"/>
    <x v="1"/>
    <s v="OFF-BI-10003656"/>
    <x v="1"/>
    <x v="8"/>
    <s v="Fellowes PB200 Plastic Comb Binding Machine"/>
    <n v="407.976"/>
    <n v="3"/>
    <n v="0.2"/>
    <n v="132.59219999999999"/>
  </r>
  <r>
    <n v="15"/>
    <x v="6"/>
    <x v="1"/>
    <x v="6"/>
    <d v="2012-11-26T00:00:00"/>
    <s v="Standard Class"/>
    <s v="HP-14815"/>
    <s v="Harold Pawlan"/>
    <x v="2"/>
    <x v="0"/>
    <s v="Fort Worth"/>
    <x v="5"/>
    <n v="76106"/>
    <x v="2"/>
    <s v="OFF-AP-10002311"/>
    <x v="1"/>
    <x v="9"/>
    <s v="Holmes Replacement Filter for HEPA Air Cleaner, Very Large Room, HEPA Filter"/>
    <n v="68.81"/>
    <n v="5"/>
    <n v="0.8"/>
    <n v="-123.858"/>
  </r>
  <r>
    <n v="16"/>
    <x v="6"/>
    <x v="1"/>
    <x v="6"/>
    <d v="2012-11-26T00:00:00"/>
    <s v="Standard Class"/>
    <s v="HP-14815"/>
    <s v="Harold Pawlan"/>
    <x v="2"/>
    <x v="0"/>
    <s v="Fort Worth"/>
    <x v="5"/>
    <n v="76106"/>
    <x v="2"/>
    <s v="OFF-BI-10000756"/>
    <x v="1"/>
    <x v="8"/>
    <s v="Storex DuraTech Recycled Plastic Frosted Binders"/>
    <n v="2.544"/>
    <n v="3"/>
    <n v="0.8"/>
    <n v="-3.8159999999999998"/>
  </r>
  <r>
    <n v="17"/>
    <x v="7"/>
    <x v="2"/>
    <x v="7"/>
    <d v="2011-11-18T00:00:00"/>
    <s v="Standard Class"/>
    <s v="PK-19075"/>
    <s v="Pete Kriz"/>
    <x v="0"/>
    <x v="0"/>
    <s v="Madison"/>
    <x v="6"/>
    <n v="53711"/>
    <x v="2"/>
    <s v="OFF-ST-10004186"/>
    <x v="1"/>
    <x v="4"/>
    <s v="Stur-D-Stor Shelving, Vertical 5-Shelf: 72&quot;H x 36&quot;W x 18 1/2&quot;D"/>
    <n v="665.88"/>
    <n v="6"/>
    <n v="0"/>
    <n v="13.317600000000001"/>
  </r>
  <r>
    <n v="18"/>
    <x v="8"/>
    <x v="2"/>
    <x v="8"/>
    <d v="2011-05-15T00:00:00"/>
    <s v="Second Class"/>
    <s v="AG-10270"/>
    <s v="Alejandro Grove"/>
    <x v="0"/>
    <x v="0"/>
    <s v="West Jordan"/>
    <x v="7"/>
    <n v="84084"/>
    <x v="1"/>
    <s v="OFF-ST-10000107"/>
    <x v="1"/>
    <x v="4"/>
    <s v="Fellowes Super Stor/Drawer"/>
    <n v="55.5"/>
    <n v="2"/>
    <n v="0"/>
    <n v="9.99"/>
  </r>
  <r>
    <n v="19"/>
    <x v="9"/>
    <x v="2"/>
    <x v="9"/>
    <d v="2011-09-01T00:00:00"/>
    <s v="Second Class"/>
    <s v="ZD-21925"/>
    <s v="Zuschuss Donatelli"/>
    <x v="0"/>
    <x v="0"/>
    <s v="San Francisco"/>
    <x v="1"/>
    <n v="94109"/>
    <x v="1"/>
    <s v="OFF-AR-10003056"/>
    <x v="1"/>
    <x v="6"/>
    <s v="Newell 341"/>
    <n v="8.56"/>
    <n v="2"/>
    <n v="0"/>
    <n v="2.4824000000000002"/>
  </r>
  <r>
    <n v="20"/>
    <x v="9"/>
    <x v="2"/>
    <x v="9"/>
    <d v="2011-09-01T00:00:00"/>
    <s v="Second Class"/>
    <s v="ZD-21925"/>
    <s v="Zuschuss Donatelli"/>
    <x v="0"/>
    <x v="0"/>
    <s v="San Francisco"/>
    <x v="1"/>
    <n v="94109"/>
    <x v="1"/>
    <s v="TEC-PH-10001949"/>
    <x v="2"/>
    <x v="7"/>
    <s v="Cisco SPA 501G IP Phone"/>
    <n v="213.48"/>
    <n v="3"/>
    <n v="0.2"/>
    <n v="16.010999999999999"/>
  </r>
  <r>
    <n v="21"/>
    <x v="9"/>
    <x v="2"/>
    <x v="9"/>
    <d v="2011-09-01T00:00:00"/>
    <s v="Second Class"/>
    <s v="ZD-21925"/>
    <s v="Zuschuss Donatelli"/>
    <x v="0"/>
    <x v="0"/>
    <s v="San Francisco"/>
    <x v="1"/>
    <n v="94109"/>
    <x v="1"/>
    <s v="OFF-BI-10002215"/>
    <x v="1"/>
    <x v="8"/>
    <s v="Wilson Jones Hanging View Binder, White, 1&quot;"/>
    <n v="22.72"/>
    <n v="4"/>
    <n v="0.2"/>
    <n v="7.3840000000000003"/>
  </r>
  <r>
    <n v="22"/>
    <x v="10"/>
    <x v="0"/>
    <x v="10"/>
    <d v="2013-12-14T00:00:00"/>
    <s v="Standard Class"/>
    <s v="KB-16585"/>
    <s v="Ken Black"/>
    <x v="1"/>
    <x v="0"/>
    <s v="Fremont"/>
    <x v="8"/>
    <n v="68025"/>
    <x v="2"/>
    <s v="OFF-AR-10000246"/>
    <x v="1"/>
    <x v="6"/>
    <s v="Newell 318"/>
    <n v="19.46"/>
    <n v="7"/>
    <n v="0"/>
    <n v="5.0595999999999997"/>
  </r>
  <r>
    <n v="23"/>
    <x v="10"/>
    <x v="0"/>
    <x v="10"/>
    <d v="2013-12-14T00:00:00"/>
    <s v="Standard Class"/>
    <s v="KB-16585"/>
    <s v="Ken Black"/>
    <x v="1"/>
    <x v="0"/>
    <s v="Fremont"/>
    <x v="8"/>
    <n v="68025"/>
    <x v="2"/>
    <s v="OFF-AP-10001492"/>
    <x v="1"/>
    <x v="9"/>
    <s v="Acco Six-Outlet Power Strip, 4' Cord Length"/>
    <n v="60.34"/>
    <n v="7"/>
    <n v="0"/>
    <n v="15.6884"/>
  </r>
  <r>
    <n v="24"/>
    <x v="11"/>
    <x v="3"/>
    <x v="11"/>
    <d v="2014-07-19T00:00:00"/>
    <s v="Second Class"/>
    <s v="SF-20065"/>
    <s v="Sandra Flanagan"/>
    <x v="0"/>
    <x v="0"/>
    <s v="Philadelphia"/>
    <x v="9"/>
    <n v="19140"/>
    <x v="3"/>
    <s v="FUR-CH-10002774"/>
    <x v="0"/>
    <x v="1"/>
    <s v="Global Deluxe Stacking Chair, Gray"/>
    <n v="71.372"/>
    <n v="2"/>
    <n v="0.3"/>
    <n v="-1.0196000000000001"/>
  </r>
  <r>
    <n v="25"/>
    <x v="12"/>
    <x v="1"/>
    <x v="12"/>
    <d v="2012-09-30T00:00:00"/>
    <s v="Standard Class"/>
    <s v="EB-13870"/>
    <s v="Emily Burns"/>
    <x v="0"/>
    <x v="0"/>
    <s v="Orem"/>
    <x v="7"/>
    <n v="84057"/>
    <x v="1"/>
    <s v="FUR-TA-10000577"/>
    <x v="0"/>
    <x v="3"/>
    <s v="Bretford CR4500 Series Slim Rectangular Table"/>
    <n v="1044.6300000000001"/>
    <n v="3"/>
    <n v="0"/>
    <n v="240.26490000000001"/>
  </r>
  <r>
    <n v="26"/>
    <x v="13"/>
    <x v="0"/>
    <x v="13"/>
    <d v="2013-01-20T00:00:00"/>
    <s v="Second Class"/>
    <s v="EH-13945"/>
    <s v="Eric Hoffmann"/>
    <x v="0"/>
    <x v="0"/>
    <s v="Los Angeles"/>
    <x v="1"/>
    <n v="90049"/>
    <x v="1"/>
    <s v="OFF-BI-10001634"/>
    <x v="1"/>
    <x v="8"/>
    <s v="Wilson Jones Active Use Binders"/>
    <n v="11.648"/>
    <n v="2"/>
    <n v="0.2"/>
    <n v="4.2224000000000004"/>
  </r>
  <r>
    <n v="27"/>
    <x v="13"/>
    <x v="0"/>
    <x v="13"/>
    <d v="2013-01-20T00:00:00"/>
    <s v="Second Class"/>
    <s v="EH-13945"/>
    <s v="Eric Hoffmann"/>
    <x v="0"/>
    <x v="0"/>
    <s v="Los Angeles"/>
    <x v="1"/>
    <n v="90049"/>
    <x v="1"/>
    <s v="TEC-AC-10003027"/>
    <x v="2"/>
    <x v="11"/>
    <s v="Imationآ 8GB Mini TravelDrive USB 2.0آ Flash Drive"/>
    <n v="90.57"/>
    <n v="3"/>
    <n v="0"/>
    <n v="11.774100000000001"/>
  </r>
  <r>
    <n v="28"/>
    <x v="14"/>
    <x v="1"/>
    <x v="14"/>
    <d v="2012-09-21T00:00:00"/>
    <s v="Standard Class"/>
    <s v="TB-21520"/>
    <s v="Tracy Blumstein"/>
    <x v="0"/>
    <x v="0"/>
    <s v="Philadelphia"/>
    <x v="9"/>
    <n v="19140"/>
    <x v="3"/>
    <s v="FUR-BO-10004834"/>
    <x v="0"/>
    <x v="0"/>
    <s v="Riverside Palais Royal Lawyers Bookcase, Royale Cherry Finish"/>
    <n v="3083.43"/>
    <n v="7"/>
    <n v="0.5"/>
    <n v="-1665.0522000000001"/>
  </r>
  <r>
    <n v="29"/>
    <x v="14"/>
    <x v="1"/>
    <x v="14"/>
    <d v="2012-09-21T00:00:00"/>
    <s v="Standard Class"/>
    <s v="TB-21520"/>
    <s v="Tracy Blumstein"/>
    <x v="0"/>
    <x v="0"/>
    <s v="Philadelphia"/>
    <x v="9"/>
    <n v="19140"/>
    <x v="3"/>
    <s v="OFF-BI-10000474"/>
    <x v="1"/>
    <x v="8"/>
    <s v="Avery Recycled Flexi-View Covers for Binding Systems"/>
    <n v="9.6180000000000003"/>
    <n v="2"/>
    <n v="0.7"/>
    <n v="-7.0532000000000004"/>
  </r>
  <r>
    <n v="30"/>
    <x v="14"/>
    <x v="1"/>
    <x v="14"/>
    <d v="2012-09-21T00:00:00"/>
    <s v="Standard Class"/>
    <s v="TB-21520"/>
    <s v="Tracy Blumstein"/>
    <x v="0"/>
    <x v="0"/>
    <s v="Philadelphia"/>
    <x v="9"/>
    <n v="19140"/>
    <x v="3"/>
    <s v="FUR-FU-10004848"/>
    <x v="0"/>
    <x v="5"/>
    <s v="Howard Miller 13-3/4&quot; Diameter Brushed Chrome Round Wall Clock"/>
    <n v="124.2"/>
    <n v="3"/>
    <n v="0.2"/>
    <n v="15.525"/>
  </r>
  <r>
    <n v="31"/>
    <x v="14"/>
    <x v="1"/>
    <x v="14"/>
    <d v="2012-09-21T00:00:00"/>
    <s v="Standard Class"/>
    <s v="TB-21520"/>
    <s v="Tracy Blumstein"/>
    <x v="0"/>
    <x v="0"/>
    <s v="Philadelphia"/>
    <x v="9"/>
    <n v="19140"/>
    <x v="3"/>
    <s v="OFF-EN-10001509"/>
    <x v="1"/>
    <x v="12"/>
    <s v="Poly String Tie Envelopes"/>
    <n v="3.2639999999999998"/>
    <n v="2"/>
    <n v="0.2"/>
    <n v="1.1015999999999999"/>
  </r>
  <r>
    <n v="32"/>
    <x v="14"/>
    <x v="1"/>
    <x v="14"/>
    <d v="2012-09-21T00:00:00"/>
    <s v="Standard Class"/>
    <s v="TB-21520"/>
    <s v="Tracy Blumstein"/>
    <x v="0"/>
    <x v="0"/>
    <s v="Philadelphia"/>
    <x v="9"/>
    <n v="19140"/>
    <x v="3"/>
    <s v="OFF-AR-10004042"/>
    <x v="1"/>
    <x v="6"/>
    <s v="BOSTON Model 1800 Electric Pencil Sharpeners, Putty/Woodgrain"/>
    <n v="86.304000000000002"/>
    <n v="6"/>
    <n v="0.2"/>
    <n v="9.7091999999999992"/>
  </r>
  <r>
    <n v="33"/>
    <x v="14"/>
    <x v="1"/>
    <x v="14"/>
    <d v="2012-09-21T00:00:00"/>
    <s v="Standard Class"/>
    <s v="TB-21520"/>
    <s v="Tracy Blumstein"/>
    <x v="0"/>
    <x v="0"/>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x v="0"/>
    <s v="Philadelphia"/>
    <x v="9"/>
    <n v="19140"/>
    <x v="3"/>
    <s v="OFF-AR-10001683"/>
    <x v="1"/>
    <x v="6"/>
    <s v="Lumber Crayons"/>
    <n v="15.76"/>
    <n v="2"/>
    <n v="0.2"/>
    <n v="3.5459999999999998"/>
  </r>
  <r>
    <n v="35"/>
    <x v="15"/>
    <x v="3"/>
    <x v="15"/>
    <d v="2014-10-24T00:00:00"/>
    <s v="Second Class"/>
    <s v="MA-17560"/>
    <s v="Matt Abelman"/>
    <x v="2"/>
    <x v="0"/>
    <s v="Houston"/>
    <x v="5"/>
    <n v="77095"/>
    <x v="2"/>
    <s v="OFF-PA-10000249"/>
    <x v="1"/>
    <x v="10"/>
    <s v="Staples"/>
    <n v="29.472000000000001"/>
    <n v="3"/>
    <n v="0.2"/>
    <n v="9.9467999999999996"/>
  </r>
  <r>
    <n v="36"/>
    <x v="16"/>
    <x v="0"/>
    <x v="16"/>
    <d v="2013-12-11T00:00:00"/>
    <s v="First Class"/>
    <s v="GH-14485"/>
    <s v="Gene Hale"/>
    <x v="1"/>
    <x v="0"/>
    <s v="Richardson"/>
    <x v="5"/>
    <n v="75080"/>
    <x v="2"/>
    <s v="TEC-PH-10004977"/>
    <x v="2"/>
    <x v="7"/>
    <s v="GE 30524EE4"/>
    <n v="1097.5440000000001"/>
    <n v="7"/>
    <n v="0.2"/>
    <n v="123.47369999999999"/>
  </r>
  <r>
    <n v="37"/>
    <x v="16"/>
    <x v="0"/>
    <x v="16"/>
    <d v="2013-12-11T00:00:00"/>
    <s v="First Class"/>
    <s v="GH-14485"/>
    <s v="Gene Hale"/>
    <x v="1"/>
    <x v="0"/>
    <s v="Richardson"/>
    <x v="5"/>
    <n v="75080"/>
    <x v="2"/>
    <s v="FUR-FU-10003664"/>
    <x v="0"/>
    <x v="5"/>
    <s v="Electrix Architect's Clamp-On Swing Arm Lamp, Black"/>
    <n v="190.92"/>
    <n v="5"/>
    <n v="0.6"/>
    <n v="-147.96299999999999"/>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399999999998"/>
  </r>
  <r>
    <n v="40"/>
    <x v="17"/>
    <x v="1"/>
    <x v="17"/>
    <d v="2012-12-31T00:00:00"/>
    <s v="Standard Class"/>
    <s v="SN-20710"/>
    <s v="Steve Nguyen"/>
    <x v="2"/>
    <x v="0"/>
    <s v="Houston"/>
    <x v="5"/>
    <n v="77041"/>
    <x v="2"/>
    <s v="FUR-CH-10004218"/>
    <x v="0"/>
    <x v="1"/>
    <s v="Global Fabric Manager's Chair, Dark Gray"/>
    <n v="212.05799999999999"/>
    <n v="3"/>
    <n v="0.3"/>
    <n v="-15.147"/>
  </r>
  <r>
    <n v="41"/>
    <x v="17"/>
    <x v="1"/>
    <x v="17"/>
    <d v="2012-12-31T00:00:00"/>
    <s v="Standard Class"/>
    <s v="SN-20710"/>
    <s v="Steve Nguyen"/>
    <x v="2"/>
    <x v="0"/>
    <s v="Houston"/>
    <x v="5"/>
    <n v="77041"/>
    <x v="2"/>
    <s v="TEC-PH-10000486"/>
    <x v="2"/>
    <x v="7"/>
    <s v="Plantronics HL10 Handset Lifter"/>
    <n v="371.16800000000001"/>
    <n v="4"/>
    <n v="0.2"/>
    <n v="41.756399999999999"/>
  </r>
  <r>
    <n v="42"/>
    <x v="18"/>
    <x v="3"/>
    <x v="18"/>
    <d v="2014-09-16T00:00:00"/>
    <s v="Standard Class"/>
    <s v="LC-16930"/>
    <s v="Linda Cazamias"/>
    <x v="1"/>
    <x v="0"/>
    <s v="Naperville"/>
    <x v="10"/>
    <n v="60540"/>
    <x v="2"/>
    <s v="TEC-PH-10004093"/>
    <x v="2"/>
    <x v="7"/>
    <s v="Panasonic Kx-TS550"/>
    <n v="147.16800000000001"/>
    <n v="4"/>
    <n v="0.2"/>
    <n v="16.5564"/>
  </r>
  <r>
    <n v="43"/>
    <x v="19"/>
    <x v="0"/>
    <x v="19"/>
    <d v="2013-07-23T00:00:00"/>
    <s v="Standard Class"/>
    <s v="RA-19885"/>
    <s v="Ruben Ausman"/>
    <x v="1"/>
    <x v="0"/>
    <s v="Los Angeles"/>
    <x v="1"/>
    <n v="90049"/>
    <x v="1"/>
    <s v="OFF-ST-10003479"/>
    <x v="1"/>
    <x v="4"/>
    <s v="Eldon Base for stackable storage shelf, platinum"/>
    <n v="77.88"/>
    <n v="2"/>
    <n v="0"/>
    <n v="3.8940000000000001"/>
  </r>
  <r>
    <n v="44"/>
    <x v="20"/>
    <x v="3"/>
    <x v="20"/>
    <d v="2014-09-24T00:00:00"/>
    <s v="Standard Class"/>
    <s v="ES-14080"/>
    <s v="Erin Smith"/>
    <x v="1"/>
    <x v="0"/>
    <s v="Melbourne"/>
    <x v="2"/>
    <n v="32935"/>
    <x v="0"/>
    <s v="OFF-ST-10003282"/>
    <x v="1"/>
    <x v="4"/>
    <s v="Advantus 10-Drawer Portable Organizer, Chrome Metal Frame, Smoke Drawers"/>
    <n v="95.616"/>
    <n v="2"/>
    <n v="0.2"/>
    <n v="9.5616000000000003"/>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2000000000008"/>
  </r>
  <r>
    <n v="47"/>
    <x v="22"/>
    <x v="2"/>
    <x v="22"/>
    <d v="2011-10-25T00:00:00"/>
    <s v="Second Class"/>
    <s v="PO-18865"/>
    <s v="Patrick O'Donnell"/>
    <x v="0"/>
    <x v="0"/>
    <s v="Westland"/>
    <x v="12"/>
    <n v="48185"/>
    <x v="2"/>
    <s v="OFF-ST-10001713"/>
    <x v="1"/>
    <x v="4"/>
    <s v="Gould Plastics 9-Pocket Panel Bin, 18-3/8w x 5-1/4d x 20-1/2h, Black"/>
    <n v="211.96"/>
    <n v="4"/>
    <n v="0"/>
    <n v="8.4784000000000006"/>
  </r>
  <r>
    <n v="48"/>
    <x v="23"/>
    <x v="0"/>
    <x v="23"/>
    <d v="2013-06-26T00:00:00"/>
    <s v="Standard Class"/>
    <s v="LH-16900"/>
    <s v="Lena Hernandez"/>
    <x v="0"/>
    <x v="0"/>
    <s v="Dover"/>
    <x v="13"/>
    <n v="19901"/>
    <x v="3"/>
    <s v="TEC-AC-10002167"/>
    <x v="2"/>
    <x v="11"/>
    <s v="Imationآ 8gb Micro Traveldrive Usb 2.0آ Flash Drive"/>
    <n v="45"/>
    <n v="3"/>
    <n v="0"/>
    <n v="4.95"/>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80000000000007"/>
    <n v="6"/>
    <n v="0"/>
    <n v="35.334600000000002"/>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99"/>
  </r>
  <r>
    <n v="54"/>
    <x v="25"/>
    <x v="0"/>
    <x v="25"/>
    <d v="2013-12-18T00:00:00"/>
    <s v="Standard Class"/>
    <s v="JM-15265"/>
    <s v="Janet Molinari"/>
    <x v="1"/>
    <x v="0"/>
    <s v="New York City"/>
    <x v="15"/>
    <n v="10024"/>
    <x v="3"/>
    <s v="OFF-FA-10000304"/>
    <x v="1"/>
    <x v="13"/>
    <s v="Advantus Push Pins"/>
    <n v="15.26"/>
    <n v="7"/>
    <n v="0"/>
    <n v="6.2565999999999997"/>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4"/>
  </r>
  <r>
    <n v="57"/>
    <x v="26"/>
    <x v="0"/>
    <x v="26"/>
    <d v="2013-06-19T00:00:00"/>
    <s v="First Class"/>
    <s v="TB-21055"/>
    <s v="Ted Butterfield"/>
    <x v="0"/>
    <x v="0"/>
    <s v="Troy"/>
    <x v="15"/>
    <n v="12180"/>
    <x v="3"/>
    <s v="OFF-PA-10001569"/>
    <x v="1"/>
    <x v="10"/>
    <s v="Xerox 232"/>
    <n v="32.4"/>
    <n v="5"/>
    <n v="0"/>
    <n v="15.552"/>
  </r>
  <r>
    <n v="58"/>
    <x v="26"/>
    <x v="0"/>
    <x v="26"/>
    <d v="2013-06-19T00:00:00"/>
    <s v="First Class"/>
    <s v="TB-21055"/>
    <s v="Ted Butterfield"/>
    <x v="0"/>
    <x v="0"/>
    <s v="Troy"/>
    <x v="15"/>
    <n v="12180"/>
    <x v="3"/>
    <s v="FUR-CH-10003968"/>
    <x v="0"/>
    <x v="1"/>
    <s v="Novimex Turbo Task Chair"/>
    <n v="319.41000000000003"/>
    <n v="5"/>
    <n v="0.1"/>
    <n v="7.0979999999999999"/>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آ 8gb Micro Traveldrive Usb 2.0آ Flash Drive"/>
    <n v="30"/>
    <n v="2"/>
    <n v="0"/>
    <n v="3.3"/>
  </r>
  <r>
    <n v="61"/>
    <x v="26"/>
    <x v="0"/>
    <x v="26"/>
    <d v="2013-06-19T00:00:00"/>
    <s v="First Class"/>
    <s v="TB-21055"/>
    <s v="Ted Butterfield"/>
    <x v="0"/>
    <x v="0"/>
    <s v="Troy"/>
    <x v="15"/>
    <n v="12180"/>
    <x v="3"/>
    <s v="OFF-BI-10001460"/>
    <x v="1"/>
    <x v="8"/>
    <s v="Plastic Binding Combs"/>
    <n v="48.48"/>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02"/>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799999999999"/>
  </r>
  <r>
    <n v="67"/>
    <x v="28"/>
    <x v="1"/>
    <x v="28"/>
    <d v="2012-05-05T00:00:00"/>
    <s v="Standard Class"/>
    <s v="PS-18970"/>
    <s v="Paul Stevenson"/>
    <x v="2"/>
    <x v="0"/>
    <s v="Chicago"/>
    <x v="10"/>
    <n v="60610"/>
    <x v="2"/>
    <s v="FUR-CH-10001146"/>
    <x v="0"/>
    <x v="1"/>
    <s v="Global Value Mid-Back Manager's Chair, Gray"/>
    <n v="213.11500000000001"/>
    <n v="5"/>
    <n v="0.3"/>
    <n v="-15.2225"/>
  </r>
  <r>
    <n v="68"/>
    <x v="29"/>
    <x v="2"/>
    <x v="29"/>
    <d v="2011-12-10T00:00:00"/>
    <s v="Standard Class"/>
    <s v="BS-11590"/>
    <s v="Brendan Sweed"/>
    <x v="1"/>
    <x v="0"/>
    <s v="Gilbert"/>
    <x v="16"/>
    <n v="85234"/>
    <x v="1"/>
    <s v="OFF-AR-10002671"/>
    <x v="1"/>
    <x v="6"/>
    <s v="Hunt BOSTON Model 1606 High-Volume Electric Pencil Sharpener, Beige"/>
    <n v="1113.0239999999999"/>
    <n v="8"/>
    <n v="0.2"/>
    <n v="111.30240000000001"/>
  </r>
  <r>
    <n v="69"/>
    <x v="29"/>
    <x v="2"/>
    <x v="29"/>
    <d v="2011-12-10T00:00:00"/>
    <s v="Standard Class"/>
    <s v="BS-11590"/>
    <s v="Brendan Sweed"/>
    <x v="1"/>
    <x v="0"/>
    <s v="Gilbert"/>
    <x v="16"/>
    <n v="85234"/>
    <x v="1"/>
    <s v="TEC-PH-10002726"/>
    <x v="2"/>
    <x v="7"/>
    <s v="netTALK DUO VoIP Telephone Service"/>
    <n v="167.96799999999999"/>
    <n v="4"/>
    <n v="0.2"/>
    <n v="62.988"/>
  </r>
  <r>
    <n v="70"/>
    <x v="30"/>
    <x v="0"/>
    <x v="30"/>
    <d v="2013-06-07T00:00:00"/>
    <s v="First Class"/>
    <s v="KD-16270"/>
    <s v="Karen Daniels"/>
    <x v="0"/>
    <x v="0"/>
    <s v="Springfield"/>
    <x v="17"/>
    <n v="22153"/>
    <x v="0"/>
    <s v="OFF-PA-10000482"/>
    <x v="1"/>
    <x v="10"/>
    <s v="Snap-A-Way Black Print Carbonless Ruled Speed Letter, Triplicate"/>
    <n v="75.88"/>
    <n v="2"/>
    <n v="0"/>
    <n v="35.663600000000002"/>
  </r>
  <r>
    <n v="71"/>
    <x v="31"/>
    <x v="0"/>
    <x v="31"/>
    <d v="2013-09-24T00:00:00"/>
    <s v="Standard Class"/>
    <s v="HM-14980"/>
    <s v="Henry MacAllister"/>
    <x v="0"/>
    <x v="0"/>
    <s v="New York City"/>
    <x v="15"/>
    <n v="10009"/>
    <x v="3"/>
    <s v="OFF-BI-10004654"/>
    <x v="1"/>
    <x v="8"/>
    <s v="Avery Binding System Hidden Tab Executive Style Index Sets"/>
    <n v="4.6159999999999997"/>
    <n v="1"/>
    <n v="0.2"/>
    <n v="1.7310000000000001"/>
  </r>
  <r>
    <n v="72"/>
    <x v="32"/>
    <x v="3"/>
    <x v="32"/>
    <d v="2014-09-18T00:00:00"/>
    <s v="Second Class"/>
    <s v="TB-21520"/>
    <s v="Tracy Blumstein"/>
    <x v="0"/>
    <x v="0"/>
    <s v="Jackson"/>
    <x v="12"/>
    <n v="49201"/>
    <x v="2"/>
    <s v="OFF-PA-10004675"/>
    <x v="1"/>
    <x v="10"/>
    <s v="Telephone Message Books with Fax/Mobile Section, 5 1/2&quot; x 3 3/16&quot;"/>
    <n v="19.05"/>
    <n v="3"/>
    <n v="0"/>
    <n v="8.7629999999999999"/>
  </r>
  <r>
    <n v="73"/>
    <x v="33"/>
    <x v="1"/>
    <x v="33"/>
    <d v="2012-05-02T00:00:00"/>
    <s v="Standard Class"/>
    <s v="JE-15745"/>
    <s v="Joel Eaton"/>
    <x v="0"/>
    <x v="0"/>
    <s v="Memphis"/>
    <x v="18"/>
    <n v="38109"/>
    <x v="0"/>
    <s v="FUR-CH-10000513"/>
    <x v="0"/>
    <x v="1"/>
    <s v="High-Back Leather Manager's Chair"/>
    <n v="831.93600000000004"/>
    <n v="8"/>
    <n v="0.2"/>
    <n v="-114.3912"/>
  </r>
  <r>
    <n v="74"/>
    <x v="33"/>
    <x v="1"/>
    <x v="33"/>
    <d v="2012-05-02T00:00:00"/>
    <s v="Standard Class"/>
    <s v="JE-15745"/>
    <s v="Joel Eaton"/>
    <x v="0"/>
    <x v="0"/>
    <s v="Memphis"/>
    <x v="18"/>
    <n v="38109"/>
    <x v="0"/>
    <s v="FUR-FU-10003708"/>
    <x v="0"/>
    <x v="5"/>
    <s v="Tenex Traditional Chairmats for Medium Pile Carpet, Standard Lip, 36&quot; x 48&quot;"/>
    <n v="97.04"/>
    <n v="2"/>
    <n v="0.2"/>
    <n v="1.2130000000000001"/>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8"/>
    <n v="3"/>
    <n v="0.8"/>
    <n v="-1.9343999999999999"/>
  </r>
  <r>
    <n v="77"/>
    <x v="34"/>
    <x v="3"/>
    <x v="34"/>
    <d v="2014-12-12T00:00:00"/>
    <s v="First Class"/>
    <s v="KB-16600"/>
    <s v="Ken Brennan"/>
    <x v="1"/>
    <x v="0"/>
    <s v="Houston"/>
    <x v="5"/>
    <n v="77041"/>
    <x v="2"/>
    <s v="FUR-FU-10000260"/>
    <x v="0"/>
    <x v="5"/>
    <s v="6&quot; Cubicle Wall Clock, Black"/>
    <n v="9.7080000000000002"/>
    <n v="3"/>
    <n v="0.6"/>
    <n v="-5.8247999999999998"/>
  </r>
  <r>
    <n v="78"/>
    <x v="34"/>
    <x v="3"/>
    <x v="34"/>
    <d v="2014-12-12T00:00:00"/>
    <s v="First Class"/>
    <s v="KB-16600"/>
    <s v="Ken Brennan"/>
    <x v="1"/>
    <x v="0"/>
    <s v="Houston"/>
    <x v="5"/>
    <n v="77041"/>
    <x v="2"/>
    <s v="OFF-ST-10000615"/>
    <x v="1"/>
    <x v="4"/>
    <s v="SimpliFile Personal File, Black Granite, 15w x 6-15/16d x 11-1/4h"/>
    <n v="27.24"/>
    <n v="3"/>
    <n v="0.2"/>
    <n v="2.7240000000000002"/>
  </r>
  <r>
    <n v="79"/>
    <x v="35"/>
    <x v="2"/>
    <x v="35"/>
    <d v="2011-12-01T00:00:00"/>
    <s v="Second Class"/>
    <s v="JE-15745"/>
    <s v="Joel Eaton"/>
    <x v="0"/>
    <x v="0"/>
    <s v="Houston"/>
    <x v="5"/>
    <n v="77070"/>
    <x v="2"/>
    <s v="FUR-FU-10003194"/>
    <x v="0"/>
    <x v="5"/>
    <s v="Eldon Expressions Desk Accessory, Wood Pencil Holder, Oak"/>
    <n v="19.3"/>
    <n v="5"/>
    <n v="0.6"/>
    <n v="-14.475"/>
  </r>
  <r>
    <n v="80"/>
    <x v="36"/>
    <x v="0"/>
    <x v="1"/>
    <d v="2013-06-16T00:00:00"/>
    <s v="First Class"/>
    <s v="SC-20770"/>
    <s v="Stewart Carmichael"/>
    <x v="1"/>
    <x v="0"/>
    <s v="Decatur"/>
    <x v="19"/>
    <n v="35601"/>
    <x v="0"/>
    <s v="OFF-AP-10002118"/>
    <x v="1"/>
    <x v="9"/>
    <s v="1.7 Cubic Foot Compact &quot;Cube&quot; Office Refrigerators"/>
    <n v="208.16"/>
    <n v="1"/>
    <n v="0"/>
    <n v="56.203200000000002"/>
  </r>
  <r>
    <n v="81"/>
    <x v="36"/>
    <x v="0"/>
    <x v="1"/>
    <d v="2013-06-16T00:00:00"/>
    <s v="First Class"/>
    <s v="SC-20770"/>
    <s v="Stewart Carmichael"/>
    <x v="1"/>
    <x v="0"/>
    <s v="Decatur"/>
    <x v="19"/>
    <n v="35601"/>
    <x v="0"/>
    <s v="OFF-BI-10002309"/>
    <x v="1"/>
    <x v="8"/>
    <s v="Avery Heavy-Duty EZD  Binder With Locking Rings"/>
    <n v="16.739999999999998"/>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19999999999997"/>
  </r>
  <r>
    <n v="83"/>
    <x v="37"/>
    <x v="2"/>
    <x v="36"/>
    <d v="2011-10-16T00:00:00"/>
    <s v="Standard Class"/>
    <s v="DN-13690"/>
    <s v="Duane Noonan"/>
    <x v="0"/>
    <x v="0"/>
    <s v="San Francisco"/>
    <x v="1"/>
    <n v="94122"/>
    <x v="1"/>
    <s v="OFF-ST-10002370"/>
    <x v="1"/>
    <x v="4"/>
    <s v="Sortfiler Multipurpose Personal File Organizer, Black"/>
    <n v="21.39"/>
    <n v="1"/>
    <n v="0"/>
    <n v="6.2031000000000001"/>
  </r>
  <r>
    <n v="84"/>
    <x v="38"/>
    <x v="1"/>
    <x v="37"/>
    <d v="2012-09-08T00:00:00"/>
    <s v="Standard Class"/>
    <s v="JC-16105"/>
    <s v="Julie Creighton"/>
    <x v="1"/>
    <x v="0"/>
    <s v="Durham"/>
    <x v="3"/>
    <n v="27707"/>
    <x v="0"/>
    <s v="OFF-EN-10000927"/>
    <x v="1"/>
    <x v="12"/>
    <s v="Jet-Pak Recycled Peel 'N' Seal Padded Mailers"/>
    <n v="200.98400000000001"/>
    <n v="7"/>
    <n v="0.2"/>
    <n v="62.807499999999997"/>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600000000002"/>
  </r>
  <r>
    <n v="87"/>
    <x v="41"/>
    <x v="3"/>
    <x v="40"/>
    <d v="2014-11-03T00:00:00"/>
    <s v="Standard Class"/>
    <s v="PG-18895"/>
    <s v="Paul Gonzalez"/>
    <x v="0"/>
    <x v="0"/>
    <s v="Rochester"/>
    <x v="11"/>
    <n v="55901"/>
    <x v="2"/>
    <s v="TEC-AC-10001998"/>
    <x v="2"/>
    <x v="11"/>
    <s v="Logitechآ LS21 Speaker System - PC Multimedia - 2.1-CH - Wired"/>
    <n v="19.989999999999998"/>
    <n v="1"/>
    <n v="0"/>
    <n v="6.79659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799999999999"/>
    <n v="7"/>
    <n v="0.2"/>
    <n v="13.857200000000001"/>
  </r>
  <r>
    <n v="90"/>
    <x v="43"/>
    <x v="0"/>
    <x v="42"/>
    <d v="2013-09-23T00:00:00"/>
    <s v="Standard Class"/>
    <s v="JS-15685"/>
    <s v="Jim Sink"/>
    <x v="1"/>
    <x v="0"/>
    <s v="Los Angeles"/>
    <x v="1"/>
    <n v="90036"/>
    <x v="1"/>
    <s v="OFF-AR-10004930"/>
    <x v="1"/>
    <x v="6"/>
    <s v="Turquoise Lead Holder with Pocket Clip"/>
    <n v="20.100000000000001"/>
    <n v="3"/>
    <n v="0"/>
    <n v="6.633"/>
  </r>
  <r>
    <n v="91"/>
    <x v="43"/>
    <x v="0"/>
    <x v="42"/>
    <d v="2013-09-23T00:00:00"/>
    <s v="Standard Class"/>
    <s v="JS-15685"/>
    <s v="Jim Sink"/>
    <x v="1"/>
    <x v="0"/>
    <s v="Los Angeles"/>
    <x v="1"/>
    <n v="90036"/>
    <x v="1"/>
    <s v="TEC-PH-10004093"/>
    <x v="2"/>
    <x v="7"/>
    <s v="Panasonic Kx-TS550"/>
    <n v="73.584000000000003"/>
    <n v="2"/>
    <n v="0.2"/>
    <n v="8.2782"/>
  </r>
  <r>
    <n v="92"/>
    <x v="43"/>
    <x v="0"/>
    <x v="42"/>
    <d v="2013-09-23T00:00:00"/>
    <s v="Standard Class"/>
    <s v="JS-15685"/>
    <s v="Jim Sink"/>
    <x v="1"/>
    <x v="0"/>
    <s v="Los Angeles"/>
    <x v="1"/>
    <n v="90036"/>
    <x v="1"/>
    <s v="OFF-PA-10000304"/>
    <x v="1"/>
    <x v="10"/>
    <s v="Xerox 1995"/>
    <n v="6.48"/>
    <n v="1"/>
    <n v="0"/>
    <n v="3.1103999999999998"/>
  </r>
  <r>
    <n v="93"/>
    <x v="44"/>
    <x v="1"/>
    <x v="43"/>
    <d v="2012-02-05T00:00:00"/>
    <s v="Second Class"/>
    <s v="KB-16315"/>
    <s v="Karl Braun"/>
    <x v="0"/>
    <x v="0"/>
    <s v="Minneapolis"/>
    <x v="11"/>
    <n v="55407"/>
    <x v="2"/>
    <s v="OFF-PA-10003177"/>
    <x v="1"/>
    <x v="10"/>
    <s v="Xerox 1999"/>
    <n v="12.96"/>
    <n v="2"/>
    <n v="0"/>
    <n v="6.2207999999999997"/>
  </r>
  <r>
    <n v="94"/>
    <x v="44"/>
    <x v="1"/>
    <x v="43"/>
    <d v="2012-02-05T00:00:00"/>
    <s v="Second Class"/>
    <s v="KB-16315"/>
    <s v="Karl Braun"/>
    <x v="0"/>
    <x v="0"/>
    <s v="Minneapolis"/>
    <x v="11"/>
    <n v="55407"/>
    <x v="2"/>
    <s v="FUR-FU-10003799"/>
    <x v="0"/>
    <x v="5"/>
    <s v="Seth Thomas 13 1/2&quot; Wall Clock"/>
    <n v="53.34"/>
    <n v="3"/>
    <n v="0"/>
    <n v="16.535399999999999"/>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04"/>
    <n v="1"/>
    <n v="0.7"/>
    <n v="-3.7879999999999998"/>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2"/>
  </r>
  <r>
    <n v="100"/>
    <x v="49"/>
    <x v="0"/>
    <x v="48"/>
    <d v="2013-09-03T00:00:00"/>
    <s v="Standard Class"/>
    <s v="RB-19465"/>
    <s v="Rick Bensley"/>
    <x v="2"/>
    <x v="0"/>
    <s v="Chicago"/>
    <x v="10"/>
    <n v="60610"/>
    <x v="2"/>
    <s v="OFF-PA-10003256"/>
    <x v="1"/>
    <x v="10"/>
    <s v="Avery Personal Creations Heavyweight Cards"/>
    <n v="64.623999999999995"/>
    <n v="7"/>
    <n v="0.2"/>
    <n v="22.618400000000001"/>
  </r>
  <r>
    <n v="101"/>
    <x v="49"/>
    <x v="0"/>
    <x v="48"/>
    <d v="2013-09-03T00:00:00"/>
    <s v="Standard Class"/>
    <s v="RB-19465"/>
    <s v="Rick Bensley"/>
    <x v="2"/>
    <x v="0"/>
    <s v="Chicago"/>
    <x v="10"/>
    <n v="60610"/>
    <x v="2"/>
    <s v="TEC-AC-10001767"/>
    <x v="2"/>
    <x v="11"/>
    <s v="SanDisk Ultra 64 GB MicroSDHC Class 10 Memory Card"/>
    <n v="95.975999999999999"/>
    <n v="3"/>
    <n v="0.2"/>
    <n v="-10.7973"/>
  </r>
  <r>
    <n v="102"/>
    <x v="49"/>
    <x v="0"/>
    <x v="48"/>
    <d v="2013-09-03T00:00:00"/>
    <s v="Standard Class"/>
    <s v="RB-19465"/>
    <s v="Rick Bensley"/>
    <x v="2"/>
    <x v="0"/>
    <s v="Chicago"/>
    <x v="10"/>
    <n v="60610"/>
    <x v="2"/>
    <s v="OFF-BI-10002609"/>
    <x v="1"/>
    <x v="8"/>
    <s v="Avery Hidden Tab Dividers for Binding Systems"/>
    <n v="1.788"/>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599999999999"/>
    <n v="6"/>
    <n v="0.2"/>
    <n v="-26.875800000000002"/>
  </r>
  <r>
    <n v="105"/>
    <x v="51"/>
    <x v="1"/>
    <x v="50"/>
    <d v="2012-11-17T00:00:00"/>
    <s v="Standard Class"/>
    <s v="LC-16870"/>
    <s v="Lena Cacioppo"/>
    <x v="0"/>
    <x v="0"/>
    <s v="Aurora"/>
    <x v="22"/>
    <n v="80013"/>
    <x v="1"/>
    <s v="FUR-FU-10004006"/>
    <x v="0"/>
    <x v="5"/>
    <s v="Deflect-o DuraMat Lighweight, Studded, Beveled Mat for Low Pile Carpeting"/>
    <n v="102.36"/>
    <n v="3"/>
    <n v="0.2"/>
    <n v="-3.8384999999999998"/>
  </r>
  <r>
    <n v="106"/>
    <x v="51"/>
    <x v="1"/>
    <x v="50"/>
    <d v="2012-11-17T00:00:00"/>
    <s v="Standard Class"/>
    <s v="LC-16870"/>
    <s v="Lena Cacioppo"/>
    <x v="0"/>
    <x v="0"/>
    <s v="Aurora"/>
    <x v="22"/>
    <n v="80013"/>
    <x v="1"/>
    <s v="OFF-BI-10002794"/>
    <x v="1"/>
    <x v="8"/>
    <s v="Avery Trapezoid Ring Binder, 3&quot; Capacity, Black, 1040 sheets"/>
    <n v="36.881999999999998"/>
    <n v="3"/>
    <n v="0.7"/>
    <n v="-25.817399999999999"/>
  </r>
  <r>
    <n v="107"/>
    <x v="52"/>
    <x v="3"/>
    <x v="51"/>
    <d v="2014-11-29T00:00:00"/>
    <s v="Standard Class"/>
    <s v="JM-15250"/>
    <s v="Janet Martin"/>
    <x v="0"/>
    <x v="0"/>
    <s v="Charlotte"/>
    <x v="3"/>
    <n v="28205"/>
    <x v="0"/>
    <s v="TEC-AC-10003499"/>
    <x v="2"/>
    <x v="11"/>
    <s v="Memorex Mini Travel Drive 8 GB USB 2.0 Flash Drive"/>
    <n v="74.111999999999995"/>
    <n v="8"/>
    <n v="0.2"/>
    <n v="17.601600000000001"/>
  </r>
  <r>
    <n v="108"/>
    <x v="52"/>
    <x v="3"/>
    <x v="51"/>
    <d v="2014-11-29T00:00:00"/>
    <s v="Standard Class"/>
    <s v="JM-15250"/>
    <s v="Janet Martin"/>
    <x v="0"/>
    <x v="0"/>
    <s v="Charlotte"/>
    <x v="3"/>
    <n v="28205"/>
    <x v="0"/>
    <s v="TEC-PH-10002844"/>
    <x v="2"/>
    <x v="7"/>
    <s v="Speck Products Candyshell Flip Case"/>
    <n v="27.992000000000001"/>
    <n v="1"/>
    <n v="0.2"/>
    <n v="2.0994000000000002"/>
  </r>
  <r>
    <n v="109"/>
    <x v="52"/>
    <x v="3"/>
    <x v="51"/>
    <d v="2014-11-29T00:00:00"/>
    <s v="Standard Class"/>
    <s v="JM-15250"/>
    <s v="Janet Martin"/>
    <x v="0"/>
    <x v="0"/>
    <s v="Charlotte"/>
    <x v="3"/>
    <n v="28205"/>
    <x v="0"/>
    <s v="OFF-AR-10000390"/>
    <x v="1"/>
    <x v="6"/>
    <s v="Newell Chalk Holder"/>
    <n v="3.3039999999999998"/>
    <n v="1"/>
    <n v="0.2"/>
    <n v="1.0738000000000001"/>
  </r>
  <r>
    <n v="110"/>
    <x v="53"/>
    <x v="1"/>
    <x v="52"/>
    <d v="2012-10-20T00:00:00"/>
    <s v="Standard Class"/>
    <s v="PA-19060"/>
    <s v="Pete Armstrong"/>
    <x v="2"/>
    <x v="0"/>
    <s v="Orland Park"/>
    <x v="10"/>
    <n v="60462"/>
    <x v="2"/>
    <s v="TEC-AC-10000844"/>
    <x v="2"/>
    <x v="11"/>
    <s v="Logitechآ Gaming G510s - Keyboard"/>
    <n v="339.96"/>
    <n v="5"/>
    <n v="0.2"/>
    <n v="67.992000000000004"/>
  </r>
  <r>
    <n v="111"/>
    <x v="54"/>
    <x v="3"/>
    <x v="53"/>
    <d v="2014-12-31T00:00:00"/>
    <s v="Standard Class"/>
    <s v="CV-12805"/>
    <s v="Cynthia Voltz"/>
    <x v="1"/>
    <x v="0"/>
    <s v="New York City"/>
    <x v="15"/>
    <n v="10035"/>
    <x v="3"/>
    <s v="FUR-FU-10001934"/>
    <x v="0"/>
    <x v="5"/>
    <s v="Magnifier Swing Arm Lamp"/>
    <n v="41.96"/>
    <n v="2"/>
    <n v="0"/>
    <n v="10.909599999999999"/>
  </r>
  <r>
    <n v="112"/>
    <x v="55"/>
    <x v="0"/>
    <x v="54"/>
    <d v="2013-11-11T00:00:00"/>
    <s v="Standard Class"/>
    <s v="CL-12565"/>
    <s v="Clay Ludtke"/>
    <x v="0"/>
    <x v="0"/>
    <s v="Urbandale"/>
    <x v="23"/>
    <n v="50322"/>
    <x v="2"/>
    <s v="OFF-AR-10000380"/>
    <x v="1"/>
    <x v="6"/>
    <s v="Hunt PowerHouse Electric Pencil Sharpener, Blue"/>
    <n v="75.959999999999994"/>
    <n v="2"/>
    <n v="0"/>
    <n v="22.788"/>
  </r>
  <r>
    <n v="113"/>
    <x v="55"/>
    <x v="0"/>
    <x v="54"/>
    <d v="2013-11-11T00:00:00"/>
    <s v="Standard Class"/>
    <s v="CL-12565"/>
    <s v="Clay Ludtke"/>
    <x v="0"/>
    <x v="0"/>
    <s v="Urbandale"/>
    <x v="23"/>
    <n v="50322"/>
    <x v="2"/>
    <s v="OFF-BI-10003981"/>
    <x v="1"/>
    <x v="8"/>
    <s v="Avery Durable Plastic 1&quot; Binders"/>
    <n v="27.24"/>
    <n v="6"/>
    <n v="0"/>
    <n v="13.3476"/>
  </r>
  <r>
    <n v="114"/>
    <x v="56"/>
    <x v="2"/>
    <x v="55"/>
    <d v="2011-08-27T00:00:00"/>
    <s v="Second Class"/>
    <s v="RC-19960"/>
    <s v="Ryan Crowe"/>
    <x v="0"/>
    <x v="0"/>
    <s v="Columbus"/>
    <x v="24"/>
    <n v="43229"/>
    <x v="3"/>
    <s v="OFF-FA-10000621"/>
    <x v="1"/>
    <x v="13"/>
    <s v="OIC Colored Binder Clips, Assorted Sizes"/>
    <n v="40.095999999999997"/>
    <n v="14"/>
    <n v="0.2"/>
    <n v="14.534800000000001"/>
  </r>
  <r>
    <n v="115"/>
    <x v="56"/>
    <x v="2"/>
    <x v="55"/>
    <d v="2011-08-27T00:00:00"/>
    <s v="Second Class"/>
    <s v="RC-19960"/>
    <s v="Ryan Crowe"/>
    <x v="0"/>
    <x v="0"/>
    <s v="Columbus"/>
    <x v="24"/>
    <n v="43229"/>
    <x v="3"/>
    <s v="OFF-EN-10002600"/>
    <x v="1"/>
    <x v="12"/>
    <s v="Redi-Strip #10 Envelopes, 4 1/8 x 9 1/2"/>
    <n v="4.72"/>
    <n v="2"/>
    <n v="0.2"/>
    <n v="1.6519999999999999"/>
  </r>
  <r>
    <n v="116"/>
    <x v="56"/>
    <x v="2"/>
    <x v="55"/>
    <d v="2011-08-27T00:00:00"/>
    <s v="Second Class"/>
    <s v="RC-19960"/>
    <s v="Ryan Crowe"/>
    <x v="0"/>
    <x v="0"/>
    <s v="Columbus"/>
    <x v="24"/>
    <n v="43229"/>
    <x v="3"/>
    <s v="OFF-PA-10004965"/>
    <x v="1"/>
    <x v="10"/>
    <s v="Xerox 1921"/>
    <n v="23.975999999999999"/>
    <n v="3"/>
    <n v="0.2"/>
    <n v="7.4924999999999997"/>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30000000001"/>
  </r>
  <r>
    <n v="119"/>
    <x v="58"/>
    <x v="1"/>
    <x v="57"/>
    <d v="2012-04-10T00:00:00"/>
    <s v="Standard Class"/>
    <s v="GG-14650"/>
    <s v="Greg Guthrie"/>
    <x v="1"/>
    <x v="0"/>
    <s v="Bristol"/>
    <x v="18"/>
    <n v="37620"/>
    <x v="0"/>
    <s v="OFF-BI-10003650"/>
    <x v="1"/>
    <x v="8"/>
    <s v="GBC DocuBind 300 Electric Binding Machine"/>
    <n v="157.79400000000001"/>
    <n v="1"/>
    <n v="0.7"/>
    <n v="-115.71559999999999"/>
  </r>
  <r>
    <n v="120"/>
    <x v="59"/>
    <x v="0"/>
    <x v="1"/>
    <d v="2013-06-16T00:00:00"/>
    <s v="First Class"/>
    <s v="SC-20725"/>
    <s v="Steven Cartwright"/>
    <x v="0"/>
    <x v="0"/>
    <s v="Wilmington"/>
    <x v="13"/>
    <n v="19805"/>
    <x v="3"/>
    <s v="FUR-FU-10002157"/>
    <x v="0"/>
    <x v="5"/>
    <s v="Artistic Insta-Plaque"/>
    <n v="47.04"/>
    <n v="3"/>
    <n v="0"/>
    <n v="18.345600000000001"/>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799999999998"/>
  </r>
  <r>
    <n v="123"/>
    <x v="59"/>
    <x v="0"/>
    <x v="1"/>
    <d v="2013-06-16T00:00:00"/>
    <s v="First Class"/>
    <s v="SC-20725"/>
    <s v="Steven Cartwright"/>
    <x v="0"/>
    <x v="0"/>
    <s v="Wilmington"/>
    <x v="13"/>
    <n v="19805"/>
    <x v="3"/>
    <s v="OFF-EN-10002500"/>
    <x v="1"/>
    <x v="12"/>
    <s v="Globe Weis Peel &amp; Seel First Class Envelopes"/>
    <n v="115.02"/>
    <n v="9"/>
    <n v="0"/>
    <n v="51.759"/>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x v="0"/>
    <s v="Houston"/>
    <x v="5"/>
    <n v="77041"/>
    <x v="2"/>
    <s v="FUR-CH-10004063"/>
    <x v="0"/>
    <x v="1"/>
    <s v="Global Deluxe High-Back Manager's Chair"/>
    <n v="600.55799999999999"/>
    <n v="3"/>
    <n v="0.3"/>
    <n v="-8.5793999999999997"/>
  </r>
  <r>
    <n v="126"/>
    <x v="61"/>
    <x v="2"/>
    <x v="59"/>
    <d v="2011-09-25T00:00:00"/>
    <s v="Standard Class"/>
    <s v="PF-19165"/>
    <s v="Philip Fox"/>
    <x v="0"/>
    <x v="0"/>
    <s v="Bloomington"/>
    <x v="10"/>
    <n v="61701"/>
    <x v="2"/>
    <s v="FUR-TA-10004534"/>
    <x v="0"/>
    <x v="3"/>
    <s v="Bevis 44 x 96 Conference Tables"/>
    <n v="617.70000000000005"/>
    <n v="6"/>
    <n v="0.5"/>
    <n v="-407.68200000000002"/>
  </r>
  <r>
    <n v="127"/>
    <x v="62"/>
    <x v="3"/>
    <x v="60"/>
    <d v="2014-11-13T00:00:00"/>
    <s v="Standard Class"/>
    <s v="TS-21610"/>
    <s v="Troy Staebel"/>
    <x v="0"/>
    <x v="0"/>
    <s v="Phoenix"/>
    <x v="16"/>
    <n v="85023"/>
    <x v="1"/>
    <s v="OFF-BI-10003274"/>
    <x v="1"/>
    <x v="8"/>
    <s v="Avery Durable Slant Ring Binders, No Labels"/>
    <n v="2.3879999999999999"/>
    <n v="2"/>
    <n v="0.7"/>
    <n v="-1.8308"/>
  </r>
  <r>
    <n v="128"/>
    <x v="62"/>
    <x v="3"/>
    <x v="60"/>
    <d v="2014-11-13T00:00:00"/>
    <s v="Standard Class"/>
    <s v="TS-21610"/>
    <s v="Troy Staebel"/>
    <x v="0"/>
    <x v="0"/>
    <s v="Phoenix"/>
    <x v="16"/>
    <n v="85023"/>
    <x v="1"/>
    <s v="OFF-ST-10002974"/>
    <x v="1"/>
    <x v="4"/>
    <s v="Trav-L-File Heavy-Duty Shuttle II, Black"/>
    <n v="243.99199999999999"/>
    <n v="7"/>
    <n v="0.2"/>
    <n v="30.498999999999999"/>
  </r>
  <r>
    <n v="129"/>
    <x v="63"/>
    <x v="0"/>
    <x v="61"/>
    <d v="2013-11-11T00:00:00"/>
    <s v="Second Class"/>
    <s v="LS-16975"/>
    <s v="Lindsay Shagiari"/>
    <x v="2"/>
    <x v="0"/>
    <s v="Los Angeles"/>
    <x v="1"/>
    <n v="90004"/>
    <x v="1"/>
    <s v="FUR-CH-10001146"/>
    <x v="0"/>
    <x v="1"/>
    <s v="Global Task Chair, Black"/>
    <n v="81.424000000000007"/>
    <n v="2"/>
    <n v="0.2"/>
    <n v="-9.1601999999999997"/>
  </r>
  <r>
    <n v="130"/>
    <x v="63"/>
    <x v="0"/>
    <x v="61"/>
    <d v="2013-11-11T00:00:00"/>
    <s v="Second Class"/>
    <s v="LS-16975"/>
    <s v="Lindsay Shagiari"/>
    <x v="2"/>
    <x v="0"/>
    <s v="Los Angeles"/>
    <x v="1"/>
    <n v="90004"/>
    <x v="1"/>
    <s v="FUR-FU-10003773"/>
    <x v="0"/>
    <x v="5"/>
    <s v="Eldon Cleatmat Plus Chair Mats for High Pile Carpets"/>
    <n v="238.56"/>
    <n v="3"/>
    <n v="0"/>
    <n v="26.241599999999998"/>
  </r>
  <r>
    <n v="131"/>
    <x v="64"/>
    <x v="3"/>
    <x v="62"/>
    <d v="2014-02-06T00:00:00"/>
    <s v="First Class"/>
    <s v="DW-13585"/>
    <s v="Dorothy Wardle"/>
    <x v="1"/>
    <x v="0"/>
    <s v="Columbus"/>
    <x v="24"/>
    <n v="43229"/>
    <x v="3"/>
    <s v="TEC-PH-10002293"/>
    <x v="2"/>
    <x v="7"/>
    <s v="Anker 36W 4-Port USB Wall Charger Travel Power Adapter for iPhone 5s 5c 5"/>
    <n v="59.97"/>
    <n v="5"/>
    <n v="0.4"/>
    <n v="-11.994"/>
  </r>
  <r>
    <n v="132"/>
    <x v="64"/>
    <x v="3"/>
    <x v="62"/>
    <d v="2014-02-06T00:00:00"/>
    <s v="First Class"/>
    <s v="DW-13585"/>
    <s v="Dorothy Wardle"/>
    <x v="1"/>
    <x v="0"/>
    <s v="Columbus"/>
    <x v="24"/>
    <n v="43229"/>
    <x v="3"/>
    <s v="OFF-PA-10002377"/>
    <x v="1"/>
    <x v="10"/>
    <s v="Xerox 1916"/>
    <n v="78.304000000000002"/>
    <n v="2"/>
    <n v="0.2"/>
    <n v="29.364000000000001"/>
  </r>
  <r>
    <n v="133"/>
    <x v="64"/>
    <x v="3"/>
    <x v="62"/>
    <d v="2014-02-06T00:00:00"/>
    <s v="First Class"/>
    <s v="DW-13585"/>
    <s v="Dorothy Wardle"/>
    <x v="1"/>
    <x v="0"/>
    <s v="Columbus"/>
    <x v="24"/>
    <n v="43229"/>
    <x v="3"/>
    <s v="OFF-FA-10002780"/>
    <x v="1"/>
    <x v="13"/>
    <s v="Staples"/>
    <n v="21.456"/>
    <n v="9"/>
    <n v="0.2"/>
    <n v="6.9732000000000003"/>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8"/>
  </r>
  <r>
    <n v="136"/>
    <x v="65"/>
    <x v="0"/>
    <x v="63"/>
    <d v="2013-10-20T00:00:00"/>
    <s v="Standard Class"/>
    <s v="LC-16885"/>
    <s v="Lena Creighton"/>
    <x v="0"/>
    <x v="0"/>
    <s v="Roseville"/>
    <x v="1"/>
    <n v="95661"/>
    <x v="1"/>
    <s v="OFF-AR-10001149"/>
    <x v="1"/>
    <x v="6"/>
    <s v="Sanford Colorific Colored Pencils, 12/Box"/>
    <n v="11.52"/>
    <n v="4"/>
    <n v="0"/>
    <n v="3.456"/>
  </r>
  <r>
    <n v="137"/>
    <x v="65"/>
    <x v="0"/>
    <x v="63"/>
    <d v="2013-10-20T00:00:00"/>
    <s v="Standard Class"/>
    <s v="LC-16885"/>
    <s v="Lena Creighton"/>
    <x v="0"/>
    <x v="0"/>
    <s v="Roseville"/>
    <x v="1"/>
    <n v="95661"/>
    <x v="1"/>
    <s v="OFF-FA-10002988"/>
    <x v="1"/>
    <x v="13"/>
    <s v="Ideal Clamps"/>
    <n v="4.0199999999999996"/>
    <n v="2"/>
    <n v="0"/>
    <n v="1.9698"/>
  </r>
  <r>
    <n v="138"/>
    <x v="65"/>
    <x v="0"/>
    <x v="63"/>
    <d v="2013-10-20T00:00:00"/>
    <s v="Standard Class"/>
    <s v="LC-16885"/>
    <s v="Lena Creighton"/>
    <x v="0"/>
    <x v="0"/>
    <s v="Roseville"/>
    <x v="1"/>
    <n v="95661"/>
    <x v="1"/>
    <s v="OFF-BI-10004781"/>
    <x v="1"/>
    <x v="8"/>
    <s v="GBC Wire Binding Strips"/>
    <n v="76.176000000000002"/>
    <n v="3"/>
    <n v="0.2"/>
    <n v="26.6616"/>
  </r>
  <r>
    <n v="139"/>
    <x v="65"/>
    <x v="0"/>
    <x v="63"/>
    <d v="2013-10-20T00:00:00"/>
    <s v="Standard Class"/>
    <s v="LC-16885"/>
    <s v="Lena Creighton"/>
    <x v="0"/>
    <x v="0"/>
    <s v="Roseville"/>
    <x v="1"/>
    <n v="95661"/>
    <x v="1"/>
    <s v="OFF-SU-10001218"/>
    <x v="1"/>
    <x v="14"/>
    <s v="Fiskars Softgrip Scissors"/>
    <n v="65.88"/>
    <n v="6"/>
    <n v="0"/>
    <n v="18.446400000000001"/>
  </r>
  <r>
    <n v="140"/>
    <x v="65"/>
    <x v="0"/>
    <x v="63"/>
    <d v="2013-10-20T00:00:00"/>
    <s v="Standard Class"/>
    <s v="LC-16885"/>
    <s v="Lena Creighton"/>
    <x v="0"/>
    <x v="0"/>
    <s v="Roseville"/>
    <x v="1"/>
    <n v="95661"/>
    <x v="1"/>
    <s v="FUR-FU-10001706"/>
    <x v="0"/>
    <x v="5"/>
    <s v="Longer-Life Soft White Bulbs"/>
    <n v="43.12"/>
    <n v="14"/>
    <n v="0"/>
    <n v="20.697600000000001"/>
  </r>
  <r>
    <n v="141"/>
    <x v="66"/>
    <x v="0"/>
    <x v="64"/>
    <d v="2013-09-08T00:00:00"/>
    <s v="Second Class"/>
    <s v="JD-15895"/>
    <s v="Jonathan Doherty"/>
    <x v="1"/>
    <x v="0"/>
    <s v="Philadelphia"/>
    <x v="9"/>
    <n v="19140"/>
    <x v="3"/>
    <s v="FUR-FU-10004848"/>
    <x v="0"/>
    <x v="5"/>
    <s v="Howard Miller 13-3/4&quot; Diameter Brushed Chrome Round Wall Clock"/>
    <n v="82.8"/>
    <n v="2"/>
    <n v="0.2"/>
    <n v="10.35"/>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1999999999996"/>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
    <n v="3"/>
    <n v="0"/>
    <n v="218.2518"/>
  </r>
  <r>
    <n v="146"/>
    <x v="69"/>
    <x v="1"/>
    <x v="67"/>
    <d v="2012-09-12T00:00:00"/>
    <s v="Standard Class"/>
    <s v="HA-14920"/>
    <s v="Helen Andreada"/>
    <x v="0"/>
    <x v="0"/>
    <s v="Pasadena"/>
    <x v="1"/>
    <n v="91104"/>
    <x v="1"/>
    <s v="OFF-ST-10003656"/>
    <x v="1"/>
    <x v="4"/>
    <s v="Safco Industrial Wire Shelving"/>
    <n v="671.93"/>
    <n v="7"/>
    <n v="0"/>
    <n v="20.157900000000001"/>
  </r>
  <r>
    <n v="147"/>
    <x v="70"/>
    <x v="2"/>
    <x v="68"/>
    <d v="2011-10-28T00:00:00"/>
    <s v="Standard Class"/>
    <s v="MG-17680"/>
    <s v="Maureen Gastineau"/>
    <x v="2"/>
    <x v="0"/>
    <s v="Newark"/>
    <x v="24"/>
    <n v="43055"/>
    <x v="3"/>
    <s v="FUR-FU-10000521"/>
    <x v="0"/>
    <x v="5"/>
    <s v="Seth Thomas 14&quot; Putty-Colored Wall Clock"/>
    <n v="93.888000000000005"/>
    <n v="4"/>
    <n v="0.2"/>
    <n v="12.909599999999999"/>
  </r>
  <r>
    <n v="148"/>
    <x v="71"/>
    <x v="0"/>
    <x v="5"/>
    <d v="2013-12-10T00:00:00"/>
    <s v="Standard Class"/>
    <s v="JE-16165"/>
    <s v="Justin Ellison"/>
    <x v="1"/>
    <x v="0"/>
    <s v="Franklin"/>
    <x v="6"/>
    <n v="53132"/>
    <x v="2"/>
    <s v="TEC-PH-10000215"/>
    <x v="2"/>
    <x v="7"/>
    <s v="Plantronics Cordlessآ Phone Headsetآ with In-line Volume - M214C"/>
    <n v="384.45"/>
    <n v="11"/>
    <n v="0"/>
    <n v="103.8015"/>
  </r>
  <r>
    <n v="149"/>
    <x v="71"/>
    <x v="0"/>
    <x v="5"/>
    <d v="2013-12-10T00:00:00"/>
    <s v="Standard Class"/>
    <s v="JE-16165"/>
    <s v="Justin Ellison"/>
    <x v="1"/>
    <x v="0"/>
    <s v="Franklin"/>
    <x v="6"/>
    <n v="53132"/>
    <x v="2"/>
    <s v="TEC-PH-10001448"/>
    <x v="2"/>
    <x v="7"/>
    <s v="Anker Astro 15000mAh USB Portable Charger"/>
    <n v="149.97"/>
    <n v="3"/>
    <n v="0"/>
    <n v="5.9988000000000001"/>
  </r>
  <r>
    <n v="150"/>
    <x v="71"/>
    <x v="0"/>
    <x v="5"/>
    <d v="2013-12-10T00:00:00"/>
    <s v="Standard Class"/>
    <s v="JE-16165"/>
    <s v="Justin Ellison"/>
    <x v="1"/>
    <x v="0"/>
    <s v="Franklin"/>
    <x v="6"/>
    <n v="53132"/>
    <x v="2"/>
    <s v="FUR-CH-10000454"/>
    <x v="0"/>
    <x v="1"/>
    <s v="Hon Deluxe Fabric Upholstered Stacking Chairs, Rounded Back"/>
    <n v="1951.84"/>
    <n v="8"/>
    <n v="0"/>
    <n v="585.55200000000002"/>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x v="0"/>
    <s v="Scottsdale"/>
    <x v="16"/>
    <n v="85254"/>
    <x v="1"/>
    <s v="TEC-PH-10001254"/>
    <x v="2"/>
    <x v="7"/>
    <s v="Jabra BIZ 2300 Duo QD Duo Cordedآ Headset"/>
    <n v="203.184"/>
    <n v="2"/>
    <n v="0.2"/>
    <n v="15.238799999999999"/>
  </r>
  <r>
    <n v="154"/>
    <x v="73"/>
    <x v="1"/>
    <x v="70"/>
    <d v="2012-06-02T00:00:00"/>
    <s v="First Class"/>
    <s v="SP-20650"/>
    <s v="Stephanie Phelps"/>
    <x v="1"/>
    <x v="0"/>
    <s v="San Jose"/>
    <x v="1"/>
    <n v="95123"/>
    <x v="1"/>
    <s v="OFF-PA-10001950"/>
    <x v="1"/>
    <x v="10"/>
    <s v="Southworth 25% Cotton Antique Laid Paper &amp; Envelopes"/>
    <n v="58.38"/>
    <n v="7"/>
    <n v="0"/>
    <n v="26.271000000000001"/>
  </r>
  <r>
    <n v="155"/>
    <x v="73"/>
    <x v="1"/>
    <x v="70"/>
    <d v="2012-06-02T00:00:00"/>
    <s v="First Class"/>
    <s v="SP-20650"/>
    <s v="Stephanie Phelps"/>
    <x v="1"/>
    <x v="0"/>
    <s v="San Jose"/>
    <x v="1"/>
    <n v="95123"/>
    <x v="1"/>
    <s v="OFF-PA-10002254"/>
    <x v="1"/>
    <x v="10"/>
    <s v="Xerox 1883"/>
    <n v="105.52"/>
    <n v="4"/>
    <n v="0"/>
    <n v="48.539200000000001"/>
  </r>
  <r>
    <n v="156"/>
    <x v="73"/>
    <x v="1"/>
    <x v="70"/>
    <d v="2012-06-02T00:00:00"/>
    <s v="First Class"/>
    <s v="SP-20650"/>
    <s v="Stephanie Phelps"/>
    <x v="1"/>
    <x v="0"/>
    <s v="San Jose"/>
    <x v="1"/>
    <n v="95123"/>
    <x v="1"/>
    <s v="OFF-ST-10001590"/>
    <x v="1"/>
    <x v="4"/>
    <s v="Tenex Personal Project File with Scoop Front Design, Black"/>
    <n v="80.88"/>
    <n v="6"/>
    <n v="0"/>
    <n v="21.0288"/>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799999999998"/>
    <n v="2"/>
    <n v="0.2"/>
    <n v="51.476399999999998"/>
  </r>
  <r>
    <n v="159"/>
    <x v="76"/>
    <x v="0"/>
    <x v="73"/>
    <d v="2013-11-25T00:00:00"/>
    <s v="Standard Class"/>
    <s v="NP-18670"/>
    <s v="Nora Paige"/>
    <x v="0"/>
    <x v="0"/>
    <s v="Edmond"/>
    <x v="26"/>
    <n v="73034"/>
    <x v="2"/>
    <s v="OFF-LA-10002475"/>
    <x v="1"/>
    <x v="2"/>
    <s v="Avery 519"/>
    <n v="14.62"/>
    <n v="2"/>
    <n v="0"/>
    <n v="6.8714000000000004"/>
  </r>
  <r>
    <n v="160"/>
    <x v="76"/>
    <x v="0"/>
    <x v="73"/>
    <d v="2013-11-25T00:00:00"/>
    <s v="Standard Class"/>
    <s v="NP-18670"/>
    <s v="Nora Paige"/>
    <x v="0"/>
    <x v="0"/>
    <s v="Edmond"/>
    <x v="26"/>
    <n v="73034"/>
    <x v="2"/>
    <s v="TEC-PH-10004536"/>
    <x v="2"/>
    <x v="7"/>
    <s v="Avaya 5420 Digital phone"/>
    <n v="944.93"/>
    <n v="7"/>
    <n v="0"/>
    <n v="236.23249999999999"/>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
    <n v="2"/>
    <n v="0.2"/>
    <n v="1.3595999999999999"/>
  </r>
  <r>
    <n v="163"/>
    <x v="79"/>
    <x v="0"/>
    <x v="76"/>
    <d v="2013-11-21T00:00:00"/>
    <s v="Standard Class"/>
    <s v="RD-19900"/>
    <s v="Ruben Dartt"/>
    <x v="0"/>
    <x v="0"/>
    <s v="Carlsbad"/>
    <x v="27"/>
    <n v="88220"/>
    <x v="1"/>
    <s v="OFF-EN-10001990"/>
    <x v="1"/>
    <x v="12"/>
    <s v="Staples"/>
    <n v="28.4"/>
    <n v="5"/>
    <n v="0"/>
    <n v="13.348000000000001"/>
  </r>
  <r>
    <n v="164"/>
    <x v="80"/>
    <x v="0"/>
    <x v="77"/>
    <d v="2013-11-12T00:00:00"/>
    <s v="Standard Class"/>
    <s v="MJ-17740"/>
    <s v="Max Jones"/>
    <x v="0"/>
    <x v="0"/>
    <s v="Seattle"/>
    <x v="4"/>
    <n v="98115"/>
    <x v="1"/>
    <s v="OFF-BI-10004002"/>
    <x v="1"/>
    <x v="8"/>
    <s v="Wilson Jones International Size A4 Ring Binders"/>
    <n v="27.68"/>
    <n v="2"/>
    <n v="0.2"/>
    <n v="9.6880000000000006"/>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20000000002"/>
    <n v="8"/>
    <n v="0.4"/>
    <n v="-1359.992"/>
  </r>
  <r>
    <n v="167"/>
    <x v="81"/>
    <x v="2"/>
    <x v="78"/>
    <d v="2011-09-12T00:00:00"/>
    <s v="Standard Class"/>
    <s v="BM-11140"/>
    <s v="Becky Martin"/>
    <x v="0"/>
    <x v="0"/>
    <s v="San Antonio"/>
    <x v="5"/>
    <n v="78207"/>
    <x v="2"/>
    <s v="OFF-ST-10000991"/>
    <x v="1"/>
    <x v="4"/>
    <s v="Space Solutions HD Industrial Steel Shelving."/>
    <n v="275.928"/>
    <n v="3"/>
    <n v="0.2"/>
    <n v="-58.634700000000002"/>
  </r>
  <r>
    <n v="168"/>
    <x v="81"/>
    <x v="2"/>
    <x v="78"/>
    <d v="2011-09-12T00:00:00"/>
    <s v="Standard Class"/>
    <s v="BM-11140"/>
    <s v="Becky Martin"/>
    <x v="0"/>
    <x v="0"/>
    <s v="San Antonio"/>
    <x v="5"/>
    <n v="78207"/>
    <x v="2"/>
    <s v="FUR-CH-10004287"/>
    <x v="0"/>
    <x v="1"/>
    <s v="SAFCO Arco Folding Chair"/>
    <n v="1740.06"/>
    <n v="9"/>
    <n v="0.3"/>
    <n v="-24.858000000000001"/>
  </r>
  <r>
    <n v="169"/>
    <x v="81"/>
    <x v="2"/>
    <x v="78"/>
    <d v="2011-09-12T00:00:00"/>
    <s v="Standard Class"/>
    <s v="BM-11140"/>
    <s v="Becky Martin"/>
    <x v="0"/>
    <x v="0"/>
    <s v="San Antonio"/>
    <x v="5"/>
    <n v="78207"/>
    <x v="2"/>
    <s v="OFF-AR-10002656"/>
    <x v="1"/>
    <x v="6"/>
    <s v="Sanford Liquid Accent Highlighters"/>
    <n v="32.064"/>
    <n v="6"/>
    <n v="0.2"/>
    <n v="6.8136000000000001"/>
  </r>
  <r>
    <n v="170"/>
    <x v="81"/>
    <x v="2"/>
    <x v="78"/>
    <d v="2011-09-12T00:00:00"/>
    <s v="Standard Class"/>
    <s v="BM-11140"/>
    <s v="Becky Martin"/>
    <x v="0"/>
    <x v="0"/>
    <s v="San Antonio"/>
    <x v="5"/>
    <n v="78207"/>
    <x v="2"/>
    <s v="OFF-AP-10002518"/>
    <x v="1"/>
    <x v="9"/>
    <s v="Kensington 7 Outlet MasterPiece Power Center"/>
    <n v="177.98"/>
    <n v="5"/>
    <n v="0.8"/>
    <n v="-453.84899999999999"/>
  </r>
  <r>
    <n v="171"/>
    <x v="81"/>
    <x v="2"/>
    <x v="78"/>
    <d v="2011-09-12T00:00:00"/>
    <s v="Standard Class"/>
    <s v="BM-11140"/>
    <s v="Becky Martin"/>
    <x v="0"/>
    <x v="0"/>
    <s v="San Antonio"/>
    <x v="5"/>
    <n v="78207"/>
    <x v="2"/>
    <s v="TEC-PH-10003931"/>
    <x v="2"/>
    <x v="7"/>
    <s v="JBL Micro Wireless Portable Bluetooth Speaker"/>
    <n v="143.976"/>
    <n v="3"/>
    <n v="0.2"/>
    <n v="8.9984999999999999"/>
  </r>
  <r>
    <n v="172"/>
    <x v="82"/>
    <x v="2"/>
    <x v="79"/>
    <d v="2011-08-09T00:00:00"/>
    <s v="Standard Class"/>
    <s v="CS-12130"/>
    <s v="Chad Sievert"/>
    <x v="0"/>
    <x v="0"/>
    <s v="Los Angeles"/>
    <x v="1"/>
    <n v="90004"/>
    <x v="1"/>
    <s v="OFF-PA-10000659"/>
    <x v="1"/>
    <x v="10"/>
    <s v="Adams Phone Message Book, Professional, 400 Message Capacity, 5 3/6â€‌ x 11â€‌"/>
    <n v="20.94"/>
    <n v="3"/>
    <n v="0"/>
    <n v="9.8417999999999992"/>
  </r>
  <r>
    <n v="173"/>
    <x v="82"/>
    <x v="2"/>
    <x v="79"/>
    <d v="2011-08-09T00:00:00"/>
    <s v="Standard Class"/>
    <s v="CS-12130"/>
    <s v="Chad Sievert"/>
    <x v="0"/>
    <x v="0"/>
    <s v="Los Angeles"/>
    <x v="1"/>
    <n v="90004"/>
    <x v="1"/>
    <s v="OFF-PA-10001144"/>
    <x v="1"/>
    <x v="10"/>
    <s v="Xerox 1913"/>
    <n v="110.96"/>
    <n v="2"/>
    <n v="0"/>
    <n v="53.260800000000003"/>
  </r>
  <r>
    <n v="174"/>
    <x v="82"/>
    <x v="2"/>
    <x v="79"/>
    <d v="2011-08-09T00:00:00"/>
    <s v="Standard Class"/>
    <s v="CS-12130"/>
    <s v="Chad Sievert"/>
    <x v="0"/>
    <x v="0"/>
    <s v="Los Angeles"/>
    <x v="1"/>
    <n v="90004"/>
    <x v="1"/>
    <s v="FUR-CH-10003817"/>
    <x v="0"/>
    <x v="1"/>
    <s v="Global Value Steno Chair, Gray"/>
    <n v="340.14400000000001"/>
    <n v="7"/>
    <n v="0.2"/>
    <n v="21.259"/>
  </r>
  <r>
    <n v="175"/>
    <x v="83"/>
    <x v="2"/>
    <x v="80"/>
    <d v="2011-09-19T00:00:00"/>
    <s v="Standard Class"/>
    <s v="JB-15400"/>
    <s v="Jennifer Braxton"/>
    <x v="1"/>
    <x v="0"/>
    <s v="Chicago"/>
    <x v="10"/>
    <n v="60623"/>
    <x v="2"/>
    <s v="OFF-AP-10000891"/>
    <x v="1"/>
    <x v="9"/>
    <s v="Kensington 7 Outlet MasterPiece HOMEOFFICE Power Control Center"/>
    <n v="52.448"/>
    <n v="2"/>
    <n v="0.8"/>
    <n v="-131.12"/>
  </r>
  <r>
    <n v="176"/>
    <x v="83"/>
    <x v="2"/>
    <x v="80"/>
    <d v="2011-09-19T00:00:00"/>
    <s v="Standard Class"/>
    <s v="JB-15400"/>
    <s v="Jennifer Braxton"/>
    <x v="1"/>
    <x v="0"/>
    <s v="Chicago"/>
    <x v="10"/>
    <n v="60623"/>
    <x v="2"/>
    <s v="OFF-LA-10003148"/>
    <x v="1"/>
    <x v="2"/>
    <s v="Avery 51"/>
    <n v="20.16"/>
    <n v="4"/>
    <n v="0.2"/>
    <n v="6.5519999999999996"/>
  </r>
  <r>
    <n v="177"/>
    <x v="84"/>
    <x v="3"/>
    <x v="81"/>
    <d v="2014-04-26T00:00:00"/>
    <s v="Second Class"/>
    <s v="SJ-20500"/>
    <s v="Shirley Jackson"/>
    <x v="0"/>
    <x v="0"/>
    <s v="Houston"/>
    <x v="5"/>
    <n v="77036"/>
    <x v="2"/>
    <s v="OFF-AP-10002684"/>
    <x v="1"/>
    <x v="9"/>
    <s v="Acco 7-Outlet Masterpiece Power Center, Wihtout Fax/Phone Line Protection"/>
    <n v="97.263999999999996"/>
    <n v="4"/>
    <n v="0.8"/>
    <n v="-243.16"/>
  </r>
  <r>
    <n v="178"/>
    <x v="85"/>
    <x v="1"/>
    <x v="82"/>
    <d v="2012-11-23T00:00:00"/>
    <s v="Second Class"/>
    <s v="JE-15745"/>
    <s v="Joel Eaton"/>
    <x v="0"/>
    <x v="0"/>
    <s v="Newark"/>
    <x v="24"/>
    <n v="43055"/>
    <x v="3"/>
    <s v="FUR-CH-10004698"/>
    <x v="0"/>
    <x v="1"/>
    <s v="Padded Folding Chairs, Black, 4/Carton"/>
    <n v="396.80200000000002"/>
    <n v="7"/>
    <n v="0.3"/>
    <n v="-11.337199999999999"/>
  </r>
  <r>
    <n v="179"/>
    <x v="85"/>
    <x v="1"/>
    <x v="82"/>
    <d v="2012-11-23T00:00:00"/>
    <s v="Second Class"/>
    <s v="JE-15745"/>
    <s v="Joel Eaton"/>
    <x v="0"/>
    <x v="0"/>
    <s v="Newark"/>
    <x v="24"/>
    <n v="43055"/>
    <x v="3"/>
    <s v="OFF-SU-10002189"/>
    <x v="1"/>
    <x v="14"/>
    <s v="Acme Rosewood Handle Letter Opener"/>
    <n v="15.88"/>
    <n v="5"/>
    <n v="0.2"/>
    <n v="-3.77150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5999999999999"/>
    <n v="2"/>
    <n v="0.2"/>
    <n v="1.8612"/>
  </r>
  <r>
    <n v="182"/>
    <x v="87"/>
    <x v="2"/>
    <x v="29"/>
    <d v="2011-12-09T00:00:00"/>
    <s v="Second Class"/>
    <s v="DK-13150"/>
    <s v="David Kendrick"/>
    <x v="1"/>
    <x v="0"/>
    <s v="Decatur"/>
    <x v="10"/>
    <n v="62521"/>
    <x v="2"/>
    <s v="TEC-AC-10004659"/>
    <x v="2"/>
    <x v="11"/>
    <s v="Imationآ Secure+ Hardware Encrypted USB 2.0آ Flash Drive; 16GB"/>
    <n v="408.74400000000003"/>
    <n v="7"/>
    <n v="0.2"/>
    <n v="76.639499999999998"/>
  </r>
  <r>
    <n v="183"/>
    <x v="88"/>
    <x v="2"/>
    <x v="84"/>
    <d v="2011-11-24T00:00:00"/>
    <s v="Second Class"/>
    <s v="RM-19675"/>
    <s v="Robert Marley"/>
    <x v="2"/>
    <x v="0"/>
    <s v="Monroe"/>
    <x v="28"/>
    <n v="71203"/>
    <x v="0"/>
    <s v="TEC-PH-10003273"/>
    <x v="2"/>
    <x v="7"/>
    <s v="AT&amp;T TR1909W"/>
    <n v="503.96"/>
    <n v="4"/>
    <n v="0"/>
    <n v="131.02959999999999"/>
  </r>
  <r>
    <n v="184"/>
    <x v="88"/>
    <x v="2"/>
    <x v="84"/>
    <d v="2011-11-24T00:00:00"/>
    <s v="Second Class"/>
    <s v="RM-19675"/>
    <s v="Robert Marley"/>
    <x v="2"/>
    <x v="0"/>
    <s v="Monroe"/>
    <x v="28"/>
    <n v="71203"/>
    <x v="0"/>
    <s v="TEC-PH-10004896"/>
    <x v="2"/>
    <x v="7"/>
    <s v="Nokia Lumia 521 (T-Mobile)"/>
    <n v="149.94999999999999"/>
    <n v="5"/>
    <n v="0"/>
    <n v="41.985999999999997"/>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2"/>
  </r>
  <r>
    <n v="188"/>
    <x v="91"/>
    <x v="0"/>
    <x v="87"/>
    <d v="2013-07-23T00:00:00"/>
    <s v="Standard Class"/>
    <s v="AM-10360"/>
    <s v="Alice McCarthy"/>
    <x v="1"/>
    <x v="0"/>
    <s v="Grand Prairie"/>
    <x v="5"/>
    <n v="75051"/>
    <x v="2"/>
    <s v="OFF-ST-10001328"/>
    <x v="1"/>
    <x v="4"/>
    <s v="Personal Filing Tote with Lid, Black/Gray"/>
    <n v="37.223999999999997"/>
    <n v="3"/>
    <n v="0.2"/>
    <n v="3.7223999999999999"/>
  </r>
  <r>
    <n v="189"/>
    <x v="91"/>
    <x v="0"/>
    <x v="87"/>
    <d v="2013-07-23T00:00:00"/>
    <s v="Standard Class"/>
    <s v="AM-10360"/>
    <s v="Alice McCarthy"/>
    <x v="1"/>
    <x v="0"/>
    <s v="Grand Prairie"/>
    <x v="5"/>
    <n v="75051"/>
    <x v="2"/>
    <s v="OFF-PA-10001950"/>
    <x v="1"/>
    <x v="10"/>
    <s v="Southworth 25% Cotton Antique Laid Paper &amp; Envelopes"/>
    <n v="20.015999999999998"/>
    <n v="3"/>
    <n v="0.2"/>
    <n v="6.2549999999999999"/>
  </r>
  <r>
    <n v="190"/>
    <x v="92"/>
    <x v="1"/>
    <x v="88"/>
    <d v="2012-10-14T00:00:00"/>
    <s v="First Class"/>
    <s v="MP-17470"/>
    <s v="Mark Packer"/>
    <x v="2"/>
    <x v="0"/>
    <s v="New York City"/>
    <x v="15"/>
    <n v="10035"/>
    <x v="3"/>
    <s v="FUR-BO-10002613"/>
    <x v="0"/>
    <x v="0"/>
    <s v="Atlantic Metals Mobile 4-Shelf Bookcases, Custom Colors"/>
    <n v="899.13599999999997"/>
    <n v="4"/>
    <n v="0.2"/>
    <n v="112.392"/>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x v="0"/>
    <s v="New York City"/>
    <x v="15"/>
    <n v="10035"/>
    <x v="3"/>
    <s v="OFF-PA-10000061"/>
    <x v="1"/>
    <x v="10"/>
    <s v="Xerox 205"/>
    <n v="51.84"/>
    <n v="8"/>
    <n v="0"/>
    <n v="24.883199999999999"/>
  </r>
  <r>
    <n v="193"/>
    <x v="92"/>
    <x v="1"/>
    <x v="88"/>
    <d v="2012-10-14T00:00:00"/>
    <s v="First Class"/>
    <s v="MP-17470"/>
    <s v="Mark Packer"/>
    <x v="2"/>
    <x v="0"/>
    <s v="New York City"/>
    <x v="15"/>
    <n v="10035"/>
    <x v="3"/>
    <s v="FUR-BO-10002545"/>
    <x v="0"/>
    <x v="0"/>
    <s v="Atlantic Metals Mobile 3-Shelf Bookcases, Custom Colors"/>
    <n v="626.35199999999998"/>
    <n v="3"/>
    <n v="0.2"/>
    <n v="46.976399999999998"/>
  </r>
  <r>
    <n v="194"/>
    <x v="92"/>
    <x v="1"/>
    <x v="88"/>
    <d v="2012-10-14T00:00:00"/>
    <s v="First Class"/>
    <s v="MP-17470"/>
    <s v="Mark Packer"/>
    <x v="2"/>
    <x v="0"/>
    <s v="New York City"/>
    <x v="15"/>
    <n v="10035"/>
    <x v="3"/>
    <s v="OFF-AR-10003514"/>
    <x v="1"/>
    <x v="6"/>
    <s v="4009 Highlighters by Sanford"/>
    <n v="19.899999999999999"/>
    <n v="5"/>
    <n v="0"/>
    <n v="6.5670000000000002"/>
  </r>
  <r>
    <n v="195"/>
    <x v="93"/>
    <x v="1"/>
    <x v="89"/>
    <d v="2012-11-06T00:00:00"/>
    <s v="Standard Class"/>
    <s v="MZ-17515"/>
    <s v="Mary Zewe"/>
    <x v="1"/>
    <x v="0"/>
    <s v="Redlands"/>
    <x v="1"/>
    <n v="92374"/>
    <x v="1"/>
    <s v="OFF-EN-10001509"/>
    <x v="1"/>
    <x v="12"/>
    <s v="Poly String Tie Envelopes"/>
    <n v="14.28"/>
    <n v="7"/>
    <n v="0"/>
    <n v="6.7115999999999998"/>
  </r>
  <r>
    <n v="196"/>
    <x v="94"/>
    <x v="2"/>
    <x v="90"/>
    <d v="2011-03-25T00:00:00"/>
    <s v="Standard Class"/>
    <s v="CB-12025"/>
    <s v="Cassandra Brandow"/>
    <x v="0"/>
    <x v="0"/>
    <s v="Hamilton"/>
    <x v="24"/>
    <n v="45011"/>
    <x v="3"/>
    <s v="OFF-AR-10004685"/>
    <x v="1"/>
    <x v="6"/>
    <s v="Binney &amp; Smith Crayola Metallic Colored Pencils, 8-Color Set"/>
    <n v="7.4080000000000004"/>
    <n v="2"/>
    <n v="0.2"/>
    <n v="1.2038"/>
  </r>
  <r>
    <n v="197"/>
    <x v="94"/>
    <x v="2"/>
    <x v="90"/>
    <d v="2011-03-25T00:00:00"/>
    <s v="Standard Class"/>
    <s v="CB-12025"/>
    <s v="Cassandra Brandow"/>
    <x v="0"/>
    <x v="0"/>
    <s v="Hamilton"/>
    <x v="24"/>
    <n v="45011"/>
    <x v="3"/>
    <s v="OFF-AR-10004027"/>
    <x v="1"/>
    <x v="6"/>
    <s v="Binney &amp; Smith inkTank Erasable Desk Highlighter, Chisel Tip, Yellow, 12/Box"/>
    <n v="6.048"/>
    <n v="3"/>
    <n v="0.2"/>
    <n v="1.5875999999999999"/>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x v="0"/>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x v="0"/>
    <s v="Akron"/>
    <x v="24"/>
    <n v="44312"/>
    <x v="3"/>
    <s v="OFF-PA-10002666"/>
    <x v="1"/>
    <x v="10"/>
    <s v="Southworth 25% Cotton Linen-Finish Paper &amp; Envelopes"/>
    <n v="21.744"/>
    <n v="3"/>
    <n v="0.2"/>
    <n v="6.7949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98"/>
  </r>
  <r>
    <n v="204"/>
    <x v="99"/>
    <x v="3"/>
    <x v="94"/>
    <d v="2014-12-22T00:00:00"/>
    <s v="Second Class"/>
    <s v="LC-17140"/>
    <s v="Logan Currie"/>
    <x v="0"/>
    <x v="0"/>
    <s v="Dallas"/>
    <x v="5"/>
    <n v="75220"/>
    <x v="2"/>
    <s v="OFF-AP-10003217"/>
    <x v="1"/>
    <x v="9"/>
    <s v="Eureka Sanitaire  Commercial Upright"/>
    <n v="66.284000000000006"/>
    <n v="2"/>
    <n v="0.8"/>
    <n v="-178.96680000000001"/>
  </r>
  <r>
    <n v="205"/>
    <x v="100"/>
    <x v="3"/>
    <x v="95"/>
    <d v="2014-06-08T00:00:00"/>
    <s v="Standard Class"/>
    <s v="HK-14890"/>
    <s v="Heather Kirkland"/>
    <x v="1"/>
    <x v="0"/>
    <s v="Franklin"/>
    <x v="18"/>
    <n v="37064"/>
    <x v="0"/>
    <s v="FUR-FU-10002960"/>
    <x v="0"/>
    <x v="5"/>
    <s v="Eldon 200 Class Desk Accessories, Burgundy"/>
    <n v="35.167999999999999"/>
    <n v="7"/>
    <n v="0.2"/>
    <n v="9.6712000000000007"/>
  </r>
  <r>
    <n v="206"/>
    <x v="101"/>
    <x v="3"/>
    <x v="34"/>
    <d v="2014-12-15T00:00:00"/>
    <s v="Standard Class"/>
    <s v="LE-16810"/>
    <s v="Laurel Elliston"/>
    <x v="0"/>
    <x v="0"/>
    <s v="Whittier"/>
    <x v="1"/>
    <n v="90604"/>
    <x v="1"/>
    <s v="TEC-PH-10001918"/>
    <x v="2"/>
    <x v="7"/>
    <s v="Nortel Business Series Terminal T7208 Digital phone"/>
    <n v="444.76799999999997"/>
    <n v="4"/>
    <n v="0.2"/>
    <n v="44.476799999999997"/>
  </r>
  <r>
    <n v="207"/>
    <x v="102"/>
    <x v="3"/>
    <x v="96"/>
    <d v="2014-12-08T00:00:00"/>
    <s v="Standard Class"/>
    <s v="JH-15985"/>
    <s v="Joseph Holt"/>
    <x v="0"/>
    <x v="0"/>
    <s v="Saginaw"/>
    <x v="12"/>
    <n v="48601"/>
    <x v="2"/>
    <s v="OFF-ST-10000642"/>
    <x v="1"/>
    <x v="4"/>
    <s v="Tennsco Lockers, Gray"/>
    <n v="83.92"/>
    <n v="4"/>
    <n v="0"/>
    <n v="5.8743999999999996"/>
  </r>
  <r>
    <n v="208"/>
    <x v="102"/>
    <x v="3"/>
    <x v="96"/>
    <d v="2014-12-08T00:00:00"/>
    <s v="Standard Class"/>
    <s v="JH-15985"/>
    <s v="Joseph Holt"/>
    <x v="0"/>
    <x v="0"/>
    <s v="Saginaw"/>
    <x v="12"/>
    <n v="48601"/>
    <x v="2"/>
    <s v="TEC-PH-10001700"/>
    <x v="2"/>
    <x v="7"/>
    <s v="Panasonic KX-TG6844B Expandable Digital Cordless Telephone"/>
    <n v="131.97999999999999"/>
    <n v="2"/>
    <n v="0"/>
    <n v="35.634599999999999"/>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900000000001"/>
  </r>
  <r>
    <n v="211"/>
    <x v="102"/>
    <x v="3"/>
    <x v="96"/>
    <d v="2014-12-08T00:00:00"/>
    <s v="Standard Class"/>
    <s v="JH-15985"/>
    <s v="Joseph Holt"/>
    <x v="0"/>
    <x v="0"/>
    <s v="Saginaw"/>
    <x v="12"/>
    <n v="48601"/>
    <x v="2"/>
    <s v="OFF-ST-10001522"/>
    <x v="1"/>
    <x v="4"/>
    <s v="Gould Plastics 18-Pocket Panel Bin, 34w x 5-1/4d x 20-1/2h"/>
    <n v="91.99"/>
    <n v="1"/>
    <n v="0"/>
    <n v="3.6796000000000002"/>
  </r>
  <r>
    <n v="212"/>
    <x v="103"/>
    <x v="1"/>
    <x v="97"/>
    <d v="2012-02-13T00:00:00"/>
    <s v="Second Class"/>
    <s v="MS-17980"/>
    <s v="Michael Stewart"/>
    <x v="1"/>
    <x v="0"/>
    <s v="Dallas"/>
    <x v="5"/>
    <n v="75220"/>
    <x v="2"/>
    <s v="TEC-AC-10001266"/>
    <x v="2"/>
    <x v="11"/>
    <s v="Memorex Micro Travel Drive 8 GB"/>
    <n v="20.8"/>
    <n v="2"/>
    <n v="0.2"/>
    <n v="6.5"/>
  </r>
  <r>
    <n v="213"/>
    <x v="104"/>
    <x v="1"/>
    <x v="98"/>
    <d v="2012-01-09T00:00:00"/>
    <s v="Standard Class"/>
    <s v="VW-21775"/>
    <s v="Victoria Wilson"/>
    <x v="1"/>
    <x v="0"/>
    <s v="Medina"/>
    <x v="24"/>
    <n v="44256"/>
    <x v="3"/>
    <s v="OFF-LA-10004544"/>
    <x v="1"/>
    <x v="2"/>
    <s v="Avery 505"/>
    <n v="23.68"/>
    <n v="2"/>
    <n v="0.2"/>
    <n v="8.8800000000000008"/>
  </r>
  <r>
    <n v="214"/>
    <x v="104"/>
    <x v="1"/>
    <x v="98"/>
    <d v="2012-01-09T00:00:00"/>
    <s v="Standard Class"/>
    <s v="VW-21775"/>
    <s v="Victoria Wilson"/>
    <x v="1"/>
    <x v="0"/>
    <s v="Medina"/>
    <x v="24"/>
    <n v="44256"/>
    <x v="3"/>
    <s v="FUR-BO-10004695"/>
    <x v="0"/>
    <x v="0"/>
    <s v="O'Sullivan 2-Door Barrister Bookcase in Odessa Pine"/>
    <n v="452.45"/>
    <n v="5"/>
    <n v="0.5"/>
    <n v="-244.32300000000001"/>
  </r>
  <r>
    <n v="215"/>
    <x v="104"/>
    <x v="1"/>
    <x v="98"/>
    <d v="2012-01-09T00:00:00"/>
    <s v="Standard Class"/>
    <s v="VW-21775"/>
    <s v="Victoria Wilson"/>
    <x v="1"/>
    <x v="0"/>
    <s v="Medina"/>
    <x v="24"/>
    <n v="44256"/>
    <x v="3"/>
    <s v="TEC-PH-10002844"/>
    <x v="2"/>
    <x v="7"/>
    <s v="Speck Products Candyshell Flip Case"/>
    <n v="62.981999999999999"/>
    <n v="3"/>
    <n v="0.4"/>
    <n v="-14.6958"/>
  </r>
  <r>
    <n v="216"/>
    <x v="104"/>
    <x v="1"/>
    <x v="98"/>
    <d v="2012-01-09T00:00:00"/>
    <s v="Standard Class"/>
    <s v="VW-21775"/>
    <s v="Victoria Wilson"/>
    <x v="1"/>
    <x v="0"/>
    <s v="Medina"/>
    <x v="24"/>
    <n v="44256"/>
    <x v="3"/>
    <s v="TEC-MA-10000864"/>
    <x v="2"/>
    <x v="15"/>
    <s v="Cisco 9971 IP Video Phone Charcoal"/>
    <n v="1188"/>
    <n v="9"/>
    <n v="0.7"/>
    <n v="-950.4"/>
  </r>
  <r>
    <n v="217"/>
    <x v="104"/>
    <x v="1"/>
    <x v="98"/>
    <d v="2012-01-09T00:00:00"/>
    <s v="Standard Class"/>
    <s v="VW-21775"/>
    <s v="Victoria Wilson"/>
    <x v="1"/>
    <x v="0"/>
    <s v="Medina"/>
    <x v="24"/>
    <n v="44256"/>
    <x v="3"/>
    <s v="TEC-AC-10000109"/>
    <x v="2"/>
    <x v="11"/>
    <s v="Sony Micro Vault Click 16 GB USB 2.0 Flash Drive"/>
    <n v="89.584000000000003"/>
    <n v="2"/>
    <n v="0.2"/>
    <n v="4.4791999999999996"/>
  </r>
  <r>
    <n v="218"/>
    <x v="105"/>
    <x v="0"/>
    <x v="99"/>
    <d v="2013-11-02T00:00:00"/>
    <s v="Standard Class"/>
    <s v="JH-15910"/>
    <s v="Jonathan Howell"/>
    <x v="0"/>
    <x v="0"/>
    <s v="Los Angeles"/>
    <x v="1"/>
    <n v="90032"/>
    <x v="1"/>
    <s v="OFF-ST-10001328"/>
    <x v="1"/>
    <x v="4"/>
    <s v="Personal Filing Tote with Lid, Black/Gray"/>
    <n v="93.06"/>
    <n v="6"/>
    <n v="0"/>
    <n v="26.056799999999999"/>
  </r>
  <r>
    <n v="219"/>
    <x v="105"/>
    <x v="0"/>
    <x v="99"/>
    <d v="2013-11-02T00:00:00"/>
    <s v="Standard Class"/>
    <s v="JH-15910"/>
    <s v="Jonathan Howell"/>
    <x v="0"/>
    <x v="0"/>
    <s v="Los Angeles"/>
    <x v="1"/>
    <n v="90032"/>
    <x v="1"/>
    <s v="TEC-PH-10002563"/>
    <x v="2"/>
    <x v="7"/>
    <s v="Adtran 1202752G1"/>
    <n v="302.37599999999998"/>
    <n v="3"/>
    <n v="0.2"/>
    <n v="22.6782"/>
  </r>
  <r>
    <n v="220"/>
    <x v="106"/>
    <x v="1"/>
    <x v="100"/>
    <d v="2012-12-27T00:00:00"/>
    <s v="First Class"/>
    <s v="JB-15925"/>
    <s v="Joni Blumstein"/>
    <x v="0"/>
    <x v="0"/>
    <s v="Dublin"/>
    <x v="24"/>
    <n v="43017"/>
    <x v="3"/>
    <s v="OFF-FA-10000585"/>
    <x v="1"/>
    <x v="13"/>
    <s v="OIC Bulk Pack Metal Binder Clips"/>
    <n v="5.5839999999999996"/>
    <n v="2"/>
    <n v="0.2"/>
    <n v="1.8148"/>
  </r>
  <r>
    <n v="221"/>
    <x v="106"/>
    <x v="1"/>
    <x v="100"/>
    <d v="2012-12-27T00:00:00"/>
    <s v="First Class"/>
    <s v="JB-15925"/>
    <s v="Joni Blumstein"/>
    <x v="0"/>
    <x v="0"/>
    <s v="Dublin"/>
    <x v="24"/>
    <n v="43017"/>
    <x v="3"/>
    <s v="OFF-PA-10004000"/>
    <x v="1"/>
    <x v="10"/>
    <s v="While You Were Out Pads, 50 per Pad, 4 x 5 1/4, Green Cycle"/>
    <n v="22.704000000000001"/>
    <n v="6"/>
    <n v="0.2"/>
    <n v="8.2302"/>
  </r>
  <r>
    <n v="222"/>
    <x v="106"/>
    <x v="1"/>
    <x v="100"/>
    <d v="2012-12-27T00:00:00"/>
    <s v="First Class"/>
    <s v="JB-15925"/>
    <s v="Joni Blumstein"/>
    <x v="0"/>
    <x v="0"/>
    <s v="Dublin"/>
    <x v="24"/>
    <n v="43017"/>
    <x v="3"/>
    <s v="OFF-BI-10002852"/>
    <x v="1"/>
    <x v="8"/>
    <s v="Ibico Standard Transparent Covers"/>
    <n v="19.776"/>
    <n v="4"/>
    <n v="0.7"/>
    <n v="-13.8432"/>
  </r>
  <r>
    <n v="223"/>
    <x v="106"/>
    <x v="1"/>
    <x v="100"/>
    <d v="2012-12-27T00:00:00"/>
    <s v="First Class"/>
    <s v="JB-15925"/>
    <s v="Joni Blumstein"/>
    <x v="0"/>
    <x v="0"/>
    <s v="Dublin"/>
    <x v="24"/>
    <n v="43017"/>
    <x v="3"/>
    <s v="FUR-FU-10000087"/>
    <x v="0"/>
    <x v="5"/>
    <s v="Executive Impressions 14&quot; Two-Color Numerals Wall Clock"/>
    <n v="72.703999999999994"/>
    <n v="4"/>
    <n v="0.2"/>
    <n v="19.084800000000001"/>
  </r>
  <r>
    <n v="224"/>
    <x v="106"/>
    <x v="1"/>
    <x v="100"/>
    <d v="2012-12-27T00:00:00"/>
    <s v="First Class"/>
    <s v="JB-15925"/>
    <s v="Joni Blumstein"/>
    <x v="0"/>
    <x v="0"/>
    <s v="Dublin"/>
    <x v="24"/>
    <n v="43017"/>
    <x v="3"/>
    <s v="TEC-MA-10001148"/>
    <x v="2"/>
    <x v="15"/>
    <s v="Swingline SM12-08 MicroCut Jam Free Shredder"/>
    <n v="479.988"/>
    <n v="4"/>
    <n v="0.7"/>
    <n v="-383.99040000000002"/>
  </r>
  <r>
    <n v="225"/>
    <x v="106"/>
    <x v="1"/>
    <x v="100"/>
    <d v="2012-12-27T00:00:00"/>
    <s v="First Class"/>
    <s v="JB-15925"/>
    <s v="Joni Blumstein"/>
    <x v="0"/>
    <x v="0"/>
    <s v="Dublin"/>
    <x v="24"/>
    <n v="43017"/>
    <x v="3"/>
    <s v="OFF-AR-10001958"/>
    <x v="1"/>
    <x v="6"/>
    <s v="Stanley Bostitch Contemporary Electric Pencil Sharpeners"/>
    <n v="27.167999999999999"/>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799999999999997"/>
  </r>
  <r>
    <n v="227"/>
    <x v="107"/>
    <x v="1"/>
    <x v="101"/>
    <d v="2012-08-16T00:00:00"/>
    <s v="Standard Class"/>
    <s v="DS-13180"/>
    <s v="David Smith"/>
    <x v="1"/>
    <x v="0"/>
    <s v="Detroit"/>
    <x v="12"/>
    <n v="48227"/>
    <x v="2"/>
    <s v="FUR-TA-10003748"/>
    <x v="0"/>
    <x v="3"/>
    <s v="Bevis 36 x 72 Conference Tables"/>
    <n v="622.45000000000005"/>
    <n v="5"/>
    <n v="0"/>
    <n v="136.93899999999999"/>
  </r>
  <r>
    <n v="228"/>
    <x v="107"/>
    <x v="1"/>
    <x v="101"/>
    <d v="2012-08-16T00:00:00"/>
    <s v="Standard Class"/>
    <s v="DS-13180"/>
    <s v="David Smith"/>
    <x v="1"/>
    <x v="0"/>
    <s v="Detroit"/>
    <x v="12"/>
    <n v="48227"/>
    <x v="2"/>
    <s v="OFF-ST-10002485"/>
    <x v="1"/>
    <x v="4"/>
    <s v="Rogers Deluxe File Chest"/>
    <n v="21.98"/>
    <n v="1"/>
    <n v="0"/>
    <n v="0.2198"/>
  </r>
  <r>
    <n v="229"/>
    <x v="108"/>
    <x v="1"/>
    <x v="102"/>
    <d v="2012-03-04T00:00:00"/>
    <s v="Standard Class"/>
    <s v="VD-21670"/>
    <s v="Valerie Dominguez"/>
    <x v="0"/>
    <x v="0"/>
    <s v="Columbia"/>
    <x v="18"/>
    <n v="38401"/>
    <x v="0"/>
    <s v="FUR-CH-10004860"/>
    <x v="0"/>
    <x v="1"/>
    <s v="Global Low Back Tilter Chair"/>
    <n v="161.56800000000001"/>
    <n v="2"/>
    <n v="0.2"/>
    <n v="-28.2744"/>
  </r>
  <r>
    <n v="230"/>
    <x v="108"/>
    <x v="1"/>
    <x v="102"/>
    <d v="2012-03-04T00:00:00"/>
    <s v="Standard Class"/>
    <s v="VD-21670"/>
    <s v="Valerie Dominguez"/>
    <x v="0"/>
    <x v="0"/>
    <s v="Columbia"/>
    <x v="18"/>
    <n v="38401"/>
    <x v="0"/>
    <s v="FUR-CH-10004477"/>
    <x v="0"/>
    <x v="1"/>
    <s v="Global Push Button Manager's Chair, Indigo"/>
    <n v="389.69600000000003"/>
    <n v="8"/>
    <n v="0.2"/>
    <n v="43.840800000000002"/>
  </r>
  <r>
    <n v="231"/>
    <x v="109"/>
    <x v="2"/>
    <x v="103"/>
    <d v="2011-09-17T00:00:00"/>
    <s v="Standard Class"/>
    <s v="EA-14035"/>
    <s v="Erin Ashbrook"/>
    <x v="1"/>
    <x v="0"/>
    <s v="Charlotte"/>
    <x v="3"/>
    <n v="28205"/>
    <x v="0"/>
    <s v="OFF-BI-10001679"/>
    <x v="1"/>
    <x v="8"/>
    <s v="GBC Instant Index System for Binding Systems"/>
    <n v="18.648"/>
    <n v="7"/>
    <n v="0.7"/>
    <n v="-12.432"/>
  </r>
  <r>
    <n v="232"/>
    <x v="110"/>
    <x v="3"/>
    <x v="104"/>
    <d v="2014-04-13T00:00:00"/>
    <s v="Standard Class"/>
    <s v="CS-12400"/>
    <s v="Christopher Schild"/>
    <x v="2"/>
    <x v="0"/>
    <s v="Tampa"/>
    <x v="2"/>
    <n v="33614"/>
    <x v="0"/>
    <s v="FUR-TA-10001705"/>
    <x v="0"/>
    <x v="3"/>
    <s v="Bush Advantage Collection Round Conference Table"/>
    <n v="233.86"/>
    <n v="2"/>
    <n v="0.45"/>
    <n v="-102.048"/>
  </r>
  <r>
    <n v="233"/>
    <x v="110"/>
    <x v="3"/>
    <x v="104"/>
    <d v="2014-04-13T00:00:00"/>
    <s v="Standard Class"/>
    <s v="CS-12400"/>
    <s v="Christopher Schild"/>
    <x v="2"/>
    <x v="0"/>
    <s v="Tampa"/>
    <x v="2"/>
    <n v="33614"/>
    <x v="0"/>
    <s v="FUR-TA-10003473"/>
    <x v="0"/>
    <x v="3"/>
    <s v="Bretford Rectangular Conference Table Tops"/>
    <n v="620.61450000000002"/>
    <n v="3"/>
    <n v="0.45"/>
    <n v="-248.2458"/>
  </r>
  <r>
    <n v="234"/>
    <x v="110"/>
    <x v="3"/>
    <x v="104"/>
    <d v="2014-04-13T00:00:00"/>
    <s v="Standard Class"/>
    <s v="CS-12400"/>
    <s v="Christopher Schild"/>
    <x v="2"/>
    <x v="0"/>
    <s v="Tampa"/>
    <x v="2"/>
    <n v="33614"/>
    <x v="0"/>
    <s v="OFF-BI-10001679"/>
    <x v="1"/>
    <x v="8"/>
    <s v="GBC Instant Index System for Binding Systems"/>
    <n v="5.3280000000000003"/>
    <n v="2"/>
    <n v="0.7"/>
    <n v="-3.552"/>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آ P710e Mobile Speakerphone"/>
    <n v="617.976"/>
    <n v="3"/>
    <n v="0.2"/>
    <n v="-7.7247000000000003"/>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
    <n v="5"/>
    <n v="0.2"/>
    <n v="9.3960000000000008"/>
  </r>
  <r>
    <n v="239"/>
    <x v="112"/>
    <x v="0"/>
    <x v="30"/>
    <d v="2013-06-10T00:00:00"/>
    <s v="Second Class"/>
    <s v="KL-16645"/>
    <s v="Ken Lonsdale"/>
    <x v="0"/>
    <x v="0"/>
    <s v="Chicago"/>
    <x v="10"/>
    <n v="60610"/>
    <x v="2"/>
    <s v="FUR-FU-10000576"/>
    <x v="0"/>
    <x v="5"/>
    <s v="Luxo Professional Fluorescent Magnifier Lamp with Clamp-Mount Base"/>
    <n v="419.68"/>
    <n v="5"/>
    <n v="0.6"/>
    <n v="-356.72800000000001"/>
  </r>
  <r>
    <n v="240"/>
    <x v="112"/>
    <x v="0"/>
    <x v="30"/>
    <d v="2013-06-10T00:00:00"/>
    <s v="Second Class"/>
    <s v="KL-16645"/>
    <s v="Ken Lonsdale"/>
    <x v="0"/>
    <x v="0"/>
    <s v="Chicago"/>
    <x v="10"/>
    <n v="60610"/>
    <x v="2"/>
    <s v="FUR-FU-10004351"/>
    <x v="0"/>
    <x v="5"/>
    <s v="Staples"/>
    <n v="11.688000000000001"/>
    <n v="3"/>
    <n v="0.6"/>
    <n v="-4.6752000000000002"/>
  </r>
  <r>
    <n v="241"/>
    <x v="112"/>
    <x v="0"/>
    <x v="30"/>
    <d v="2013-06-10T00:00:00"/>
    <s v="Second Class"/>
    <s v="KL-16645"/>
    <s v="Ken Lonsdale"/>
    <x v="0"/>
    <x v="0"/>
    <s v="Chicago"/>
    <x v="10"/>
    <n v="60610"/>
    <x v="2"/>
    <s v="TEC-PH-10000011"/>
    <x v="2"/>
    <x v="7"/>
    <s v="PureGear Roll-On Screen Protector"/>
    <n v="31.984000000000002"/>
    <n v="2"/>
    <n v="0.2"/>
    <n v="11.1944"/>
  </r>
  <r>
    <n v="242"/>
    <x v="112"/>
    <x v="0"/>
    <x v="30"/>
    <d v="2013-06-10T00:00:00"/>
    <s v="Second Class"/>
    <s v="KL-16645"/>
    <s v="Ken Lonsdale"/>
    <x v="0"/>
    <x v="0"/>
    <s v="Chicago"/>
    <x v="10"/>
    <n v="60610"/>
    <x v="2"/>
    <s v="FUR-TA-10002607"/>
    <x v="0"/>
    <x v="3"/>
    <s v="KI Conference Tables"/>
    <n v="177.22499999999999"/>
    <n v="5"/>
    <n v="0.5"/>
    <n v="-120.51300000000001"/>
  </r>
  <r>
    <n v="243"/>
    <x v="112"/>
    <x v="0"/>
    <x v="30"/>
    <d v="2013-06-10T00:00:00"/>
    <s v="Second Class"/>
    <s v="KL-16645"/>
    <s v="Ken Lonsdale"/>
    <x v="0"/>
    <x v="0"/>
    <s v="Chicago"/>
    <x v="10"/>
    <n v="60610"/>
    <x v="2"/>
    <s v="FUR-FU-10002505"/>
    <x v="0"/>
    <x v="5"/>
    <s v="Eldon 100 Class Desk Accessories"/>
    <n v="4.0439999999999996"/>
    <n v="3"/>
    <n v="0.6"/>
    <n v="-2.8308"/>
  </r>
  <r>
    <n v="244"/>
    <x v="112"/>
    <x v="0"/>
    <x v="30"/>
    <d v="2013-06-10T00:00:00"/>
    <s v="Second Class"/>
    <s v="KL-16645"/>
    <s v="Ken Lonsdale"/>
    <x v="0"/>
    <x v="0"/>
    <s v="Chicago"/>
    <x v="10"/>
    <n v="60610"/>
    <x v="2"/>
    <s v="OFF-AR-10004685"/>
    <x v="1"/>
    <x v="6"/>
    <s v="Binney &amp; Smith Crayola Metallic Colored Pencils, 8-Color Set"/>
    <n v="7.4080000000000004"/>
    <n v="2"/>
    <n v="0.2"/>
    <n v="1.2038"/>
  </r>
  <r>
    <n v="245"/>
    <x v="113"/>
    <x v="2"/>
    <x v="106"/>
    <d v="2011-06-06T00:00:00"/>
    <s v="Second Class"/>
    <s v="DW-13480"/>
    <s v="Dianna Wilson"/>
    <x v="2"/>
    <x v="0"/>
    <s v="Lakeville"/>
    <x v="11"/>
    <n v="55044"/>
    <x v="2"/>
    <s v="FUR-CH-10004063"/>
    <x v="0"/>
    <x v="1"/>
    <s v="Global Deluxe High-Back Manager's Chair"/>
    <n v="2001.86"/>
    <n v="7"/>
    <n v="0"/>
    <n v="580.5394"/>
  </r>
  <r>
    <n v="246"/>
    <x v="113"/>
    <x v="2"/>
    <x v="106"/>
    <d v="2011-06-06T00:00:00"/>
    <s v="Second Class"/>
    <s v="DW-13480"/>
    <s v="Dianna Wilson"/>
    <x v="2"/>
    <x v="0"/>
    <s v="Lakeville"/>
    <x v="11"/>
    <n v="55044"/>
    <x v="2"/>
    <s v="OFF-ST-10002276"/>
    <x v="1"/>
    <x v="4"/>
    <s v="Safco Steel Mobile File Cart"/>
    <n v="166.72"/>
    <n v="2"/>
    <n v="0"/>
    <n v="41.68"/>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9"/>
  </r>
  <r>
    <n v="249"/>
    <x v="113"/>
    <x v="2"/>
    <x v="106"/>
    <d v="2011-06-06T00:00:00"/>
    <s v="Second Class"/>
    <s v="DW-13480"/>
    <s v="Dianna Wilson"/>
    <x v="2"/>
    <x v="0"/>
    <s v="Lakeville"/>
    <x v="11"/>
    <n v="55044"/>
    <x v="2"/>
    <s v="OFF-PA-10000061"/>
    <x v="1"/>
    <x v="10"/>
    <s v="Xerox 205"/>
    <n v="25.92"/>
    <n v="4"/>
    <n v="0"/>
    <n v="12.441599999999999"/>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x v="0"/>
    <s v="San Diego"/>
    <x v="1"/>
    <n v="92037"/>
    <x v="1"/>
    <s v="OFF-PA-10004569"/>
    <x v="1"/>
    <x v="10"/>
    <s v="Wirebound Message Books, Two 4 1/4&quot; x 5&quot; Forms per Page"/>
    <n v="7.61"/>
    <n v="1"/>
    <n v="0"/>
    <n v="3.5767000000000002"/>
  </r>
  <r>
    <n v="252"/>
    <x v="115"/>
    <x v="0"/>
    <x v="108"/>
    <d v="2013-09-18T00:00:00"/>
    <s v="Standard Class"/>
    <s v="KC-16540"/>
    <s v="Kelly Collister"/>
    <x v="0"/>
    <x v="0"/>
    <s v="San Diego"/>
    <x v="1"/>
    <n v="92037"/>
    <x v="1"/>
    <s v="TEC-AC-10003832"/>
    <x v="2"/>
    <x v="11"/>
    <s v="Logitechآ P710e Mobile Speakerphone"/>
    <n v="3347.37"/>
    <n v="13"/>
    <n v="0"/>
    <n v="636.00030000000004"/>
  </r>
  <r>
    <n v="253"/>
    <x v="116"/>
    <x v="0"/>
    <x v="107"/>
    <d v="2013-12-14T00:00:00"/>
    <s v="First Class"/>
    <s v="DL-13315"/>
    <s v="Delfina Latchford"/>
    <x v="0"/>
    <x v="0"/>
    <s v="New York City"/>
    <x v="15"/>
    <n v="10024"/>
    <x v="3"/>
    <s v="OFF-ST-10001228"/>
    <x v="1"/>
    <x v="4"/>
    <s v="Fellowes Personal Hanging Folder Files, Navy"/>
    <n v="80.58"/>
    <n v="6"/>
    <n v="0"/>
    <n v="22.562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
    <n v="9"/>
    <n v="0.6"/>
    <n v="-8.4923999999999999"/>
  </r>
  <r>
    <n v="256"/>
    <x v="117"/>
    <x v="1"/>
    <x v="109"/>
    <d v="2012-12-04T00:00:00"/>
    <s v="Standard Class"/>
    <s v="DR-12880"/>
    <s v="Dan Reichenbach"/>
    <x v="1"/>
    <x v="0"/>
    <s v="Chicago"/>
    <x v="10"/>
    <n v="60623"/>
    <x v="2"/>
    <s v="OFF-ST-10004804"/>
    <x v="1"/>
    <x v="4"/>
    <s v="Belkin 19&quot; Vented Equipment Shelf, Black"/>
    <n v="82.367999999999995"/>
    <n v="2"/>
    <n v="0.2"/>
    <n v="-19.5624"/>
  </r>
  <r>
    <n v="257"/>
    <x v="117"/>
    <x v="1"/>
    <x v="109"/>
    <d v="2012-12-04T00:00:00"/>
    <s v="Standard Class"/>
    <s v="DR-12880"/>
    <s v="Dan Reichenbach"/>
    <x v="1"/>
    <x v="0"/>
    <s v="Chicago"/>
    <x v="10"/>
    <n v="60623"/>
    <x v="2"/>
    <s v="OFF-ST-10001590"/>
    <x v="1"/>
    <x v="4"/>
    <s v="Tenex Personal Project File with Scoop Front Design, Black"/>
    <n v="53.92"/>
    <n v="5"/>
    <n v="0.2"/>
    <n v="4.0439999999999996"/>
  </r>
  <r>
    <n v="258"/>
    <x v="117"/>
    <x v="1"/>
    <x v="109"/>
    <d v="2012-12-04T00:00:00"/>
    <s v="Standard Class"/>
    <s v="DR-12880"/>
    <s v="Dan Reichenbach"/>
    <x v="1"/>
    <x v="0"/>
    <s v="Chicago"/>
    <x v="10"/>
    <n v="60623"/>
    <x v="2"/>
    <s v="TEC-PH-10001580"/>
    <x v="2"/>
    <x v="7"/>
    <s v="Logitech Mobile Speakerphone P710e -آ speaker phone"/>
    <n v="647.904"/>
    <n v="6"/>
    <n v="0.2"/>
    <n v="56.691600000000001"/>
  </r>
  <r>
    <n v="259"/>
    <x v="118"/>
    <x v="3"/>
    <x v="96"/>
    <d v="2014-12-04T00:00:00"/>
    <s v="Second Class"/>
    <s v="CC-12670"/>
    <s v="Craig Carreira"/>
    <x v="0"/>
    <x v="0"/>
    <s v="New York City"/>
    <x v="15"/>
    <n v="10009"/>
    <x v="3"/>
    <s v="TEC-AC-10000290"/>
    <x v="2"/>
    <x v="11"/>
    <s v="Sabrent 4-Port USB 2.0 Hub"/>
    <n v="20.37"/>
    <n v="3"/>
    <n v="0"/>
    <n v="6.9257999999999997"/>
  </r>
  <r>
    <n v="260"/>
    <x v="118"/>
    <x v="3"/>
    <x v="96"/>
    <d v="2014-12-04T00:00:00"/>
    <s v="Second Class"/>
    <s v="CC-12670"/>
    <s v="Craig Carreira"/>
    <x v="0"/>
    <x v="0"/>
    <s v="New York City"/>
    <x v="15"/>
    <n v="10009"/>
    <x v="3"/>
    <s v="OFF-ST-10002790"/>
    <x v="1"/>
    <x v="4"/>
    <s v="Safco Industrial Shelving"/>
    <n v="221.55"/>
    <n v="3"/>
    <n v="0"/>
    <n v="6.6464999999999996"/>
  </r>
  <r>
    <n v="261"/>
    <x v="118"/>
    <x v="3"/>
    <x v="96"/>
    <d v="2014-12-04T00:00:00"/>
    <s v="Second Class"/>
    <s v="CC-12670"/>
    <s v="Craig Carreira"/>
    <x v="0"/>
    <x v="0"/>
    <s v="New York City"/>
    <x v="15"/>
    <n v="10009"/>
    <x v="3"/>
    <s v="OFF-BI-10003460"/>
    <x v="1"/>
    <x v="8"/>
    <s v="Acco 3-Hole Punch"/>
    <n v="17.52"/>
    <n v="5"/>
    <n v="0.2"/>
    <n v="6.1319999999999997"/>
  </r>
  <r>
    <n v="262"/>
    <x v="119"/>
    <x v="3"/>
    <x v="110"/>
    <d v="2014-06-13T00:00:00"/>
    <s v="Standard Class"/>
    <s v="Dl-13600"/>
    <s v="Dorris liebe"/>
    <x v="1"/>
    <x v="0"/>
    <s v="Pasadena"/>
    <x v="5"/>
    <n v="77506"/>
    <x v="2"/>
    <s v="OFF-AP-10002203"/>
    <x v="1"/>
    <x v="9"/>
    <s v="Eureka Disposable Bags for Sanitaire Vibra Groomer I Upright Vac"/>
    <n v="1.6240000000000001"/>
    <n v="2"/>
    <n v="0.8"/>
    <n v="-4.4660000000000002"/>
  </r>
  <r>
    <n v="263"/>
    <x v="120"/>
    <x v="2"/>
    <x v="111"/>
    <d v="2011-09-21T00:00:00"/>
    <s v="Second Class"/>
    <s v="SB-20290"/>
    <s v="Sean Braxton"/>
    <x v="1"/>
    <x v="0"/>
    <s v="Houston"/>
    <x v="5"/>
    <n v="77036"/>
    <x v="2"/>
    <s v="TEC-MA-10000822"/>
    <x v="2"/>
    <x v="15"/>
    <s v="Lexmark MX611dhe Monochrome Laser Printer"/>
    <n v="3059.982"/>
    <n v="3"/>
    <n v="0.4"/>
    <n v="-509.99700000000001"/>
  </r>
  <r>
    <n v="264"/>
    <x v="120"/>
    <x v="2"/>
    <x v="111"/>
    <d v="2011-09-21T00:00:00"/>
    <s v="Second Class"/>
    <s v="SB-20290"/>
    <s v="Sean Braxton"/>
    <x v="1"/>
    <x v="0"/>
    <s v="Houston"/>
    <x v="5"/>
    <n v="77036"/>
    <x v="2"/>
    <s v="TEC-MA-10003353"/>
    <x v="2"/>
    <x v="15"/>
    <s v="Xerox WorkCentre 6505DN Laser Multifunction Printer"/>
    <n v="2519.9580000000001"/>
    <n v="7"/>
    <n v="0.4"/>
    <n v="-251.9958"/>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5999999999999"/>
  </r>
  <r>
    <n v="267"/>
    <x v="123"/>
    <x v="3"/>
    <x v="114"/>
    <d v="2014-06-21T00:00:00"/>
    <s v="Standard Class"/>
    <s v="CB-12535"/>
    <s v="Claudia Bergmann"/>
    <x v="1"/>
    <x v="0"/>
    <s v="Chapel Hill"/>
    <x v="3"/>
    <n v="27514"/>
    <x v="0"/>
    <s v="OFF-AR-10003602"/>
    <x v="1"/>
    <x v="6"/>
    <s v="Quartet Omega Colored Chalk, 12/Pack"/>
    <n v="14.016"/>
    <n v="3"/>
    <n v="0.2"/>
    <n v="4.7304000000000004"/>
  </r>
  <r>
    <n v="268"/>
    <x v="124"/>
    <x v="0"/>
    <x v="115"/>
    <d v="2013-01-28T00:00:00"/>
    <s v="Standard Class"/>
    <s v="PG-18895"/>
    <s v="Paul Gonzalez"/>
    <x v="0"/>
    <x v="0"/>
    <s v="Morristown"/>
    <x v="30"/>
    <n v="7960"/>
    <x v="3"/>
    <s v="OFF-FA-10003472"/>
    <x v="1"/>
    <x v="13"/>
    <s v="Bagged Rubber Bands"/>
    <n v="7.56"/>
    <n v="6"/>
    <n v="0"/>
    <n v="0.3024"/>
  </r>
  <r>
    <n v="269"/>
    <x v="125"/>
    <x v="3"/>
    <x v="34"/>
    <d v="2014-12-14T00:00:00"/>
    <s v="Standard Class"/>
    <s v="CA-12310"/>
    <s v="Christine Abelman"/>
    <x v="1"/>
    <x v="0"/>
    <s v="Cincinnati"/>
    <x v="24"/>
    <n v="45231"/>
    <x v="3"/>
    <s v="OFF-ST-10004180"/>
    <x v="1"/>
    <x v="4"/>
    <s v="Safco Commercial Shelving"/>
    <n v="37.207999999999998"/>
    <n v="1"/>
    <n v="0.2"/>
    <n v="-7.4416000000000002"/>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9"/>
  </r>
  <r>
    <n v="272"/>
    <x v="127"/>
    <x v="1"/>
    <x v="117"/>
    <d v="2012-07-31T00:00:00"/>
    <s v="First Class"/>
    <s v="HA-14920"/>
    <s v="Helen Andreada"/>
    <x v="0"/>
    <x v="0"/>
    <s v="San Francisco"/>
    <x v="1"/>
    <n v="94109"/>
    <x v="1"/>
    <s v="TEC-AC-10003628"/>
    <x v="2"/>
    <x v="11"/>
    <s v="Logitech 910-002974 M325 Wireless Mouse for Web Scrolling"/>
    <n v="209.93"/>
    <n v="7"/>
    <n v="0"/>
    <n v="92.369200000000006"/>
  </r>
  <r>
    <n v="273"/>
    <x v="127"/>
    <x v="1"/>
    <x v="117"/>
    <d v="2012-07-31T00:00:00"/>
    <s v="First Class"/>
    <s v="HA-14920"/>
    <s v="Helen Andreada"/>
    <x v="0"/>
    <x v="0"/>
    <s v="San Francisco"/>
    <x v="1"/>
    <n v="94109"/>
    <x v="1"/>
    <s v="FUR-FU-10003274"/>
    <x v="0"/>
    <x v="5"/>
    <s v="Regeneration Desk Collection"/>
    <n v="5.28"/>
    <n v="3"/>
    <n v="0"/>
    <n v="2.3231999999999999"/>
  </r>
  <r>
    <n v="274"/>
    <x v="127"/>
    <x v="1"/>
    <x v="117"/>
    <d v="2012-07-31T00:00:00"/>
    <s v="First Class"/>
    <s v="HA-14920"/>
    <s v="Helen Andreada"/>
    <x v="0"/>
    <x v="0"/>
    <s v="San Francisco"/>
    <x v="1"/>
    <n v="94109"/>
    <x v="1"/>
    <s v="OFF-BI-10002557"/>
    <x v="1"/>
    <x v="8"/>
    <s v="Presstex Flexible Ring Binders"/>
    <n v="10.92"/>
    <n v="3"/>
    <n v="0.2"/>
    <n v="4.0949999999999998"/>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
  </r>
  <r>
    <n v="277"/>
    <x v="129"/>
    <x v="3"/>
    <x v="119"/>
    <d v="2014-10-18T00:00:00"/>
    <s v="Standard Class"/>
    <s v="AG-10495"/>
    <s v="Andrew Gjertsen"/>
    <x v="1"/>
    <x v="0"/>
    <s v="Philadelphia"/>
    <x v="9"/>
    <n v="19140"/>
    <x v="3"/>
    <s v="OFF-PA-10000673"/>
    <x v="1"/>
    <x v="10"/>
    <s v="Post-it â€œImportant Messageâ€‌ Note Pad, Neon Colors, 50 Sheets/Pad"/>
    <n v="11.648"/>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4"/>
    <n v="3"/>
    <n v="0.2"/>
    <n v="8.6940000000000008"/>
  </r>
  <r>
    <n v="281"/>
    <x v="130"/>
    <x v="1"/>
    <x v="120"/>
    <d v="2012-09-28T00:00:00"/>
    <s v="Second Class"/>
    <s v="SC-20725"/>
    <s v="Steven Cartwright"/>
    <x v="0"/>
    <x v="0"/>
    <s v="Houston"/>
    <x v="5"/>
    <n v="77070"/>
    <x v="2"/>
    <s v="OFF-BI-10004967"/>
    <x v="1"/>
    <x v="8"/>
    <s v="Round Ring Binders"/>
    <n v="2.08"/>
    <n v="5"/>
    <n v="0.8"/>
    <n v="-3.4319999999999999"/>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
  </r>
  <r>
    <n v="284"/>
    <x v="132"/>
    <x v="1"/>
    <x v="120"/>
    <d v="2012-10-02T00:00:00"/>
    <s v="Standard Class"/>
    <s v="TB-21520"/>
    <s v="Tracy Blumstein"/>
    <x v="0"/>
    <x v="0"/>
    <s v="Portland"/>
    <x v="21"/>
    <n v="97206"/>
    <x v="1"/>
    <s v="OFF-PA-10000474"/>
    <x v="1"/>
    <x v="10"/>
    <s v="Staples"/>
    <n v="141.76"/>
    <n v="5"/>
    <n v="0.2"/>
    <n v="47.844000000000001"/>
  </r>
  <r>
    <n v="285"/>
    <x v="132"/>
    <x v="1"/>
    <x v="120"/>
    <d v="2012-10-02T00:00:00"/>
    <s v="Standard Class"/>
    <s v="TB-21520"/>
    <s v="Tracy Blumstein"/>
    <x v="0"/>
    <x v="0"/>
    <s v="Portland"/>
    <x v="21"/>
    <n v="97206"/>
    <x v="1"/>
    <s v="TEC-AC-10001956"/>
    <x v="2"/>
    <x v="11"/>
    <s v="Microsoft Arc Touch Mouse"/>
    <n v="239.8"/>
    <n v="5"/>
    <n v="0.2"/>
    <n v="47.96"/>
  </r>
  <r>
    <n v="286"/>
    <x v="132"/>
    <x v="1"/>
    <x v="120"/>
    <d v="2012-10-02T00:00:00"/>
    <s v="Standard Class"/>
    <s v="TB-21520"/>
    <s v="Tracy Blumstein"/>
    <x v="0"/>
    <x v="0"/>
    <s v="Portland"/>
    <x v="21"/>
    <n v="97206"/>
    <x v="1"/>
    <s v="OFF-PA-10004100"/>
    <x v="1"/>
    <x v="10"/>
    <s v="Xerox 216"/>
    <n v="31.103999999999999"/>
    <n v="6"/>
    <n v="0.2"/>
    <n v="10.8864"/>
  </r>
  <r>
    <n v="287"/>
    <x v="133"/>
    <x v="0"/>
    <x v="122"/>
    <d v="2013-12-21T00:00:00"/>
    <s v="Second Class"/>
    <s v="AH-10195"/>
    <s v="Alan Haines"/>
    <x v="1"/>
    <x v="0"/>
    <s v="Tamarac"/>
    <x v="2"/>
    <n v="33319"/>
    <x v="0"/>
    <s v="OFF-BI-10000778"/>
    <x v="1"/>
    <x v="8"/>
    <s v="GBC VeloBinder Electric Binding Machine"/>
    <n v="254.05799999999999"/>
    <n v="7"/>
    <n v="0.7"/>
    <n v="-169.37200000000001"/>
  </r>
  <r>
    <n v="288"/>
    <x v="133"/>
    <x v="0"/>
    <x v="122"/>
    <d v="2013-12-21T00:00:00"/>
    <s v="Second Class"/>
    <s v="AH-10195"/>
    <s v="Alan Haines"/>
    <x v="1"/>
    <x v="0"/>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x v="0"/>
    <s v="Tamarac"/>
    <x v="2"/>
    <n v="33319"/>
    <x v="0"/>
    <s v="OFF-SU-10000646"/>
    <x v="1"/>
    <x v="14"/>
    <s v="Premier Automatic Letter Opener"/>
    <n v="961.48"/>
    <n v="5"/>
    <n v="0.2"/>
    <n v="-204.31450000000001"/>
  </r>
  <r>
    <n v="290"/>
    <x v="134"/>
    <x v="0"/>
    <x v="73"/>
    <d v="2013-11-25T00:00:00"/>
    <s v="Second Class"/>
    <s v="NZ-18565"/>
    <s v="Nick Zandusky"/>
    <x v="2"/>
    <x v="0"/>
    <s v="Columbus"/>
    <x v="24"/>
    <n v="43229"/>
    <x v="3"/>
    <s v="OFF-FA-10002983"/>
    <x v="1"/>
    <x v="13"/>
    <s v="Advantus SlideClip Paper Clips"/>
    <n v="19.096"/>
    <n v="7"/>
    <n v="0.2"/>
    <n v="6.6836000000000002"/>
  </r>
  <r>
    <n v="291"/>
    <x v="134"/>
    <x v="0"/>
    <x v="73"/>
    <d v="2013-11-25T00:00:00"/>
    <s v="Second Class"/>
    <s v="NZ-18565"/>
    <s v="Nick Zandusky"/>
    <x v="2"/>
    <x v="0"/>
    <s v="Columbus"/>
    <x v="24"/>
    <n v="43229"/>
    <x v="3"/>
    <s v="OFF-LA-10004689"/>
    <x v="1"/>
    <x v="2"/>
    <s v="Avery 512"/>
    <n v="18.495999999999999"/>
    <n v="8"/>
    <n v="0.2"/>
    <n v="6.2423999999999999"/>
  </r>
  <r>
    <n v="292"/>
    <x v="134"/>
    <x v="0"/>
    <x v="73"/>
    <d v="2013-11-25T00:00:00"/>
    <s v="Second Class"/>
    <s v="NZ-18565"/>
    <s v="Nick Zandusky"/>
    <x v="2"/>
    <x v="0"/>
    <s v="Columbus"/>
    <x v="24"/>
    <n v="43229"/>
    <x v="3"/>
    <s v="TEC-AC-10002001"/>
    <x v="2"/>
    <x v="11"/>
    <s v="Logitech Wireless Gaming Headset G930"/>
    <n v="255.98400000000001"/>
    <n v="2"/>
    <n v="0.2"/>
    <n v="54.396599999999999"/>
  </r>
  <r>
    <n v="293"/>
    <x v="134"/>
    <x v="0"/>
    <x v="73"/>
    <d v="2013-11-25T00:00:00"/>
    <s v="Second Class"/>
    <s v="NZ-18565"/>
    <s v="Nick Zandusky"/>
    <x v="2"/>
    <x v="0"/>
    <s v="Columbus"/>
    <x v="24"/>
    <n v="43229"/>
    <x v="3"/>
    <s v="FUR-BO-10004709"/>
    <x v="0"/>
    <x v="0"/>
    <s v="Bush Westfield Collection Bookcases, Medium Cherry Finish"/>
    <n v="86.97"/>
    <n v="3"/>
    <n v="0.5"/>
    <n v="-48.703200000000002"/>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
    <n v="3"/>
    <n v="0.2"/>
    <n v="20.155799999999999"/>
  </r>
  <r>
    <n v="296"/>
    <x v="135"/>
    <x v="2"/>
    <x v="58"/>
    <d v="2011-12-28T00:00:00"/>
    <s v="First Class"/>
    <s v="KL-16555"/>
    <s v="Kelly Lampkin"/>
    <x v="1"/>
    <x v="0"/>
    <s v="Colorado Springs"/>
    <x v="22"/>
    <n v="80906"/>
    <x v="1"/>
    <s v="FUR-FU-10002918"/>
    <x v="0"/>
    <x v="5"/>
    <s v="Eldon ClusterMat Chair Mat with Cordless Antistatic Protection"/>
    <n v="218.352"/>
    <n v="3"/>
    <n v="0.2"/>
    <n v="-24.564599999999999"/>
  </r>
  <r>
    <n v="297"/>
    <x v="135"/>
    <x v="2"/>
    <x v="58"/>
    <d v="2011-12-28T00:00:00"/>
    <s v="First Class"/>
    <s v="KL-16555"/>
    <s v="Kelly Lampkin"/>
    <x v="1"/>
    <x v="0"/>
    <s v="Colorado Springs"/>
    <x v="22"/>
    <n v="80906"/>
    <x v="1"/>
    <s v="OFF-BI-10004593"/>
    <x v="1"/>
    <x v="8"/>
    <s v="Ibico Laser Imprintable Binding System Covers"/>
    <n v="78.599999999999994"/>
    <n v="5"/>
    <n v="0.7"/>
    <n v="-62.88"/>
  </r>
  <r>
    <n v="298"/>
    <x v="135"/>
    <x v="2"/>
    <x v="58"/>
    <d v="2011-12-28T00:00:00"/>
    <s v="First Class"/>
    <s v="KL-16555"/>
    <s v="Kelly Lampkin"/>
    <x v="1"/>
    <x v="0"/>
    <s v="Colorado Springs"/>
    <x v="22"/>
    <n v="80906"/>
    <x v="1"/>
    <s v="OFF-FA-10004854"/>
    <x v="1"/>
    <x v="13"/>
    <s v="Vinyl Coated Wire Paper Clips in Organizer Box, 800/Box"/>
    <n v="27.552"/>
    <n v="3"/>
    <n v="0.2"/>
    <n v="9.2988"/>
  </r>
  <r>
    <n v="299"/>
    <x v="136"/>
    <x v="0"/>
    <x v="99"/>
    <d v="2013-11-04T00:00:00"/>
    <s v="Standard Class"/>
    <s v="JD-15895"/>
    <s v="Jonathan Doherty"/>
    <x v="1"/>
    <x v="0"/>
    <s v="Belleville"/>
    <x v="30"/>
    <n v="7109"/>
    <x v="3"/>
    <s v="OFF-PA-10002105"/>
    <x v="1"/>
    <x v="10"/>
    <s v="Xerox 223"/>
    <n v="32.4"/>
    <n v="5"/>
    <n v="0"/>
    <n v="15.552"/>
  </r>
  <r>
    <n v="300"/>
    <x v="136"/>
    <x v="0"/>
    <x v="99"/>
    <d v="2013-11-04T00:00:00"/>
    <s v="Standard Class"/>
    <s v="JD-15895"/>
    <s v="Jonathan Doherty"/>
    <x v="1"/>
    <x v="0"/>
    <s v="Belleville"/>
    <x v="30"/>
    <n v="7109"/>
    <x v="3"/>
    <s v="OFF-ST-10002756"/>
    <x v="1"/>
    <x v="4"/>
    <s v="Tennsco Stur-D-Stor Boltless Shelving, 5 Shelves, 24&quot; Deep, Sand"/>
    <n v="1082.48"/>
    <n v="8"/>
    <n v="0"/>
    <n v="10.8248"/>
  </r>
  <r>
    <n v="301"/>
    <x v="136"/>
    <x v="0"/>
    <x v="99"/>
    <d v="2013-11-04T00:00:00"/>
    <s v="Standard Class"/>
    <s v="JD-15895"/>
    <s v="Jonathan Doherty"/>
    <x v="1"/>
    <x v="0"/>
    <s v="Belleville"/>
    <x v="30"/>
    <n v="7109"/>
    <x v="3"/>
    <s v="OFF-PA-10004243"/>
    <x v="1"/>
    <x v="10"/>
    <s v="Xerox 1939"/>
    <n v="56.91"/>
    <n v="3"/>
    <n v="0"/>
    <n v="27.316800000000001"/>
  </r>
  <r>
    <n v="302"/>
    <x v="136"/>
    <x v="0"/>
    <x v="99"/>
    <d v="2013-11-04T00:00:00"/>
    <s v="Standard Class"/>
    <s v="JD-15895"/>
    <s v="Jonathan Doherty"/>
    <x v="1"/>
    <x v="0"/>
    <s v="Belleville"/>
    <x v="30"/>
    <n v="7109"/>
    <x v="3"/>
    <s v="FUR-FU-10001861"/>
    <x v="0"/>
    <x v="5"/>
    <s v="Floodlight Indoor Halogen Bulbs, 1 Bulb per Pack, 60 Watts"/>
    <n v="77.599999999999994"/>
    <n v="4"/>
    <n v="0"/>
    <n v="38.024000000000001"/>
  </r>
  <r>
    <n v="303"/>
    <x v="136"/>
    <x v="0"/>
    <x v="99"/>
    <d v="2013-11-04T00:00:00"/>
    <s v="Standard Class"/>
    <s v="JD-15895"/>
    <s v="Jonathan Doherty"/>
    <x v="1"/>
    <x v="0"/>
    <s v="Belleville"/>
    <x v="30"/>
    <n v="7109"/>
    <x v="3"/>
    <s v="OFF-BI-10002706"/>
    <x v="1"/>
    <x v="8"/>
    <s v="Avery Premier Heavy-Duty Binder with Round Locking Rings"/>
    <n v="14.28"/>
    <n v="1"/>
    <n v="0"/>
    <n v="6.5688000000000004"/>
  </r>
  <r>
    <n v="304"/>
    <x v="137"/>
    <x v="3"/>
    <x v="123"/>
    <d v="2014-11-24T00:00:00"/>
    <s v="Standard Class"/>
    <s v="JH-15910"/>
    <s v="Jonathan Howell"/>
    <x v="0"/>
    <x v="0"/>
    <s v="Chicago"/>
    <x v="10"/>
    <n v="60623"/>
    <x v="2"/>
    <s v="FUR-TA-10002533"/>
    <x v="0"/>
    <x v="3"/>
    <s v="BPI Conference Tables"/>
    <n v="219.07499999999999"/>
    <n v="3"/>
    <n v="0.5"/>
    <n v="-131.44499999999999"/>
  </r>
  <r>
    <n v="305"/>
    <x v="138"/>
    <x v="1"/>
    <x v="124"/>
    <d v="2012-05-09T00:00:00"/>
    <s v="Second Class"/>
    <s v="AS-10225"/>
    <s v="Alan Schoenberger"/>
    <x v="1"/>
    <x v="0"/>
    <s v="New York City"/>
    <x v="15"/>
    <n v="10024"/>
    <x v="3"/>
    <s v="FUR-FU-10002671"/>
    <x v="0"/>
    <x v="5"/>
    <s v="Electrix 20W Halogen Replacement Bulb for Zoom-In Desk Lamp"/>
    <n v="26.8"/>
    <n v="2"/>
    <n v="0"/>
    <n v="12.864000000000001"/>
  </r>
  <r>
    <n v="306"/>
    <x v="139"/>
    <x v="2"/>
    <x v="125"/>
    <d v="2012-01-04T00:00:00"/>
    <s v="Standard Class"/>
    <s v="KB-16600"/>
    <s v="Ken Brennan"/>
    <x v="1"/>
    <x v="0"/>
    <s v="Taylor"/>
    <x v="12"/>
    <n v="48180"/>
    <x v="2"/>
    <s v="OFF-AR-10003651"/>
    <x v="1"/>
    <x v="6"/>
    <s v="Newell 350"/>
    <n v="9.84"/>
    <n v="3"/>
    <n v="0"/>
    <n v="2.8536000000000001"/>
  </r>
  <r>
    <n v="307"/>
    <x v="140"/>
    <x v="2"/>
    <x v="106"/>
    <d v="2011-06-06T00:00:00"/>
    <s v="Standard Class"/>
    <s v="CR-12625"/>
    <s v="Corey Roper"/>
    <x v="2"/>
    <x v="0"/>
    <s v="Lakewood"/>
    <x v="30"/>
    <n v="8701"/>
    <x v="3"/>
    <s v="OFF-BI-10001072"/>
    <x v="1"/>
    <x v="8"/>
    <s v="GBC Clear Cover, 8-1/2 x 11, unpunched, 25 covers per pack"/>
    <n v="45.48"/>
    <n v="3"/>
    <n v="0"/>
    <n v="20.9208"/>
  </r>
  <r>
    <n v="308"/>
    <x v="140"/>
    <x v="2"/>
    <x v="106"/>
    <d v="2011-06-06T00:00:00"/>
    <s v="Standard Class"/>
    <s v="CR-12625"/>
    <s v="Corey Roper"/>
    <x v="2"/>
    <x v="0"/>
    <s v="Lakewood"/>
    <x v="30"/>
    <n v="8701"/>
    <x v="3"/>
    <s v="OFF-AR-10002135"/>
    <x v="1"/>
    <x v="6"/>
    <s v="Boston Heavy-Duty Trimline Electric Pencil Sharpeners"/>
    <n v="289.2"/>
    <n v="6"/>
    <n v="0"/>
    <n v="83.867999999999995"/>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5999999999999"/>
    <n v="4"/>
    <n v="0.2"/>
    <n v="3.5948000000000002"/>
  </r>
  <r>
    <n v="311"/>
    <x v="142"/>
    <x v="0"/>
    <x v="126"/>
    <d v="2013-09-15T00:00:00"/>
    <s v="Second Class"/>
    <s v="BP-11185"/>
    <s v="Ben Peterman"/>
    <x v="1"/>
    <x v="0"/>
    <s v="Arvada"/>
    <x v="22"/>
    <n v="80004"/>
    <x v="1"/>
    <s v="FUR-CH-10004086"/>
    <x v="0"/>
    <x v="1"/>
    <s v="Hon 4070 Series Pagoda Armless Upholstered Stacking Chairs"/>
    <n v="466.76799999999997"/>
    <n v="2"/>
    <n v="0.2"/>
    <n v="52.511400000000002"/>
  </r>
  <r>
    <n v="312"/>
    <x v="142"/>
    <x v="0"/>
    <x v="126"/>
    <d v="2013-09-15T00:00:00"/>
    <s v="Second Class"/>
    <s v="BP-11185"/>
    <s v="Ben Peterman"/>
    <x v="1"/>
    <x v="0"/>
    <s v="Arvada"/>
    <x v="22"/>
    <n v="80004"/>
    <x v="1"/>
    <s v="FUR-FU-10001756"/>
    <x v="0"/>
    <x v="5"/>
    <s v="Eldon Expressions Desk Accessory, Wood Photo Frame, Mahogany"/>
    <n v="15.231999999999999"/>
    <n v="1"/>
    <n v="0.2"/>
    <n v="1.7136"/>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4"/>
    <n v="3"/>
    <n v="0"/>
    <n v="37.642200000000003"/>
  </r>
  <r>
    <n v="315"/>
    <x v="144"/>
    <x v="2"/>
    <x v="128"/>
    <d v="2011-08-16T00:00:00"/>
    <s v="Standard Class"/>
    <s v="AG-10525"/>
    <s v="Andy Gerbode"/>
    <x v="1"/>
    <x v="0"/>
    <s v="Saint Petersburg"/>
    <x v="2"/>
    <n v="33710"/>
    <x v="0"/>
    <s v="TEC-PH-10002398"/>
    <x v="2"/>
    <x v="7"/>
    <s v="AT&amp;T 1070 Corded Phone"/>
    <n v="178.38399999999999"/>
    <n v="2"/>
    <n v="0.2"/>
    <n v="22.297999999999998"/>
  </r>
  <r>
    <n v="316"/>
    <x v="144"/>
    <x v="2"/>
    <x v="128"/>
    <d v="2011-08-16T00:00:00"/>
    <s v="Standard Class"/>
    <s v="AG-10525"/>
    <s v="Andy Gerbode"/>
    <x v="1"/>
    <x v="0"/>
    <s v="Saint Petersburg"/>
    <x v="2"/>
    <n v="33710"/>
    <x v="0"/>
    <s v="OFF-PA-10001937"/>
    <x v="1"/>
    <x v="10"/>
    <s v="Xerox 21"/>
    <n v="15.552"/>
    <n v="3"/>
    <n v="0.2"/>
    <n v="5.4432"/>
  </r>
  <r>
    <n v="317"/>
    <x v="145"/>
    <x v="2"/>
    <x v="129"/>
    <d v="2011-12-30T00:00:00"/>
    <s v="First Class"/>
    <s v="SP-20860"/>
    <s v="Sung Pak"/>
    <x v="1"/>
    <x v="0"/>
    <s v="Philadelphia"/>
    <x v="9"/>
    <n v="19143"/>
    <x v="3"/>
    <s v="OFF-AR-10003373"/>
    <x v="1"/>
    <x v="6"/>
    <s v="Boston School Pro Electric Pencil Sharpener, 1670"/>
    <n v="99.135999999999996"/>
    <n v="4"/>
    <n v="0.2"/>
    <n v="8.6744000000000003"/>
  </r>
  <r>
    <n v="318"/>
    <x v="146"/>
    <x v="2"/>
    <x v="130"/>
    <d v="2011-11-09T00:00:00"/>
    <s v="Standard Class"/>
    <s v="NM-18445"/>
    <s v="Nathan Mautz"/>
    <x v="2"/>
    <x v="0"/>
    <s v="New York City"/>
    <x v="15"/>
    <n v="10024"/>
    <x v="3"/>
    <s v="FUR-CH-10002602"/>
    <x v="0"/>
    <x v="1"/>
    <s v="DMI Arturo Collection Mission-style Design Wood Chair"/>
    <n v="135.88200000000001"/>
    <n v="1"/>
    <n v="0.1"/>
    <n v="24.1568"/>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1"/>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2000000000001"/>
    <n v="1"/>
    <n v="0.2"/>
    <n v="0.99950000000000006"/>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3999999999997"/>
    <n v="2"/>
    <n v="0.2"/>
    <n v="3.3889999999999998"/>
  </r>
  <r>
    <n v="329"/>
    <x v="150"/>
    <x v="0"/>
    <x v="133"/>
    <d v="2013-09-02T00:00:00"/>
    <s v="First Class"/>
    <s v="PO-18850"/>
    <s v="Patrick O'Brill"/>
    <x v="0"/>
    <x v="0"/>
    <s v="Philadelphia"/>
    <x v="9"/>
    <n v="19143"/>
    <x v="3"/>
    <s v="FUR-CH-10003312"/>
    <x v="0"/>
    <x v="1"/>
    <s v="Hon 2090 â€œPillow Softâ€‌ Series Mid Back Swivel/Tilt Chairs"/>
    <n v="786.74400000000003"/>
    <n v="4"/>
    <n v="0.3"/>
    <n v="-258.5016"/>
  </r>
  <r>
    <n v="330"/>
    <x v="150"/>
    <x v="0"/>
    <x v="133"/>
    <d v="2013-09-02T00:00:00"/>
    <s v="First Class"/>
    <s v="PO-18850"/>
    <s v="Patrick O'Brill"/>
    <x v="0"/>
    <x v="0"/>
    <s v="Philadelphia"/>
    <x v="9"/>
    <n v="19143"/>
    <x v="3"/>
    <s v="OFF-LA-10001074"/>
    <x v="1"/>
    <x v="2"/>
    <s v="Round Specialty Laser Printer Labels"/>
    <n v="100.24"/>
    <n v="10"/>
    <n v="0.2"/>
    <n v="33.831000000000003"/>
  </r>
  <r>
    <n v="331"/>
    <x v="150"/>
    <x v="0"/>
    <x v="133"/>
    <d v="2013-09-02T00:00:00"/>
    <s v="First Class"/>
    <s v="PO-18850"/>
    <s v="Patrick O'Brill"/>
    <x v="0"/>
    <x v="0"/>
    <s v="Philadelphia"/>
    <x v="9"/>
    <n v="19143"/>
    <x v="3"/>
    <s v="OFF-BI-10001524"/>
    <x v="1"/>
    <x v="8"/>
    <s v="GBC Premium Transparent Covers with Diagonal Lined Pattern"/>
    <n v="37.764000000000003"/>
    <n v="6"/>
    <n v="0.7"/>
    <n v="-27.6936"/>
  </r>
  <r>
    <n v="332"/>
    <x v="151"/>
    <x v="0"/>
    <x v="134"/>
    <d v="2013-04-30T00:00:00"/>
    <s v="Second Class"/>
    <s v="JL-15850"/>
    <s v="John Lucas"/>
    <x v="0"/>
    <x v="0"/>
    <s v="Philadelphia"/>
    <x v="9"/>
    <n v="19134"/>
    <x v="3"/>
    <s v="TEC-PH-10004614"/>
    <x v="2"/>
    <x v="7"/>
    <s v="AT&amp;T 841000 Phone"/>
    <n v="82.8"/>
    <n v="2"/>
    <n v="0.4"/>
    <n v="-20.7"/>
  </r>
  <r>
    <n v="333"/>
    <x v="151"/>
    <x v="0"/>
    <x v="134"/>
    <d v="2013-04-30T00:00:00"/>
    <s v="Second Class"/>
    <s v="JL-15850"/>
    <s v="John Lucas"/>
    <x v="0"/>
    <x v="0"/>
    <s v="Philadelphia"/>
    <x v="9"/>
    <n v="19134"/>
    <x v="3"/>
    <s v="OFF-BI-10001153"/>
    <x v="1"/>
    <x v="8"/>
    <s v="Ibico Recycled Grain-Textured Covers"/>
    <n v="20.724"/>
    <n v="2"/>
    <n v="0.7"/>
    <n v="-13.816000000000001"/>
  </r>
  <r>
    <n v="334"/>
    <x v="151"/>
    <x v="0"/>
    <x v="134"/>
    <d v="2013-04-30T00:00:00"/>
    <s v="Second Class"/>
    <s v="JL-15850"/>
    <s v="John Lucas"/>
    <x v="0"/>
    <x v="0"/>
    <s v="Philadelphia"/>
    <x v="9"/>
    <n v="19134"/>
    <x v="3"/>
    <s v="OFF-BI-10001982"/>
    <x v="1"/>
    <x v="8"/>
    <s v="Wilson Jones Custom Binder Spines &amp; Labels"/>
    <n v="4.8959999999999999"/>
    <n v="3"/>
    <n v="0.7"/>
    <n v="-3.4272"/>
  </r>
  <r>
    <n v="335"/>
    <x v="152"/>
    <x v="1"/>
    <x v="135"/>
    <d v="2012-09-04T00:00:00"/>
    <s v="Second Class"/>
    <s v="DB-13615"/>
    <s v="Doug Bickford"/>
    <x v="0"/>
    <x v="0"/>
    <s v="Los Angeles"/>
    <x v="1"/>
    <n v="90045"/>
    <x v="1"/>
    <s v="OFF-BI-10001922"/>
    <x v="1"/>
    <x v="8"/>
    <s v="Storex Dura Pro Binders"/>
    <n v="4.7519999999999998"/>
    <n v="1"/>
    <n v="0.2"/>
    <n v="1.6037999999999999"/>
  </r>
  <r>
    <n v="336"/>
    <x v="152"/>
    <x v="1"/>
    <x v="135"/>
    <d v="2012-09-04T00:00:00"/>
    <s v="Second Class"/>
    <s v="DB-13615"/>
    <s v="Doug Bickford"/>
    <x v="0"/>
    <x v="0"/>
    <s v="Los Angeles"/>
    <x v="1"/>
    <n v="90045"/>
    <x v="1"/>
    <s v="TEC-CO-10001449"/>
    <x v="2"/>
    <x v="16"/>
    <s v="Hewlett Packard LaserJet 3310 Copier"/>
    <n v="959.98400000000004"/>
    <n v="2"/>
    <n v="0.2"/>
    <n v="335.99439999999998"/>
  </r>
  <r>
    <n v="337"/>
    <x v="152"/>
    <x v="1"/>
    <x v="135"/>
    <d v="2012-09-04T00:00:00"/>
    <s v="Second Class"/>
    <s v="DB-13615"/>
    <s v="Doug Bickford"/>
    <x v="0"/>
    <x v="0"/>
    <s v="Los Angeles"/>
    <x v="1"/>
    <n v="90045"/>
    <x v="1"/>
    <s v="OFF-BI-10004140"/>
    <x v="1"/>
    <x v="8"/>
    <s v="Avery Non-Stick Binders"/>
    <n v="14.368"/>
    <n v="4"/>
    <n v="0.2"/>
    <n v="4.49"/>
  </r>
  <r>
    <n v="338"/>
    <x v="153"/>
    <x v="2"/>
    <x v="136"/>
    <d v="2011-07-17T00:00:00"/>
    <s v="Standard Class"/>
    <s v="AC-10420"/>
    <s v="Alyssa Crouse"/>
    <x v="1"/>
    <x v="0"/>
    <s v="San Francisco"/>
    <x v="1"/>
    <n v="94122"/>
    <x v="1"/>
    <s v="OFF-BI-10003314"/>
    <x v="1"/>
    <x v="8"/>
    <s v="Tuff Stuff Recycled Round Ring Binders"/>
    <n v="7.7119999999999997"/>
    <n v="2"/>
    <n v="0.2"/>
    <n v="2.7955999999999999"/>
  </r>
  <r>
    <n v="339"/>
    <x v="153"/>
    <x v="2"/>
    <x v="136"/>
    <d v="2011-07-17T00:00:00"/>
    <s v="Standard Class"/>
    <s v="AC-10420"/>
    <s v="Alyssa Crouse"/>
    <x v="1"/>
    <x v="0"/>
    <s v="San Francisco"/>
    <x v="1"/>
    <n v="94122"/>
    <x v="1"/>
    <s v="FUR-TA-10004575"/>
    <x v="0"/>
    <x v="3"/>
    <s v="Hon 5100 Series Wood Tables"/>
    <n v="698.35199999999998"/>
    <n v="3"/>
    <n v="0.2"/>
    <n v="-17.4588"/>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60000000000001"/>
  </r>
  <r>
    <n v="342"/>
    <x v="155"/>
    <x v="2"/>
    <x v="138"/>
    <d v="2011-04-17T00:00:00"/>
    <s v="Second Class"/>
    <s v="JD-15895"/>
    <s v="Jonathan Doherty"/>
    <x v="1"/>
    <x v="0"/>
    <s v="Philadelphia"/>
    <x v="9"/>
    <n v="19140"/>
    <x v="3"/>
    <s v="OFF-BI-10003656"/>
    <x v="1"/>
    <x v="8"/>
    <s v="Fellowes PB200 Plastic Comb Binding Machine"/>
    <n v="509.97"/>
    <n v="10"/>
    <n v="0.7"/>
    <n v="-407.976"/>
  </r>
  <r>
    <n v="343"/>
    <x v="155"/>
    <x v="2"/>
    <x v="138"/>
    <d v="2011-04-17T00:00:00"/>
    <s v="Second Class"/>
    <s v="JD-15895"/>
    <s v="Jonathan Doherty"/>
    <x v="1"/>
    <x v="0"/>
    <s v="Philadelphia"/>
    <x v="9"/>
    <n v="19140"/>
    <x v="3"/>
    <s v="OFF-FA-10002780"/>
    <x v="1"/>
    <x v="13"/>
    <s v="Staples"/>
    <n v="30.992000000000001"/>
    <n v="13"/>
    <n v="0.2"/>
    <n v="10.0724"/>
  </r>
  <r>
    <n v="344"/>
    <x v="155"/>
    <x v="2"/>
    <x v="138"/>
    <d v="2011-04-17T00:00:00"/>
    <s v="Second Class"/>
    <s v="JD-15895"/>
    <s v="Jonathan Doherty"/>
    <x v="1"/>
    <x v="0"/>
    <s v="Philadelphia"/>
    <x v="9"/>
    <n v="19140"/>
    <x v="3"/>
    <s v="TEC-PH-10000702"/>
    <x v="2"/>
    <x v="7"/>
    <s v="Square Credit Card Reader, 4 1/2&quot; x 4 1/2&quot; x 1&quot;, White"/>
    <n v="71.927999999999997"/>
    <n v="12"/>
    <n v="0.4"/>
    <n v="8.3916000000000004"/>
  </r>
  <r>
    <n v="345"/>
    <x v="156"/>
    <x v="1"/>
    <x v="139"/>
    <d v="2012-12-24T00:00:00"/>
    <s v="Standard Class"/>
    <s v="CS-12130"/>
    <s v="Chad Sievert"/>
    <x v="0"/>
    <x v="0"/>
    <s v="Austin"/>
    <x v="5"/>
    <n v="78745"/>
    <x v="2"/>
    <s v="OFF-ST-10000107"/>
    <x v="1"/>
    <x v="4"/>
    <s v="Fellowes Super Stor/Drawer"/>
    <n v="88.8"/>
    <n v="4"/>
    <n v="0.2"/>
    <n v="-2.2200000000000002"/>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x v="0"/>
    <s v="Lowell"/>
    <x v="31"/>
    <n v="1852"/>
    <x v="3"/>
    <s v="OFF-AR-10004027"/>
    <x v="1"/>
    <x v="6"/>
    <s v="Binney &amp; Smith inkTank Erasable Desk Highlighter, Chisel Tip, Yellow, 12/Box"/>
    <n v="7.56"/>
    <n v="3"/>
    <n v="0"/>
    <n v="3.0996000000000001"/>
  </r>
  <r>
    <n v="348"/>
    <x v="158"/>
    <x v="3"/>
    <x v="141"/>
    <d v="2014-07-13T00:00:00"/>
    <s v="Standard Class"/>
    <s v="TD-20995"/>
    <s v="Tamara Dahlen"/>
    <x v="0"/>
    <x v="0"/>
    <s v="Lowell"/>
    <x v="31"/>
    <n v="1852"/>
    <x v="3"/>
    <s v="OFF-PA-10000249"/>
    <x v="1"/>
    <x v="10"/>
    <s v="Staples"/>
    <n v="24.56"/>
    <n v="2"/>
    <n v="0"/>
    <n v="11.543200000000001"/>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200000000001"/>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400000000001"/>
  </r>
  <r>
    <n v="354"/>
    <x v="159"/>
    <x v="0"/>
    <x v="142"/>
    <d v="2013-09-04T00:00:00"/>
    <s v="First Class"/>
    <s v="AB-10060"/>
    <s v="Adam Bellavance"/>
    <x v="2"/>
    <x v="0"/>
    <s v="New York City"/>
    <x v="15"/>
    <n v="10009"/>
    <x v="3"/>
    <s v="OFF-BI-10004995"/>
    <x v="1"/>
    <x v="8"/>
    <s v="GBC DocuBind P400 Electric Binding System"/>
    <n v="4355.1679999999997"/>
    <n v="4"/>
    <n v="0.2"/>
    <n v="1415.4295999999999"/>
  </r>
  <r>
    <n v="355"/>
    <x v="160"/>
    <x v="0"/>
    <x v="143"/>
    <d v="2013-04-14T00:00:00"/>
    <s v="Standard Class"/>
    <s v="JL-15505"/>
    <s v="Jeremy Lonsdale"/>
    <x v="0"/>
    <x v="0"/>
    <s v="New York City"/>
    <x v="15"/>
    <n v="10035"/>
    <x v="3"/>
    <s v="FUR-BO-10002268"/>
    <x v="0"/>
    <x v="0"/>
    <s v="Sauder Barrister Bookcases"/>
    <n v="388.70400000000001"/>
    <n v="6"/>
    <n v="0.2"/>
    <n v="-4.8587999999999996"/>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â€‌ x 11â€‌"/>
    <n v="34.4"/>
    <n v="5"/>
    <n v="0"/>
    <n v="15.824"/>
  </r>
  <r>
    <n v="359"/>
    <x v="161"/>
    <x v="0"/>
    <x v="131"/>
    <d v="2013-04-29T00:00:00"/>
    <s v="Standard Class"/>
    <s v="HK-14890"/>
    <s v="Heather Kirkland"/>
    <x v="1"/>
    <x v="0"/>
    <s v="Charlotte"/>
    <x v="3"/>
    <n v="28205"/>
    <x v="0"/>
    <s v="OFF-PA-10002666"/>
    <x v="1"/>
    <x v="10"/>
    <s v="Southworth 25% Cotton Linen-Finish Paper &amp; Envelopes"/>
    <n v="36.24"/>
    <n v="5"/>
    <n v="0.2"/>
    <n v="11.324999999999999"/>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6"/>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4000000000006"/>
  </r>
  <r>
    <n v="367"/>
    <x v="165"/>
    <x v="0"/>
    <x v="147"/>
    <d v="2013-10-22T00:00:00"/>
    <s v="Same Day"/>
    <s v="MK-17905"/>
    <s v="Michael Kennedy"/>
    <x v="1"/>
    <x v="0"/>
    <s v="Manchester"/>
    <x v="29"/>
    <n v="6040"/>
    <x v="3"/>
    <s v="OFF-BI-10002412"/>
    <x v="1"/>
    <x v="8"/>
    <s v="Wilson Jones â€œSnapâ€‌ Scratch Pad Binder Tool for Ring Binders"/>
    <n v="23.2"/>
    <n v="4"/>
    <n v="0"/>
    <n v="10.44"/>
  </r>
  <r>
    <n v="368"/>
    <x v="165"/>
    <x v="0"/>
    <x v="147"/>
    <d v="2013-10-22T00:00:00"/>
    <s v="Same Day"/>
    <s v="MK-17905"/>
    <s v="Michael Kennedy"/>
    <x v="1"/>
    <x v="0"/>
    <s v="Manchester"/>
    <x v="29"/>
    <n v="6040"/>
    <x v="3"/>
    <s v="OFF-SU-10001225"/>
    <x v="1"/>
    <x v="14"/>
    <s v="Staples"/>
    <n v="7.36"/>
    <n v="2"/>
    <n v="0"/>
    <n v="0.1472"/>
  </r>
  <r>
    <n v="369"/>
    <x v="165"/>
    <x v="0"/>
    <x v="147"/>
    <d v="2013-10-22T00:00:00"/>
    <s v="Same Day"/>
    <s v="MK-17905"/>
    <s v="Michael Kennedy"/>
    <x v="1"/>
    <x v="0"/>
    <s v="Manchester"/>
    <x v="29"/>
    <n v="6040"/>
    <x v="3"/>
    <s v="OFF-ST-10002406"/>
    <x v="1"/>
    <x v="4"/>
    <s v="Pizazz Global Quick File"/>
    <n v="104.79"/>
    <n v="7"/>
    <n v="0"/>
    <n v="29.341200000000001"/>
  </r>
  <r>
    <n v="370"/>
    <x v="165"/>
    <x v="0"/>
    <x v="147"/>
    <d v="2013-10-22T00:00:00"/>
    <s v="Same Day"/>
    <s v="MK-17905"/>
    <s v="Michael Kennedy"/>
    <x v="1"/>
    <x v="0"/>
    <s v="Manchester"/>
    <x v="29"/>
    <n v="6040"/>
    <x v="3"/>
    <s v="FUR-BO-10002545"/>
    <x v="0"/>
    <x v="0"/>
    <s v="Atlantic Metals Mobile 3-Shelf Bookcases, Custom Colors"/>
    <n v="1043.92"/>
    <n v="4"/>
    <n v="0"/>
    <n v="271.41919999999999"/>
  </r>
  <r>
    <n v="371"/>
    <x v="166"/>
    <x v="3"/>
    <x v="148"/>
    <d v="2014-06-05T00:00:00"/>
    <s v="Standard Class"/>
    <s v="GT-14755"/>
    <s v="Guy Thornton"/>
    <x v="0"/>
    <x v="0"/>
    <s v="Harlingen"/>
    <x v="5"/>
    <n v="78550"/>
    <x v="2"/>
    <s v="OFF-PA-10002036"/>
    <x v="1"/>
    <x v="10"/>
    <s v="Xerox 1930"/>
    <n v="25.92"/>
    <n v="5"/>
    <n v="0.2"/>
    <n v="9.3960000000000008"/>
  </r>
  <r>
    <n v="372"/>
    <x v="166"/>
    <x v="3"/>
    <x v="148"/>
    <d v="2014-06-05T00:00:00"/>
    <s v="Standard Class"/>
    <s v="GT-14755"/>
    <s v="Guy Thornton"/>
    <x v="0"/>
    <x v="0"/>
    <s v="Harlingen"/>
    <x v="5"/>
    <n v="78550"/>
    <x v="2"/>
    <s v="OFF-ST-10002205"/>
    <x v="1"/>
    <x v="4"/>
    <s v="File Shuttle I and Handi-File"/>
    <n v="53.423999999999999"/>
    <n v="3"/>
    <n v="0.2"/>
    <n v="4.6745999999999999"/>
  </r>
  <r>
    <n v="373"/>
    <x v="167"/>
    <x v="2"/>
    <x v="149"/>
    <d v="2011-07-27T00:00:00"/>
    <s v="Standard Class"/>
    <s v="AG-10900"/>
    <s v="Arthur Gainer"/>
    <x v="0"/>
    <x v="0"/>
    <s v="Tucson"/>
    <x v="16"/>
    <n v="85705"/>
    <x v="1"/>
    <s v="OFF-BI-10001982"/>
    <x v="1"/>
    <x v="8"/>
    <s v="Wilson Jones Custom Binder Spines &amp; Labels"/>
    <n v="8.16"/>
    <n v="5"/>
    <n v="0.7"/>
    <n v="-5.7119999999999997"/>
  </r>
  <r>
    <n v="374"/>
    <x v="167"/>
    <x v="2"/>
    <x v="149"/>
    <d v="2011-07-27T00:00:00"/>
    <s v="Standard Class"/>
    <s v="AG-10900"/>
    <s v="Arthur Gainer"/>
    <x v="0"/>
    <x v="0"/>
    <s v="Tucson"/>
    <x v="16"/>
    <n v="85705"/>
    <x v="1"/>
    <s v="TEC-AC-10003911"/>
    <x v="2"/>
    <x v="11"/>
    <s v="NETGEAR AC1750 Dual Band Gigabitآ Smart WiFi Router"/>
    <n v="1023.936"/>
    <n v="8"/>
    <n v="0.2"/>
    <n v="179.18879999999999"/>
  </r>
  <r>
    <n v="375"/>
    <x v="167"/>
    <x v="2"/>
    <x v="149"/>
    <d v="2011-07-27T00:00:00"/>
    <s v="Standard Class"/>
    <s v="AG-10900"/>
    <s v="Arthur Gainer"/>
    <x v="0"/>
    <x v="0"/>
    <s v="Tucson"/>
    <x v="16"/>
    <n v="85705"/>
    <x v="1"/>
    <s v="OFF-AR-10000658"/>
    <x v="1"/>
    <x v="6"/>
    <s v="Newell 324"/>
    <n v="9.24"/>
    <n v="1"/>
    <n v="0.2"/>
    <n v="0.92400000000000004"/>
  </r>
  <r>
    <n v="376"/>
    <x v="167"/>
    <x v="2"/>
    <x v="149"/>
    <d v="2011-07-27T00:00:00"/>
    <s v="Standard Class"/>
    <s v="AG-10900"/>
    <s v="Arthur Gainer"/>
    <x v="0"/>
    <x v="0"/>
    <s v="Tucson"/>
    <x v="16"/>
    <n v="85705"/>
    <x v="1"/>
    <s v="TEC-AC-10002076"/>
    <x v="2"/>
    <x v="11"/>
    <s v="Microsoft Natural Keyboard Elite"/>
    <n v="479.04"/>
    <n v="10"/>
    <n v="0.2"/>
    <n v="-29.94"/>
  </r>
  <r>
    <n v="377"/>
    <x v="168"/>
    <x v="0"/>
    <x v="150"/>
    <d v="2013-10-02T00:00:00"/>
    <s v="First Class"/>
    <s v="MM-18280"/>
    <s v="Muhammed MacIntyre"/>
    <x v="1"/>
    <x v="0"/>
    <s v="Quincy"/>
    <x v="10"/>
    <n v="62301"/>
    <x v="2"/>
    <s v="OFF-PA-10003039"/>
    <x v="1"/>
    <x v="10"/>
    <s v="Xerox 1960"/>
    <n v="99.135999999999996"/>
    <n v="4"/>
    <n v="0.2"/>
    <n v="30.98"/>
  </r>
  <r>
    <n v="378"/>
    <x v="169"/>
    <x v="3"/>
    <x v="151"/>
    <d v="2014-09-02T00:00:00"/>
    <s v="Standard Class"/>
    <s v="AR-10405"/>
    <s v="Allen Rosenblatt"/>
    <x v="1"/>
    <x v="0"/>
    <s v="Franklin"/>
    <x v="31"/>
    <n v="2038"/>
    <x v="3"/>
    <s v="FUR-TA-10004915"/>
    <x v="0"/>
    <x v="3"/>
    <s v="Office Impressions End Table, 20-1/2&quot;H x 24&quot;W x 20&quot;D"/>
    <n v="1488.424"/>
    <n v="7"/>
    <n v="0.3"/>
    <n v="-297.6848"/>
  </r>
  <r>
    <n v="379"/>
    <x v="170"/>
    <x v="1"/>
    <x v="152"/>
    <d v="2012-05-05T00:00:00"/>
    <s v="Standard Class"/>
    <s v="RA-19915"/>
    <s v="Russell Applegate"/>
    <x v="0"/>
    <x v="0"/>
    <s v="Houston"/>
    <x v="5"/>
    <n v="77095"/>
    <x v="2"/>
    <s v="OFF-AP-10000696"/>
    <x v="1"/>
    <x v="9"/>
    <s v="Holmes Odor Grabber"/>
    <n v="8.6519999999999992"/>
    <n v="3"/>
    <n v="0.8"/>
    <n v="-20.3322"/>
  </r>
  <r>
    <n v="380"/>
    <x v="170"/>
    <x v="1"/>
    <x v="152"/>
    <d v="2012-05-05T00:00:00"/>
    <s v="Standard Class"/>
    <s v="RA-19915"/>
    <s v="Russell Applegate"/>
    <x v="0"/>
    <x v="0"/>
    <s v="Houston"/>
    <x v="5"/>
    <n v="77095"/>
    <x v="2"/>
    <s v="OFF-ST-10003327"/>
    <x v="1"/>
    <x v="4"/>
    <s v="Akro-Mils 12-Gallon Tote"/>
    <n v="23.832000000000001"/>
    <n v="3"/>
    <n v="0.2"/>
    <n v="2.6810999999999998"/>
  </r>
  <r>
    <n v="381"/>
    <x v="170"/>
    <x v="1"/>
    <x v="152"/>
    <d v="2012-05-05T00:00:00"/>
    <s v="Standard Class"/>
    <s v="RA-19915"/>
    <s v="Russell Applegate"/>
    <x v="0"/>
    <x v="0"/>
    <s v="Houston"/>
    <x v="5"/>
    <n v="77095"/>
    <x v="2"/>
    <s v="OFF-BI-10000309"/>
    <x v="1"/>
    <x v="8"/>
    <s v="GBC Twin Loop Wire Binding Elements, 9/16&quot; Spine, Black"/>
    <n v="12.176"/>
    <n v="4"/>
    <n v="0.8"/>
    <n v="-18.872800000000002"/>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49999999998"/>
    <n v="3"/>
    <n v="0.45"/>
    <n v="-157.0095"/>
  </r>
  <r>
    <n v="386"/>
    <x v="173"/>
    <x v="1"/>
    <x v="154"/>
    <d v="2012-12-02T00:00:00"/>
    <s v="Standard Class"/>
    <s v="DO-13435"/>
    <s v="Denny Ordway"/>
    <x v="0"/>
    <x v="0"/>
    <s v="Pembroke Pines"/>
    <x v="2"/>
    <n v="33024"/>
    <x v="0"/>
    <s v="TEC-AC-10002335"/>
    <x v="2"/>
    <x v="11"/>
    <s v="Logitech Media Keyboard K200"/>
    <n v="83.975999999999999"/>
    <n v="3"/>
    <n v="0.2"/>
    <n v="-1.0497000000000001"/>
  </r>
  <r>
    <n v="387"/>
    <x v="174"/>
    <x v="1"/>
    <x v="155"/>
    <d v="2012-12-07T00:00:00"/>
    <s v="Standard Class"/>
    <s v="DK-13225"/>
    <s v="Dean Katz"/>
    <x v="1"/>
    <x v="0"/>
    <s v="Philadelphia"/>
    <x v="9"/>
    <n v="19140"/>
    <x v="3"/>
    <s v="TEC-MA-10001681"/>
    <x v="2"/>
    <x v="15"/>
    <s v="Lexmark MarkNet N8150 Wireless Print Server"/>
    <n v="482.34"/>
    <n v="4"/>
    <n v="0.7"/>
    <n v="-337.63799999999998"/>
  </r>
  <r>
    <n v="388"/>
    <x v="174"/>
    <x v="1"/>
    <x v="155"/>
    <d v="2012-12-07T00:00:00"/>
    <s v="Standard Class"/>
    <s v="DK-13225"/>
    <s v="Dean Katz"/>
    <x v="1"/>
    <x v="0"/>
    <s v="Philadelphia"/>
    <x v="9"/>
    <n v="19140"/>
    <x v="3"/>
    <s v="FUR-FU-10001935"/>
    <x v="0"/>
    <x v="5"/>
    <s v="3M Hangers With Command Adhesive"/>
    <n v="2.96"/>
    <n v="1"/>
    <n v="0.2"/>
    <n v="0.77700000000000002"/>
  </r>
  <r>
    <n v="389"/>
    <x v="175"/>
    <x v="2"/>
    <x v="156"/>
    <d v="2011-11-26T00:00:00"/>
    <s v="First Class"/>
    <s v="NG-18430"/>
    <s v="Nathan Gelder"/>
    <x v="0"/>
    <x v="0"/>
    <s v="Cincinnati"/>
    <x v="24"/>
    <n v="45231"/>
    <x v="3"/>
    <s v="OFF-AR-10004757"/>
    <x v="1"/>
    <x v="6"/>
    <s v="Crayola Colored Pencils"/>
    <n v="2.6240000000000001"/>
    <n v="1"/>
    <n v="0.2"/>
    <n v="0.4264"/>
  </r>
  <r>
    <n v="390"/>
    <x v="176"/>
    <x v="3"/>
    <x v="157"/>
    <d v="2014-12-16T00:00:00"/>
    <s v="Standard Class"/>
    <s v="MV-18190"/>
    <s v="Mike Vittorini"/>
    <x v="0"/>
    <x v="0"/>
    <s v="New York City"/>
    <x v="15"/>
    <n v="10009"/>
    <x v="3"/>
    <s v="OFF-BI-10000050"/>
    <x v="1"/>
    <x v="8"/>
    <s v="Angle-D Binders with Locking Rings, Label Holders"/>
    <n v="23.36"/>
    <n v="4"/>
    <n v="0.2"/>
    <n v="7.8840000000000003"/>
  </r>
  <r>
    <n v="391"/>
    <x v="176"/>
    <x v="3"/>
    <x v="157"/>
    <d v="2014-12-16T00:00:00"/>
    <s v="Standard Class"/>
    <s v="MV-18190"/>
    <s v="Mike Vittorini"/>
    <x v="0"/>
    <x v="0"/>
    <s v="New York City"/>
    <x v="15"/>
    <n v="10009"/>
    <x v="3"/>
    <s v="TEC-AC-10001998"/>
    <x v="2"/>
    <x v="11"/>
    <s v="Logitechآ LS21 Speaker System - PC Multimedia - 2.1-CH - Wired"/>
    <n v="39.979999999999997"/>
    <n v="2"/>
    <n v="0"/>
    <n v="13.5932"/>
  </r>
  <r>
    <n v="392"/>
    <x v="177"/>
    <x v="2"/>
    <x v="158"/>
    <d v="2011-09-23T00:00:00"/>
    <s v="Second Class"/>
    <s v="JG-15115"/>
    <s v="Jack Garza"/>
    <x v="0"/>
    <x v="0"/>
    <s v="Des Moines"/>
    <x v="4"/>
    <n v="98198"/>
    <x v="1"/>
    <s v="TEC-PH-10003012"/>
    <x v="2"/>
    <x v="7"/>
    <s v="Nortel Meridian M3904 Professional Digital phone"/>
    <n v="246.38399999999999"/>
    <n v="2"/>
    <n v="0.2"/>
    <n v="27.7182"/>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2"/>
    <n v="3"/>
    <n v="0.8"/>
    <n v="-20.5623"/>
  </r>
  <r>
    <n v="395"/>
    <x v="179"/>
    <x v="3"/>
    <x v="160"/>
    <d v="2014-07-06T00:00:00"/>
    <s v="Standard Class"/>
    <s v="VP-21730"/>
    <s v="Victor Preis"/>
    <x v="2"/>
    <x v="0"/>
    <s v="Las Vegas"/>
    <x v="33"/>
    <n v="89115"/>
    <x v="1"/>
    <s v="OFF-BI-10004492"/>
    <x v="1"/>
    <x v="8"/>
    <s v="Tuf-Vin Binders"/>
    <n v="75.792000000000002"/>
    <n v="3"/>
    <n v="0.2"/>
    <n v="25.579799999999999"/>
  </r>
  <r>
    <n v="396"/>
    <x v="180"/>
    <x v="3"/>
    <x v="161"/>
    <d v="2014-10-20T00:00:00"/>
    <s v="Second Class"/>
    <s v="SS-20140"/>
    <s v="Saphhira Shifley"/>
    <x v="1"/>
    <x v="0"/>
    <s v="Warwick"/>
    <x v="34"/>
    <n v="2886"/>
    <x v="3"/>
    <s v="OFF-ST-10000798"/>
    <x v="1"/>
    <x v="4"/>
    <s v="2300 Heavy-Duty Transfer File Systems by Perma"/>
    <n v="49.96"/>
    <n v="2"/>
    <n v="0"/>
    <n v="9.4923999999999999"/>
  </r>
  <r>
    <n v="397"/>
    <x v="180"/>
    <x v="3"/>
    <x v="161"/>
    <d v="2014-10-20T00:00:00"/>
    <s v="Second Class"/>
    <s v="SS-20140"/>
    <s v="Saphhira Shifley"/>
    <x v="1"/>
    <x v="0"/>
    <s v="Warwick"/>
    <x v="34"/>
    <n v="2886"/>
    <x v="3"/>
    <s v="OFF-PA-10002552"/>
    <x v="1"/>
    <x v="10"/>
    <s v="Xerox 1958"/>
    <n v="12.96"/>
    <n v="2"/>
    <n v="0"/>
    <n v="6.2207999999999997"/>
  </r>
  <r>
    <n v="398"/>
    <x v="181"/>
    <x v="1"/>
    <x v="89"/>
    <d v="2012-11-04T00:00:00"/>
    <s v="Standard Class"/>
    <s v="HP-14815"/>
    <s v="Harold Pawlan"/>
    <x v="2"/>
    <x v="0"/>
    <s v="Jackson"/>
    <x v="12"/>
    <n v="49201"/>
    <x v="2"/>
    <s v="OFF-SU-10002573"/>
    <x v="1"/>
    <x v="14"/>
    <s v="Acme 10&quot; Easy Grip Assistive Scissors"/>
    <n v="70.12"/>
    <n v="4"/>
    <n v="0"/>
    <n v="21.036000000000001"/>
  </r>
  <r>
    <n v="399"/>
    <x v="182"/>
    <x v="0"/>
    <x v="162"/>
    <d v="2013-09-11T00:00:00"/>
    <s v="Second Class"/>
    <s v="AG-10675"/>
    <s v="Anna Gayman"/>
    <x v="0"/>
    <x v="0"/>
    <s v="Houston"/>
    <x v="5"/>
    <n v="77036"/>
    <x v="2"/>
    <s v="OFF-ST-10001580"/>
    <x v="1"/>
    <x v="4"/>
    <s v="Super Decoflex Portable Personal File"/>
    <n v="35.951999999999998"/>
    <n v="3"/>
    <n v="0.2"/>
    <n v="3.5952000000000002"/>
  </r>
  <r>
    <n v="400"/>
    <x v="182"/>
    <x v="0"/>
    <x v="162"/>
    <d v="2013-09-11T00:00:00"/>
    <s v="Second Class"/>
    <s v="AG-10675"/>
    <s v="Anna Gayman"/>
    <x v="0"/>
    <x v="0"/>
    <s v="Houston"/>
    <x v="5"/>
    <n v="77036"/>
    <x v="2"/>
    <s v="FUR-BO-10004834"/>
    <x v="0"/>
    <x v="0"/>
    <s v="Riverside Palais Royal Lawyers Bookcase, Royale Cherry Finish"/>
    <n v="2396.2656000000002"/>
    <n v="4"/>
    <n v="0.32"/>
    <n v="-317.15280000000001"/>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8"/>
  </r>
  <r>
    <n v="403"/>
    <x v="183"/>
    <x v="2"/>
    <x v="163"/>
    <d v="2011-12-26T00:00:00"/>
    <s v="First Class"/>
    <s v="LF-17185"/>
    <s v="Luke Foster"/>
    <x v="0"/>
    <x v="0"/>
    <s v="Miami"/>
    <x v="2"/>
    <n v="33180"/>
    <x v="0"/>
    <s v="OFF-PA-10001947"/>
    <x v="1"/>
    <x v="10"/>
    <s v="Xerox 1974"/>
    <n v="9.5679999999999996"/>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أ¶sisch"/>
    <x v="0"/>
    <x v="0"/>
    <s v="New York City"/>
    <x v="15"/>
    <n v="10024"/>
    <x v="3"/>
    <s v="OFF-AP-10004249"/>
    <x v="1"/>
    <x v="9"/>
    <s v="Staples"/>
    <n v="35.909999999999997"/>
    <n v="3"/>
    <n v="0"/>
    <n v="9.6957000000000004"/>
  </r>
  <r>
    <n v="406"/>
    <x v="186"/>
    <x v="3"/>
    <x v="166"/>
    <d v="2014-12-13T00:00:00"/>
    <s v="Standard Class"/>
    <s v="KH-16510"/>
    <s v="Keith Herrera"/>
    <x v="0"/>
    <x v="0"/>
    <s v="San Francisco"/>
    <x v="1"/>
    <n v="94110"/>
    <x v="1"/>
    <s v="TEC-AC-10000158"/>
    <x v="2"/>
    <x v="11"/>
    <s v="Sony 64GB Class 10 Micro SDHC R40 Memory Card"/>
    <n v="179.95"/>
    <n v="5"/>
    <n v="0"/>
    <n v="37.789499999999997"/>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4"/>
    <n v="7"/>
    <n v="0.2"/>
    <n v="-112.95269999999999"/>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5"/>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99"/>
  </r>
  <r>
    <n v="414"/>
    <x v="186"/>
    <x v="3"/>
    <x v="166"/>
    <d v="2014-12-13T00:00:00"/>
    <s v="Standard Class"/>
    <s v="KH-16510"/>
    <s v="Keith Herrera"/>
    <x v="0"/>
    <x v="0"/>
    <s v="San Francisco"/>
    <x v="1"/>
    <n v="94110"/>
    <x v="1"/>
    <s v="FUR-CH-10003956"/>
    <x v="0"/>
    <x v="1"/>
    <s v="Novimex High-Tech Fabric Mesh Task Chair"/>
    <n v="113.568"/>
    <n v="2"/>
    <n v="0.2"/>
    <n v="-18.454799999999999"/>
  </r>
  <r>
    <n v="415"/>
    <x v="187"/>
    <x v="3"/>
    <x v="132"/>
    <d v="2014-11-08T00:00:00"/>
    <s v="Standard Class"/>
    <s v="KC-16675"/>
    <s v="Kimberly Carter"/>
    <x v="1"/>
    <x v="0"/>
    <s v="Seattle"/>
    <x v="4"/>
    <n v="98105"/>
    <x v="1"/>
    <s v="OFF-PA-10000157"/>
    <x v="1"/>
    <x v="10"/>
    <s v="Xerox 191"/>
    <n v="139.86000000000001"/>
    <n v="7"/>
    <n v="0"/>
    <n v="65.734200000000001"/>
  </r>
  <r>
    <n v="416"/>
    <x v="187"/>
    <x v="3"/>
    <x v="132"/>
    <d v="2014-11-08T00:00:00"/>
    <s v="Standard Class"/>
    <s v="KC-16675"/>
    <s v="Kimberly Carter"/>
    <x v="1"/>
    <x v="0"/>
    <s v="Seattle"/>
    <x v="4"/>
    <n v="98105"/>
    <x v="1"/>
    <s v="FUR-CH-10001891"/>
    <x v="0"/>
    <x v="1"/>
    <s v="Global Deluxe Office Fabric Chairs"/>
    <n v="307.13600000000002"/>
    <n v="4"/>
    <n v="0.2"/>
    <n v="26.874400000000001"/>
  </r>
  <r>
    <n v="417"/>
    <x v="188"/>
    <x v="3"/>
    <x v="92"/>
    <d v="2014-06-29T00:00:00"/>
    <s v="Standard Class"/>
    <s v="CJ-12010"/>
    <s v="Caroline Jumper"/>
    <x v="0"/>
    <x v="0"/>
    <s v="Huntington Beach"/>
    <x v="1"/>
    <n v="92646"/>
    <x v="1"/>
    <s v="OFF-AR-10004344"/>
    <x v="1"/>
    <x v="6"/>
    <s v="Bulldog Vacuum Base Pencil Sharpener"/>
    <n v="95.92"/>
    <n v="8"/>
    <n v="0"/>
    <n v="25.898399999999999"/>
  </r>
  <r>
    <n v="418"/>
    <x v="189"/>
    <x v="0"/>
    <x v="167"/>
    <d v="2013-04-19T00:00:00"/>
    <s v="Standard Class"/>
    <s v="PB-19150"/>
    <s v="Philip Brown"/>
    <x v="0"/>
    <x v="0"/>
    <s v="Los Angeles"/>
    <x v="1"/>
    <n v="90004"/>
    <x v="1"/>
    <s v="FUR-CH-10004886"/>
    <x v="0"/>
    <x v="1"/>
    <s v="Bevis Steel Folding Chairs"/>
    <n v="383.8"/>
    <n v="5"/>
    <n v="0.2"/>
    <n v="38.380000000000003"/>
  </r>
  <r>
    <n v="419"/>
    <x v="190"/>
    <x v="3"/>
    <x v="44"/>
    <d v="2014-11-11T00:00:00"/>
    <s v="Standard Class"/>
    <s v="VB-21745"/>
    <s v="Victoria Brennan"/>
    <x v="1"/>
    <x v="0"/>
    <s v="Richmond"/>
    <x v="0"/>
    <n v="40475"/>
    <x v="0"/>
    <s v="OFF-PA-10003845"/>
    <x v="1"/>
    <x v="10"/>
    <s v="Xerox 1987"/>
    <n v="5.78"/>
    <n v="1"/>
    <n v="0"/>
    <n v="2.8321999999999998"/>
  </r>
  <r>
    <n v="420"/>
    <x v="191"/>
    <x v="3"/>
    <x v="168"/>
    <d v="2014-03-10T00:00:00"/>
    <s v="Standard Class"/>
    <s v="SP-20860"/>
    <s v="Sung Pak"/>
    <x v="1"/>
    <x v="0"/>
    <s v="Los Angeles"/>
    <x v="1"/>
    <n v="90045"/>
    <x v="1"/>
    <s v="OFF-AR-10001573"/>
    <x v="1"/>
    <x v="6"/>
    <s v="American Pencil"/>
    <n v="9.32"/>
    <n v="4"/>
    <n v="0"/>
    <n v="2.7027999999999999"/>
  </r>
  <r>
    <n v="421"/>
    <x v="191"/>
    <x v="3"/>
    <x v="168"/>
    <d v="2014-03-10T00:00:00"/>
    <s v="Standard Class"/>
    <s v="SP-20860"/>
    <s v="Sung Pak"/>
    <x v="1"/>
    <x v="0"/>
    <s v="Los Angeles"/>
    <x v="1"/>
    <n v="90045"/>
    <x v="1"/>
    <s v="OFF-EN-10000483"/>
    <x v="1"/>
    <x v="12"/>
    <s v="White Envelopes, White Envelopes with Clear Poly Window"/>
    <n v="15.25"/>
    <n v="1"/>
    <n v="0"/>
    <n v="7.0149999999999997"/>
  </r>
  <r>
    <n v="422"/>
    <x v="192"/>
    <x v="2"/>
    <x v="169"/>
    <d v="2011-06-25T00:00:00"/>
    <s v="First Class"/>
    <s v="JE-15745"/>
    <s v="Joel Eaton"/>
    <x v="0"/>
    <x v="0"/>
    <s v="Louisville"/>
    <x v="22"/>
    <n v="80027"/>
    <x v="1"/>
    <s v="TEC-AC-10004114"/>
    <x v="2"/>
    <x v="11"/>
    <s v="KeyTronicآ 6101 Series -آ Keyboardآ - Black"/>
    <n v="196.75200000000001"/>
    <n v="6"/>
    <n v="0.2"/>
    <n v="56.566200000000002"/>
  </r>
  <r>
    <n v="423"/>
    <x v="193"/>
    <x v="3"/>
    <x v="15"/>
    <d v="2014-10-24T00:00:00"/>
    <s v="Standard Class"/>
    <s v="MP-17965"/>
    <s v="Michael Paige"/>
    <x v="1"/>
    <x v="0"/>
    <s v="Lawrence"/>
    <x v="31"/>
    <n v="1841"/>
    <x v="3"/>
    <s v="FUR-FU-10004712"/>
    <x v="0"/>
    <x v="5"/>
    <s v="Westinghouse Mesh Shade Clip-On Gooseneck Lamp, Black"/>
    <n v="56.56"/>
    <n v="4"/>
    <n v="0"/>
    <n v="14.7056"/>
  </r>
  <r>
    <n v="424"/>
    <x v="193"/>
    <x v="3"/>
    <x v="15"/>
    <d v="2014-10-24T00:00:00"/>
    <s v="Standard Class"/>
    <s v="MP-17965"/>
    <s v="Michael Paige"/>
    <x v="1"/>
    <x v="0"/>
    <s v="Lawrence"/>
    <x v="31"/>
    <n v="1841"/>
    <x v="3"/>
    <s v="OFF-ST-10000918"/>
    <x v="1"/>
    <x v="4"/>
    <s v="Crate-A-Files"/>
    <n v="32.700000000000003"/>
    <n v="3"/>
    <n v="0"/>
    <n v="8.5020000000000007"/>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97"/>
    <n v="6"/>
    <n v="0.2"/>
    <n v="0.50039999999999996"/>
  </r>
  <r>
    <n v="430"/>
    <x v="198"/>
    <x v="0"/>
    <x v="173"/>
    <d v="2013-04-22T00:00:00"/>
    <s v="Standard Class"/>
    <s v="RB-19795"/>
    <s v="Ross Baird"/>
    <x v="2"/>
    <x v="0"/>
    <s v="Gastonia"/>
    <x v="3"/>
    <n v="28052"/>
    <x v="0"/>
    <s v="OFF-BI-10004584"/>
    <x v="1"/>
    <x v="8"/>
    <s v="GBC ProClick 150 Presentation Binding System"/>
    <n v="189.58799999999999"/>
    <n v="2"/>
    <n v="0.7"/>
    <n v="-145.35079999999999"/>
  </r>
  <r>
    <n v="431"/>
    <x v="198"/>
    <x v="0"/>
    <x v="173"/>
    <d v="2013-04-22T00:00:00"/>
    <s v="Standard Class"/>
    <s v="RB-19795"/>
    <s v="Ross Baird"/>
    <x v="2"/>
    <x v="0"/>
    <s v="Gastonia"/>
    <x v="3"/>
    <n v="28052"/>
    <x v="0"/>
    <s v="TEC-AC-10004659"/>
    <x v="2"/>
    <x v="11"/>
    <s v="Imationآ Secure+ Hardware Encrypted USB 2.0آ Flash Drive; 16GB"/>
    <n v="408.74400000000003"/>
    <n v="7"/>
    <n v="0.2"/>
    <n v="76.639499999999998"/>
  </r>
  <r>
    <n v="432"/>
    <x v="198"/>
    <x v="0"/>
    <x v="173"/>
    <d v="2013-04-22T00:00:00"/>
    <s v="Standard Class"/>
    <s v="RB-19795"/>
    <s v="Ross Baird"/>
    <x v="2"/>
    <x v="0"/>
    <s v="Gastonia"/>
    <x v="3"/>
    <n v="28052"/>
    <x v="0"/>
    <s v="TEC-AC-10004659"/>
    <x v="2"/>
    <x v="11"/>
    <s v="Imationآ Secure+ Hardware Encrypted USB 2.0آ Flash Drive; 16GB"/>
    <n v="291.95999999999998"/>
    <n v="5"/>
    <n v="0.2"/>
    <n v="54.7425"/>
  </r>
  <r>
    <n v="433"/>
    <x v="198"/>
    <x v="0"/>
    <x v="173"/>
    <d v="2013-04-22T00:00:00"/>
    <s v="Standard Class"/>
    <s v="RB-19795"/>
    <s v="Ross Baird"/>
    <x v="2"/>
    <x v="0"/>
    <s v="Gastonia"/>
    <x v="3"/>
    <n v="28052"/>
    <x v="0"/>
    <s v="OFF-ST-10000617"/>
    <x v="1"/>
    <x v="4"/>
    <s v="Woodgrain Magazine Files by Perma"/>
    <n v="4.7679999999999998"/>
    <n v="2"/>
    <n v="0.2"/>
    <n v="-0.77480000000000004"/>
  </r>
  <r>
    <n v="434"/>
    <x v="199"/>
    <x v="0"/>
    <x v="112"/>
    <d v="2013-06-08T00:00:00"/>
    <s v="First Class"/>
    <s v="DB-13060"/>
    <s v="Dave Brooks"/>
    <x v="0"/>
    <x v="0"/>
    <s v="Lowell"/>
    <x v="31"/>
    <n v="1852"/>
    <x v="3"/>
    <s v="OFF-ST-10003306"/>
    <x v="1"/>
    <x v="4"/>
    <s v="Letter Size Cart"/>
    <n v="714.3"/>
    <n v="5"/>
    <n v="0"/>
    <n v="207.14699999999999"/>
  </r>
  <r>
    <n v="435"/>
    <x v="200"/>
    <x v="2"/>
    <x v="174"/>
    <d v="2011-12-25T00:00:00"/>
    <s v="Standard Class"/>
    <s v="MK-18160"/>
    <s v="Mike Kennedy"/>
    <x v="0"/>
    <x v="0"/>
    <s v="Jacksonville"/>
    <x v="2"/>
    <n v="32216"/>
    <x v="0"/>
    <s v="OFF-BI-10000773"/>
    <x v="1"/>
    <x v="8"/>
    <s v="Insertable Tab Post Binder Dividers"/>
    <n v="4.8120000000000003"/>
    <n v="2"/>
    <n v="0.7"/>
    <n v="-3.6892"/>
  </r>
  <r>
    <n v="436"/>
    <x v="200"/>
    <x v="2"/>
    <x v="174"/>
    <d v="2011-12-25T00:00:00"/>
    <s v="Standard Class"/>
    <s v="MK-18160"/>
    <s v="Mike Kennedy"/>
    <x v="0"/>
    <x v="0"/>
    <s v="Jacksonville"/>
    <x v="2"/>
    <n v="32216"/>
    <x v="0"/>
    <s v="TEC-AC-10002600"/>
    <x v="2"/>
    <x v="11"/>
    <s v="Belkin QODE FastFit Bluetooth Keyboard"/>
    <n v="247.8"/>
    <n v="5"/>
    <n v="0.2"/>
    <n v="-18.585000000000001"/>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x v="0"/>
    <s v="Chicago"/>
    <x v="10"/>
    <n v="60623"/>
    <x v="2"/>
    <s v="OFF-PA-10001970"/>
    <x v="1"/>
    <x v="10"/>
    <s v="Xerox 1908"/>
    <n v="313.488"/>
    <n v="7"/>
    <n v="0.2"/>
    <n v="113.63939999999999"/>
  </r>
  <r>
    <n v="439"/>
    <x v="202"/>
    <x v="3"/>
    <x v="175"/>
    <d v="2014-09-20T00:00:00"/>
    <s v="Standard Class"/>
    <s v="BB-11545"/>
    <s v="Brenda Bowman"/>
    <x v="1"/>
    <x v="0"/>
    <s v="Houston"/>
    <x v="5"/>
    <n v="77070"/>
    <x v="2"/>
    <s v="OFF-PA-10002230"/>
    <x v="1"/>
    <x v="10"/>
    <s v="Xerox 1897"/>
    <n v="31.872"/>
    <n v="8"/>
    <n v="0.2"/>
    <n v="11.553599999999999"/>
  </r>
  <r>
    <n v="440"/>
    <x v="203"/>
    <x v="3"/>
    <x v="176"/>
    <d v="2014-01-24T00:00:00"/>
    <s v="Second Class"/>
    <s v="CV-12805"/>
    <s v="Cynthia Voltz"/>
    <x v="1"/>
    <x v="0"/>
    <s v="New York City"/>
    <x v="15"/>
    <n v="10024"/>
    <x v="3"/>
    <s v="FUR-CH-10003396"/>
    <x v="0"/>
    <x v="1"/>
    <s v="Global Deluxe Steno Chair"/>
    <n v="207.846"/>
    <n v="3"/>
    <n v="0.1"/>
    <n v="2.3094000000000001"/>
  </r>
  <r>
    <n v="441"/>
    <x v="204"/>
    <x v="0"/>
    <x v="64"/>
    <d v="2013-09-08T00:00:00"/>
    <s v="Second Class"/>
    <s v="PK-19075"/>
    <s v="Pete Kriz"/>
    <x v="0"/>
    <x v="0"/>
    <s v="Detroit"/>
    <x v="12"/>
    <n v="48227"/>
    <x v="2"/>
    <s v="FUR-FU-10000246"/>
    <x v="0"/>
    <x v="5"/>
    <s v="Aluminum Document Frame"/>
    <n v="12.22"/>
    <n v="1"/>
    <n v="0"/>
    <n v="3.6659999999999999"/>
  </r>
  <r>
    <n v="442"/>
    <x v="204"/>
    <x v="0"/>
    <x v="64"/>
    <d v="2013-09-08T00:00:00"/>
    <s v="Second Class"/>
    <s v="PK-19075"/>
    <s v="Pete Kriz"/>
    <x v="0"/>
    <x v="0"/>
    <s v="Detroit"/>
    <x v="12"/>
    <n v="48227"/>
    <x v="2"/>
    <s v="OFF-ST-10000060"/>
    <x v="1"/>
    <x v="4"/>
    <s v="Fellowes Bankers Box Staxonsteel Drawer File/Stacking System"/>
    <n v="194.94"/>
    <n v="3"/>
    <n v="0"/>
    <n v="23.392800000000001"/>
  </r>
  <r>
    <n v="443"/>
    <x v="204"/>
    <x v="0"/>
    <x v="64"/>
    <d v="2013-09-08T00:00:00"/>
    <s v="Second Class"/>
    <s v="PK-19075"/>
    <s v="Pete Kriz"/>
    <x v="0"/>
    <x v="0"/>
    <s v="Detroit"/>
    <x v="12"/>
    <n v="48227"/>
    <x v="2"/>
    <s v="OFF-ST-10003058"/>
    <x v="1"/>
    <x v="4"/>
    <s v="Eldon Mobile Mega Data Cart  Mega Stackable  Add-On Trays"/>
    <n v="70.95"/>
    <n v="3"/>
    <n v="0"/>
    <n v="20.575500000000002"/>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799999999999"/>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2"/>
    <n v="3"/>
    <n v="0"/>
    <n v="15.475199999999999"/>
  </r>
  <r>
    <n v="449"/>
    <x v="206"/>
    <x v="0"/>
    <x v="178"/>
    <d v="2013-04-04T00:00:00"/>
    <s v="Second Class"/>
    <s v="RB-19360"/>
    <s v="Raymond Buch"/>
    <x v="0"/>
    <x v="0"/>
    <s v="Auburn"/>
    <x v="15"/>
    <n v="13021"/>
    <x v="3"/>
    <s v="OFF-ST-10001469"/>
    <x v="1"/>
    <x v="4"/>
    <s v="Fellowes Bankers Box Recycled Super Stor/Drawer"/>
    <n v="161.94"/>
    <n v="3"/>
    <n v="0"/>
    <n v="9.7164000000000001"/>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03"/>
  </r>
  <r>
    <n v="452"/>
    <x v="206"/>
    <x v="0"/>
    <x v="178"/>
    <d v="2013-04-04T00:00:00"/>
    <s v="Second Class"/>
    <s v="RB-19360"/>
    <s v="Raymond Buch"/>
    <x v="0"/>
    <x v="0"/>
    <s v="Auburn"/>
    <x v="15"/>
    <n v="13021"/>
    <x v="3"/>
    <s v="OFF-AR-10004974"/>
    <x v="1"/>
    <x v="6"/>
    <s v="Newell 342"/>
    <n v="9.84"/>
    <n v="3"/>
    <n v="0"/>
    <n v="2.8536000000000001"/>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399999999997"/>
  </r>
  <r>
    <n v="455"/>
    <x v="207"/>
    <x v="3"/>
    <x v="179"/>
    <d v="2014-10-25T00:00:00"/>
    <s v="Standard Class"/>
    <s v="EB-13705"/>
    <s v="Ed Braxton"/>
    <x v="1"/>
    <x v="0"/>
    <s v="Akron"/>
    <x v="24"/>
    <n v="44312"/>
    <x v="3"/>
    <s v="OFF-ST-10000142"/>
    <x v="1"/>
    <x v="4"/>
    <s v="Deluxe Rollaway Locking File with Drawer"/>
    <n v="665.40800000000002"/>
    <n v="2"/>
    <n v="0.2"/>
    <n v="66.540800000000004"/>
  </r>
  <r>
    <n v="456"/>
    <x v="208"/>
    <x v="0"/>
    <x v="180"/>
    <d v="2013-12-18T00:00:00"/>
    <s v="Standard Class"/>
    <s v="KH-16630"/>
    <s v="Ken Heidel"/>
    <x v="1"/>
    <x v="0"/>
    <s v="Norman"/>
    <x v="26"/>
    <n v="73071"/>
    <x v="2"/>
    <s v="TEC-AC-10001772"/>
    <x v="2"/>
    <x v="11"/>
    <s v="Memorex Mini Travel Drive 16 GB USB 2.0 Flash Drive"/>
    <n v="63.88"/>
    <n v="4"/>
    <n v="0"/>
    <n v="24.9132"/>
  </r>
  <r>
    <n v="457"/>
    <x v="209"/>
    <x v="2"/>
    <x v="181"/>
    <d v="2011-02-19T00:00:00"/>
    <s v="Standard Class"/>
    <s v="SC-20095"/>
    <s v="Sanjit Chand"/>
    <x v="0"/>
    <x v="0"/>
    <s v="Concord"/>
    <x v="1"/>
    <n v="94521"/>
    <x v="1"/>
    <s v="FUR-CH-10000225"/>
    <x v="0"/>
    <x v="1"/>
    <s v="Global Geo Office Task Chair, Gray"/>
    <n v="129.56800000000001"/>
    <n v="2"/>
    <n v="0.2"/>
    <n v="-24.294"/>
  </r>
  <r>
    <n v="458"/>
    <x v="210"/>
    <x v="0"/>
    <x v="182"/>
    <d v="2013-10-02T00:00:00"/>
    <s v="Standard Class"/>
    <s v="NF-18385"/>
    <s v="Natalie Fritzler"/>
    <x v="0"/>
    <x v="0"/>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
  </r>
  <r>
    <n v="462"/>
    <x v="211"/>
    <x v="1"/>
    <x v="83"/>
    <d v="2012-12-22T00:00:00"/>
    <s v="Standard Class"/>
    <s v="JH-15985"/>
    <s v="Joseph Holt"/>
    <x v="0"/>
    <x v="0"/>
    <s v="Seattle"/>
    <x v="4"/>
    <n v="98115"/>
    <x v="1"/>
    <s v="OFF-BI-10001098"/>
    <x v="1"/>
    <x v="8"/>
    <s v="Acco D-Ring Binder w/DublLock"/>
    <n v="51.311999999999998"/>
    <n v="3"/>
    <n v="0.2"/>
    <n v="18.6006"/>
  </r>
  <r>
    <n v="463"/>
    <x v="212"/>
    <x v="0"/>
    <x v="183"/>
    <d v="2013-04-30T00:00:00"/>
    <s v="Standard Class"/>
    <s v="TN-21040"/>
    <s v="Tanja Norvell"/>
    <x v="2"/>
    <x v="0"/>
    <s v="Phoenix"/>
    <x v="16"/>
    <n v="85023"/>
    <x v="1"/>
    <s v="FUR-FU-10000023"/>
    <x v="0"/>
    <x v="5"/>
    <s v="Eldon Wave Desk Accessories"/>
    <n v="23.56"/>
    <n v="5"/>
    <n v="0.2"/>
    <n v="7.0679999999999996"/>
  </r>
  <r>
    <n v="464"/>
    <x v="212"/>
    <x v="0"/>
    <x v="183"/>
    <d v="2013-04-30T00:00:00"/>
    <s v="Standard Class"/>
    <s v="TN-21040"/>
    <s v="Tanja Norvell"/>
    <x v="2"/>
    <x v="0"/>
    <s v="Phoenix"/>
    <x v="16"/>
    <n v="85023"/>
    <x v="1"/>
    <s v="FUR-TA-10001889"/>
    <x v="0"/>
    <x v="3"/>
    <s v="Bush Advantage Collection Racetrack Conference Table"/>
    <n v="1272.6300000000001"/>
    <n v="6"/>
    <n v="0.5"/>
    <n v="-814.48320000000001"/>
  </r>
  <r>
    <n v="465"/>
    <x v="212"/>
    <x v="0"/>
    <x v="183"/>
    <d v="2013-04-30T00:00:00"/>
    <s v="Standard Class"/>
    <s v="TN-21040"/>
    <s v="Tanja Norvell"/>
    <x v="2"/>
    <x v="0"/>
    <s v="Phoenix"/>
    <x v="16"/>
    <n v="85023"/>
    <x v="1"/>
    <s v="OFF-BI-10000315"/>
    <x v="1"/>
    <x v="8"/>
    <s v="Poly Designer Cover &amp; Back"/>
    <n v="28.484999999999999"/>
    <n v="5"/>
    <n v="0.7"/>
    <n v="-20.888999999999999"/>
  </r>
  <r>
    <n v="466"/>
    <x v="212"/>
    <x v="0"/>
    <x v="183"/>
    <d v="2013-04-30T00:00:00"/>
    <s v="Standard Class"/>
    <s v="TN-21040"/>
    <s v="Tanja Norvell"/>
    <x v="2"/>
    <x v="0"/>
    <s v="Phoenix"/>
    <x v="16"/>
    <n v="85023"/>
    <x v="1"/>
    <s v="OFF-SU-10003505"/>
    <x v="1"/>
    <x v="14"/>
    <s v="Premier Electric Letter Opener"/>
    <n v="185.376"/>
    <n v="2"/>
    <n v="0.2"/>
    <n v="-34.758000000000003"/>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
    <n v="7"/>
    <n v="0.6"/>
    <n v="-312.06139999999999"/>
  </r>
  <r>
    <n v="469"/>
    <x v="214"/>
    <x v="3"/>
    <x v="185"/>
    <d v="2014-04-05T00:00:00"/>
    <s v="Standard Class"/>
    <s v="DS-13180"/>
    <s v="David Smith"/>
    <x v="1"/>
    <x v="0"/>
    <s v="Amarillo"/>
    <x v="5"/>
    <n v="79109"/>
    <x v="2"/>
    <s v="FUR-BO-10002824"/>
    <x v="0"/>
    <x v="0"/>
    <s v="Bush Mission Pointe Library"/>
    <n v="205.33279999999999"/>
    <n v="2"/>
    <n v="0.32"/>
    <n v="-36.235199999999999"/>
  </r>
  <r>
    <n v="470"/>
    <x v="215"/>
    <x v="0"/>
    <x v="186"/>
    <d v="2013-12-21T00:00:00"/>
    <s v="Second Class"/>
    <s v="CC-12670"/>
    <s v="Craig Carreira"/>
    <x v="0"/>
    <x v="0"/>
    <s v="Chicago"/>
    <x v="10"/>
    <n v="60610"/>
    <x v="2"/>
    <s v="OFF-BI-10002194"/>
    <x v="1"/>
    <x v="8"/>
    <s v="Cardinal Hold-It CD Pocket"/>
    <n v="4.7880000000000003"/>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x v="0"/>
    <s v="San Francisco"/>
    <x v="1"/>
    <n v="94110"/>
    <x v="1"/>
    <s v="OFF-ST-10002743"/>
    <x v="1"/>
    <x v="4"/>
    <s v="SAFCO Boltless Steel Shelving"/>
    <n v="340.92"/>
    <n v="3"/>
    <n v="0"/>
    <n v="3.4091999999999998"/>
  </r>
  <r>
    <n v="473"/>
    <x v="217"/>
    <x v="2"/>
    <x v="187"/>
    <d v="2011-11-11T00:00:00"/>
    <s v="Second Class"/>
    <s v="JP-15520"/>
    <s v="Jeremy Pistek"/>
    <x v="0"/>
    <x v="0"/>
    <s v="San Francisco"/>
    <x v="1"/>
    <n v="94110"/>
    <x v="1"/>
    <s v="FUR-BO-10001601"/>
    <x v="0"/>
    <x v="0"/>
    <s v="Sauder Mission Library with Doors, Fruitwood Finish"/>
    <n v="222.666"/>
    <n v="2"/>
    <n v="0.15"/>
    <n v="10.478400000000001"/>
  </r>
  <r>
    <n v="474"/>
    <x v="217"/>
    <x v="2"/>
    <x v="187"/>
    <d v="2011-11-11T00:00:00"/>
    <s v="Second Class"/>
    <s v="JP-15520"/>
    <s v="Jeremy Pistek"/>
    <x v="0"/>
    <x v="0"/>
    <s v="San Francisco"/>
    <x v="1"/>
    <n v="94110"/>
    <x v="1"/>
    <s v="TEC-PH-10002680"/>
    <x v="2"/>
    <x v="7"/>
    <s v="Samsung Galaxy Note 3"/>
    <n v="703.96799999999996"/>
    <n v="4"/>
    <n v="0.2"/>
    <n v="87.995999999999995"/>
  </r>
  <r>
    <n v="475"/>
    <x v="217"/>
    <x v="2"/>
    <x v="187"/>
    <d v="2011-11-11T00:00:00"/>
    <s v="Second Class"/>
    <s v="JP-15520"/>
    <s v="Jeremy Pistek"/>
    <x v="0"/>
    <x v="0"/>
    <s v="San Francisco"/>
    <x v="1"/>
    <n v="94110"/>
    <x v="1"/>
    <s v="OFF-ST-10001321"/>
    <x v="1"/>
    <x v="4"/>
    <s v="Decoflex Hanging Personal Folder File, Blue"/>
    <n v="92.52"/>
    <n v="6"/>
    <n v="0"/>
    <n v="24.980399999999999"/>
  </r>
  <r>
    <n v="476"/>
    <x v="217"/>
    <x v="2"/>
    <x v="187"/>
    <d v="2011-11-11T00:00:00"/>
    <s v="Second Class"/>
    <s v="JP-15520"/>
    <s v="Jeremy Pistek"/>
    <x v="0"/>
    <x v="0"/>
    <s v="San Francisco"/>
    <x v="1"/>
    <n v="94110"/>
    <x v="1"/>
    <s v="OFF-PA-10001509"/>
    <x v="1"/>
    <x v="10"/>
    <s v="Recycled Desk Saver Line &quot;While You Were Out&quot; Book, 5 1/2&quot; X 4&quot;"/>
    <n v="62.65"/>
    <n v="7"/>
    <n v="0"/>
    <n v="28.818999999999999"/>
  </r>
  <r>
    <n v="477"/>
    <x v="217"/>
    <x v="2"/>
    <x v="187"/>
    <d v="2011-11-11T00:00:00"/>
    <s v="Second Class"/>
    <s v="JP-15520"/>
    <s v="Jeremy Pistek"/>
    <x v="0"/>
    <x v="0"/>
    <s v="San Francisco"/>
    <x v="1"/>
    <n v="94110"/>
    <x v="1"/>
    <s v="OFF-PA-10003465"/>
    <x v="1"/>
    <x v="10"/>
    <s v="Xerox 1912"/>
    <n v="94.85"/>
    <n v="5"/>
    <n v="0"/>
    <n v="45.527999999999999"/>
  </r>
  <r>
    <n v="478"/>
    <x v="218"/>
    <x v="0"/>
    <x v="188"/>
    <d v="2013-07-20T00:00:00"/>
    <s v="Standard Class"/>
    <s v="KH-16690"/>
    <s v="Kristen Hastings"/>
    <x v="1"/>
    <x v="0"/>
    <s v="Los Angeles"/>
    <x v="1"/>
    <n v="90008"/>
    <x v="1"/>
    <s v="TEC-PH-10000149"/>
    <x v="2"/>
    <x v="7"/>
    <s v="Cisco SPA525G2 IP Phone - Wireless"/>
    <n v="95.76"/>
    <n v="6"/>
    <n v="0.2"/>
    <n v="7.1820000000000004"/>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آ USB 2.0 Swivelآ Flash Driveآ USBآ flash driveآ - 4 GB - Pink"/>
    <n v="9.09"/>
    <n v="3"/>
    <n v="0"/>
    <n v="1.9089"/>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5000000000001"/>
  </r>
  <r>
    <n v="487"/>
    <x v="223"/>
    <x v="3"/>
    <x v="193"/>
    <d v="2014-06-14T00:00:00"/>
    <s v="First Class"/>
    <s v="MT-18070"/>
    <s v="Michelle Tran"/>
    <x v="2"/>
    <x v="0"/>
    <s v="Los Angeles"/>
    <x v="1"/>
    <n v="90045"/>
    <x v="1"/>
    <s v="TEC-PH-10001924"/>
    <x v="2"/>
    <x v="7"/>
    <s v="iHome FM Clock Radio with Lightning Dock"/>
    <n v="279.95999999999998"/>
    <n v="5"/>
    <n v="0.2"/>
    <n v="17.497499999999999"/>
  </r>
  <r>
    <n v="488"/>
    <x v="224"/>
    <x v="2"/>
    <x v="194"/>
    <d v="2011-10-31T00:00:00"/>
    <s v="First Class"/>
    <s v="SA-20830"/>
    <s v="Sue Ann Reed"/>
    <x v="0"/>
    <x v="0"/>
    <s v="Chicago"/>
    <x v="10"/>
    <n v="60610"/>
    <x v="2"/>
    <s v="TEC-PH-10001363"/>
    <x v="2"/>
    <x v="7"/>
    <s v="Apple iPhone 5S"/>
    <n v="2735.9520000000002"/>
    <n v="6"/>
    <n v="0.2"/>
    <n v="341.99400000000003"/>
  </r>
  <r>
    <n v="489"/>
    <x v="225"/>
    <x v="2"/>
    <x v="3"/>
    <d v="2011-06-13T00:00:00"/>
    <s v="Second Class"/>
    <s v="CW-11905"/>
    <s v="Carl Weiss"/>
    <x v="2"/>
    <x v="0"/>
    <s v="Huntsville"/>
    <x v="5"/>
    <n v="77340"/>
    <x v="2"/>
    <s v="TEC-PH-10000376"/>
    <x v="2"/>
    <x v="7"/>
    <s v="Square Credit Card Reader"/>
    <n v="7.992"/>
    <n v="1"/>
    <n v="0.2"/>
    <n v="0.59940000000000004"/>
  </r>
  <r>
    <n v="490"/>
    <x v="225"/>
    <x v="2"/>
    <x v="3"/>
    <d v="2011-06-13T00:00:00"/>
    <s v="Second Class"/>
    <s v="CW-11905"/>
    <s v="Carl Weiss"/>
    <x v="2"/>
    <x v="0"/>
    <s v="Huntsville"/>
    <x v="5"/>
    <n v="77340"/>
    <x v="2"/>
    <s v="TEC-AC-10000303"/>
    <x v="2"/>
    <x v="11"/>
    <s v="Logitech M510 Wireless Mouse"/>
    <n v="63.984000000000002"/>
    <n v="2"/>
    <n v="0.2"/>
    <n v="10.397399999999999"/>
  </r>
  <r>
    <n v="491"/>
    <x v="225"/>
    <x v="2"/>
    <x v="3"/>
    <d v="2011-06-13T00:00:00"/>
    <s v="Second Class"/>
    <s v="CW-11905"/>
    <s v="Carl Weiss"/>
    <x v="2"/>
    <x v="0"/>
    <s v="Huntsville"/>
    <x v="5"/>
    <n v="77340"/>
    <x v="2"/>
    <s v="OFF-AR-10001953"/>
    <x v="1"/>
    <x v="6"/>
    <s v="Boston 1645 Deluxe Heavier-Duty Electric Pencil Sharpener"/>
    <n v="70.367999999999995"/>
    <n v="2"/>
    <n v="0.2"/>
    <n v="6.1571999999999996"/>
  </r>
  <r>
    <n v="492"/>
    <x v="226"/>
    <x v="2"/>
    <x v="80"/>
    <d v="2011-09-19T00:00:00"/>
    <s v="Standard Class"/>
    <s v="AJ-10960"/>
    <s v="Astrea Jones"/>
    <x v="0"/>
    <x v="0"/>
    <s v="Rochester"/>
    <x v="15"/>
    <n v="14609"/>
    <x v="3"/>
    <s v="OFF-ST-10001809"/>
    <x v="1"/>
    <x v="4"/>
    <s v="Fellowes Officeware Wire Shelving"/>
    <n v="449.15"/>
    <n v="5"/>
    <n v="0"/>
    <n v="8.9830000000000005"/>
  </r>
  <r>
    <n v="493"/>
    <x v="226"/>
    <x v="2"/>
    <x v="80"/>
    <d v="2011-09-19T00:00:00"/>
    <s v="Standard Class"/>
    <s v="AJ-10960"/>
    <s v="Astrea Jones"/>
    <x v="0"/>
    <x v="0"/>
    <s v="Rochester"/>
    <x v="15"/>
    <n v="14609"/>
    <x v="3"/>
    <s v="OFF-EN-10003845"/>
    <x v="1"/>
    <x v="12"/>
    <s v="Colored Envelopes"/>
    <n v="11.07"/>
    <n v="3"/>
    <n v="0"/>
    <n v="5.0922000000000001"/>
  </r>
  <r>
    <n v="494"/>
    <x v="227"/>
    <x v="0"/>
    <x v="195"/>
    <d v="2013-05-15T00:00:00"/>
    <s v="Standard Class"/>
    <s v="SS-20590"/>
    <s v="Sonia Sunley"/>
    <x v="0"/>
    <x v="0"/>
    <s v="Seattle"/>
    <x v="4"/>
    <n v="98115"/>
    <x v="1"/>
    <s v="TEC-AC-10000991"/>
    <x v="2"/>
    <x v="11"/>
    <s v="Sony Micro Vault Click 8 GB USB 2.0 Flash Drive"/>
    <n v="93.98"/>
    <n v="2"/>
    <n v="0"/>
    <n v="13.1572"/>
  </r>
  <r>
    <n v="495"/>
    <x v="228"/>
    <x v="0"/>
    <x v="196"/>
    <d v="2013-03-22T00:00:00"/>
    <s v="Second Class"/>
    <s v="RO-19780"/>
    <s v="Rose O'Brian"/>
    <x v="0"/>
    <x v="0"/>
    <s v="Memphis"/>
    <x v="18"/>
    <n v="38109"/>
    <x v="0"/>
    <s v="FUR-TA-10001857"/>
    <x v="0"/>
    <x v="3"/>
    <s v="Balt Solid Wood Rectangular Table"/>
    <n v="189.88200000000001"/>
    <n v="3"/>
    <n v="0.4"/>
    <n v="-94.941000000000003"/>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800000000001"/>
    <n v="2"/>
    <n v="0.2"/>
    <n v="18.117599999999999"/>
  </r>
  <r>
    <n v="500"/>
    <x v="230"/>
    <x v="0"/>
    <x v="197"/>
    <d v="2013-08-01T00:00:00"/>
    <s v="Standard Class"/>
    <s v="SC-20095"/>
    <s v="Sanjit Chand"/>
    <x v="0"/>
    <x v="0"/>
    <s v="Costa Mesa"/>
    <x v="1"/>
    <n v="92627"/>
    <x v="1"/>
    <s v="FUR-FU-10000073"/>
    <x v="0"/>
    <x v="5"/>
    <s v="Deflect-O Glasstique Clear Desk Accessories"/>
    <n v="69.3"/>
    <n v="9"/>
    <n v="0"/>
    <n v="22.869"/>
  </r>
  <r>
    <n v="501"/>
    <x v="231"/>
    <x v="0"/>
    <x v="198"/>
    <d v="2013-06-05T00:00:00"/>
    <s v="Standard Class"/>
    <s v="MY-17380"/>
    <s v="Maribeth Yedwab"/>
    <x v="1"/>
    <x v="0"/>
    <s v="Parker"/>
    <x v="22"/>
    <n v="80134"/>
    <x v="1"/>
    <s v="OFF-BI-10001670"/>
    <x v="1"/>
    <x v="8"/>
    <s v="Vinyl Sectional Post Binders"/>
    <n v="22.62"/>
    <n v="2"/>
    <n v="0.7"/>
    <n v="-15.08"/>
  </r>
  <r>
    <n v="502"/>
    <x v="231"/>
    <x v="0"/>
    <x v="198"/>
    <d v="2013-06-05T00:00:00"/>
    <s v="Standard Class"/>
    <s v="MY-17380"/>
    <s v="Maribeth Yedwab"/>
    <x v="1"/>
    <x v="0"/>
    <s v="Parker"/>
    <x v="22"/>
    <n v="80134"/>
    <x v="1"/>
    <s v="OFF-BI-10001658"/>
    <x v="1"/>
    <x v="8"/>
    <s v="GBC Standard Therm-A-Bind Covers"/>
    <n v="14.952"/>
    <n v="2"/>
    <n v="0.7"/>
    <n v="-11.961600000000001"/>
  </r>
  <r>
    <n v="503"/>
    <x v="231"/>
    <x v="0"/>
    <x v="198"/>
    <d v="2013-06-05T00:00:00"/>
    <s v="Standard Class"/>
    <s v="MY-17380"/>
    <s v="Maribeth Yedwab"/>
    <x v="1"/>
    <x v="0"/>
    <s v="Parker"/>
    <x v="22"/>
    <n v="80134"/>
    <x v="1"/>
    <s v="FUR-CH-10001215"/>
    <x v="0"/>
    <x v="1"/>
    <s v="Global Troy Executive Leather Low-Back Tilter"/>
    <n v="801.56799999999998"/>
    <n v="2"/>
    <n v="0.2"/>
    <n v="50.097999999999999"/>
  </r>
  <r>
    <n v="504"/>
    <x v="231"/>
    <x v="0"/>
    <x v="198"/>
    <d v="2013-06-05T00:00:00"/>
    <s v="Standard Class"/>
    <s v="MY-17380"/>
    <s v="Maribeth Yedwab"/>
    <x v="1"/>
    <x v="0"/>
    <s v="Parker"/>
    <x v="22"/>
    <n v="80134"/>
    <x v="1"/>
    <s v="OFF-BI-10000831"/>
    <x v="1"/>
    <x v="8"/>
    <s v="Storex Flexible Poly Binders with Double Pockets"/>
    <n v="2.3759999999999999"/>
    <n v="3"/>
    <n v="0.7"/>
    <n v="-1.900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
    <n v="5"/>
    <n v="0.2"/>
    <n v="5.3730000000000002"/>
  </r>
  <r>
    <n v="507"/>
    <x v="233"/>
    <x v="1"/>
    <x v="199"/>
    <d v="2012-03-22T00:00:00"/>
    <s v="Standard Class"/>
    <s v="CM-12385"/>
    <s v="Christopher Martinez"/>
    <x v="0"/>
    <x v="0"/>
    <s v="Atlanta"/>
    <x v="32"/>
    <n v="30318"/>
    <x v="0"/>
    <s v="OFF-AR-10001662"/>
    <x v="1"/>
    <x v="6"/>
    <s v="Rogers Handheld Barrel Pencil Sharpener"/>
    <n v="2.74"/>
    <n v="1"/>
    <n v="0"/>
    <n v="0.73980000000000001"/>
  </r>
  <r>
    <n v="508"/>
    <x v="233"/>
    <x v="1"/>
    <x v="199"/>
    <d v="2012-03-22T00:00:00"/>
    <s v="Standard Class"/>
    <s v="CM-12385"/>
    <s v="Christopher Martinez"/>
    <x v="0"/>
    <x v="0"/>
    <s v="Atlanta"/>
    <x v="32"/>
    <n v="30318"/>
    <x v="0"/>
    <s v="OFF-AR-10003856"/>
    <x v="1"/>
    <x v="6"/>
    <s v="Newell 344"/>
    <n v="8.34"/>
    <n v="3"/>
    <n v="0"/>
    <n v="2.1684000000000001"/>
  </r>
  <r>
    <n v="509"/>
    <x v="233"/>
    <x v="1"/>
    <x v="199"/>
    <d v="2012-03-22T00:00:00"/>
    <s v="Standard Class"/>
    <s v="CM-12385"/>
    <s v="Christopher Martinez"/>
    <x v="0"/>
    <x v="0"/>
    <s v="Atlanta"/>
    <x v="32"/>
    <n v="30318"/>
    <x v="0"/>
    <s v="OFF-ST-10001228"/>
    <x v="1"/>
    <x v="4"/>
    <s v="Personal File Boxes with Fold-Down Carry Handle"/>
    <n v="46.74"/>
    <n v="3"/>
    <n v="0"/>
    <n v="11.685"/>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
    <n v="3"/>
    <n v="0"/>
    <n v="40.415999999999997"/>
  </r>
  <r>
    <n v="512"/>
    <x v="234"/>
    <x v="3"/>
    <x v="200"/>
    <d v="2014-11-28T00:00:00"/>
    <s v="First Class"/>
    <s v="LS-17245"/>
    <s v="Lynn Smith"/>
    <x v="0"/>
    <x v="0"/>
    <s v="Gladstone"/>
    <x v="25"/>
    <n v="64118"/>
    <x v="2"/>
    <s v="TEC-AC-10002399"/>
    <x v="2"/>
    <x v="11"/>
    <s v="SanDisk Cruzer 32 GB USB Flash Drive"/>
    <n v="38.04"/>
    <n v="2"/>
    <n v="0"/>
    <n v="12.172800000000001"/>
  </r>
  <r>
    <n v="513"/>
    <x v="235"/>
    <x v="0"/>
    <x v="201"/>
    <d v="2013-10-24T00:00:00"/>
    <s v="First Class"/>
    <s v="LF-17185"/>
    <s v="Luke Foster"/>
    <x v="0"/>
    <x v="0"/>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2"/>
  </r>
  <r>
    <n v="516"/>
    <x v="237"/>
    <x v="3"/>
    <x v="203"/>
    <d v="2014-01-28T00:00:00"/>
    <s v="Standard Class"/>
    <s v="AD-10180"/>
    <s v="Alan Dominguez"/>
    <x v="2"/>
    <x v="0"/>
    <s v="Great Falls"/>
    <x v="37"/>
    <n v="59405"/>
    <x v="1"/>
    <s v="TEC-CO-10003236"/>
    <x v="2"/>
    <x v="16"/>
    <s v="Canon Image Class D660 Copier"/>
    <n v="2999.95"/>
    <n v="5"/>
    <n v="0"/>
    <n v="1379.9770000000001"/>
  </r>
  <r>
    <n v="517"/>
    <x v="237"/>
    <x v="3"/>
    <x v="203"/>
    <d v="2014-01-28T00:00:00"/>
    <s v="Standard Class"/>
    <s v="AD-10180"/>
    <s v="Alan Dominguez"/>
    <x v="2"/>
    <x v="0"/>
    <s v="Great Falls"/>
    <x v="37"/>
    <n v="59405"/>
    <x v="1"/>
    <s v="OFF-ST-10004507"/>
    <x v="1"/>
    <x v="4"/>
    <s v="Advantus Rolling Storage Box"/>
    <n v="51.45"/>
    <n v="3"/>
    <n v="0"/>
    <n v="13.891500000000001"/>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1000000000002"/>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599999999999"/>
  </r>
  <r>
    <n v="522"/>
    <x v="238"/>
    <x v="1"/>
    <x v="204"/>
    <d v="2012-03-26T00:00:00"/>
    <s v="Standard Class"/>
    <s v="DB-13210"/>
    <s v="Dean Braden"/>
    <x v="0"/>
    <x v="0"/>
    <s v="Houston"/>
    <x v="5"/>
    <n v="77041"/>
    <x v="2"/>
    <s v="OFF-BI-10000285"/>
    <x v="1"/>
    <x v="8"/>
    <s v="XtraLife ClearVue Slant-D Ring Binders by Cardinal"/>
    <n v="14.112"/>
    <n v="9"/>
    <n v="0.8"/>
    <n v="-21.167999999999999"/>
  </r>
  <r>
    <n v="523"/>
    <x v="239"/>
    <x v="3"/>
    <x v="205"/>
    <d v="2014-01-26T00:00:00"/>
    <s v="First Class"/>
    <s v="MC-17605"/>
    <s v="Matt Connell"/>
    <x v="1"/>
    <x v="0"/>
    <s v="Detroit"/>
    <x v="12"/>
    <n v="48234"/>
    <x v="2"/>
    <s v="FUR-TA-10001857"/>
    <x v="0"/>
    <x v="3"/>
    <s v="Balt Solid Wood Rectangular Table"/>
    <n v="210.98"/>
    <n v="2"/>
    <n v="0"/>
    <n v="21.097999999999999"/>
  </r>
  <r>
    <n v="524"/>
    <x v="240"/>
    <x v="0"/>
    <x v="206"/>
    <d v="2013-05-24T00:00:00"/>
    <s v="First Class"/>
    <s v="LH-17155"/>
    <s v="Logan Haushalter"/>
    <x v="0"/>
    <x v="0"/>
    <s v="Los Angeles"/>
    <x v="1"/>
    <n v="90032"/>
    <x v="1"/>
    <s v="TEC-PH-10003555"/>
    <x v="2"/>
    <x v="7"/>
    <s v="Motorola HK250 Universal Bluetooth Headset"/>
    <n v="55.176000000000002"/>
    <n v="3"/>
    <n v="0.2"/>
    <n v="-12.4146"/>
  </r>
  <r>
    <n v="525"/>
    <x v="240"/>
    <x v="0"/>
    <x v="206"/>
    <d v="2013-05-24T00:00:00"/>
    <s v="First Class"/>
    <s v="LH-17155"/>
    <s v="Logan Haushalter"/>
    <x v="0"/>
    <x v="0"/>
    <s v="Los Angeles"/>
    <x v="1"/>
    <n v="90032"/>
    <x v="1"/>
    <s v="TEC-AC-10003832"/>
    <x v="2"/>
    <x v="11"/>
    <s v="Imationآ 16GB Mini TravelDrive USB 2.0آ Flash Drive"/>
    <n v="66.260000000000005"/>
    <n v="2"/>
    <n v="0"/>
    <n v="27.166599999999999"/>
  </r>
  <r>
    <n v="526"/>
    <x v="241"/>
    <x v="1"/>
    <x v="207"/>
    <d v="2013-01-02T00:00:00"/>
    <s v="Standard Class"/>
    <s v="BD-11605"/>
    <s v="Brian Dahlen"/>
    <x v="0"/>
    <x v="0"/>
    <s v="Lawrence"/>
    <x v="31"/>
    <n v="1841"/>
    <x v="3"/>
    <s v="OFF-FA-10002815"/>
    <x v="1"/>
    <x v="13"/>
    <s v="Staples"/>
    <n v="22.2"/>
    <n v="5"/>
    <n v="0"/>
    <n v="10.433999999999999"/>
  </r>
  <r>
    <n v="527"/>
    <x v="242"/>
    <x v="3"/>
    <x v="208"/>
    <d v="2014-10-27T00:00:00"/>
    <s v="Standard Class"/>
    <s v="PH-18790"/>
    <s v="Patricia Hirasaki"/>
    <x v="2"/>
    <x v="0"/>
    <s v="Lakeland"/>
    <x v="2"/>
    <n v="33801"/>
    <x v="0"/>
    <s v="FUR-CH-10003379"/>
    <x v="0"/>
    <x v="1"/>
    <s v="Global Commerce Series High-Back Swivel/Tilt Chairs"/>
    <n v="683.952"/>
    <n v="3"/>
    <n v="0.2"/>
    <n v="42.747"/>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96"/>
  </r>
  <r>
    <n v="529"/>
    <x v="243"/>
    <x v="1"/>
    <x v="37"/>
    <d v="2012-09-07T00:00:00"/>
    <s v="Standard Class"/>
    <s v="MG-18145"/>
    <s v="Mike Gockenbach"/>
    <x v="0"/>
    <x v="0"/>
    <s v="Philadelphia"/>
    <x v="9"/>
    <n v="19134"/>
    <x v="3"/>
    <s v="OFF-ST-10004963"/>
    <x v="1"/>
    <x v="4"/>
    <s v="Eldon Gobal File Keepers"/>
    <n v="36.335999999999999"/>
    <n v="3"/>
    <n v="0.2"/>
    <n v="-7.2671999999999999"/>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
    <n v="1"/>
    <n v="0.2"/>
    <n v="11.92"/>
  </r>
  <r>
    <n v="533"/>
    <x v="245"/>
    <x v="3"/>
    <x v="210"/>
    <d v="2014-09-12T00:00:00"/>
    <s v="Standard Class"/>
    <s v="JC-15340"/>
    <s v="Jasper Cacioppo"/>
    <x v="0"/>
    <x v="0"/>
    <s v="Los Angeles"/>
    <x v="1"/>
    <n v="90032"/>
    <x v="1"/>
    <s v="FUR-FU-10000448"/>
    <x v="0"/>
    <x v="5"/>
    <s v="Tenex Chairmats For Use With Carpeted Floors"/>
    <n v="47.94"/>
    <n v="3"/>
    <n v="0"/>
    <n v="2.3969999999999998"/>
  </r>
  <r>
    <n v="534"/>
    <x v="246"/>
    <x v="0"/>
    <x v="211"/>
    <d v="2013-06-02T00:00:00"/>
    <s v="Second Class"/>
    <s v="RL-19615"/>
    <s v="Rob Lucas"/>
    <x v="0"/>
    <x v="0"/>
    <s v="Montgomery"/>
    <x v="19"/>
    <n v="36116"/>
    <x v="0"/>
    <s v="TEC-PH-10000984"/>
    <x v="2"/>
    <x v="7"/>
    <s v="Panasonic KX-TG9471B"/>
    <n v="979.95"/>
    <n v="5"/>
    <n v="0"/>
    <n v="274.38600000000002"/>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6"/>
    <n v="7"/>
    <n v="0.8"/>
    <n v="-68.185599999999994"/>
  </r>
  <r>
    <n v="538"/>
    <x v="249"/>
    <x v="1"/>
    <x v="155"/>
    <d v="2012-12-08T00:00:00"/>
    <s v="Standard Class"/>
    <s v="MP-17470"/>
    <s v="Mark Packer"/>
    <x v="2"/>
    <x v="0"/>
    <s v="New York City"/>
    <x v="15"/>
    <n v="10009"/>
    <x v="3"/>
    <s v="OFF-BI-10004528"/>
    <x v="1"/>
    <x v="8"/>
    <s v="Cardinal Poly Pocket Divider Pockets for Ring Binders"/>
    <n v="10.752000000000001"/>
    <n v="4"/>
    <n v="0.2"/>
    <n v="3.36"/>
  </r>
  <r>
    <n v="539"/>
    <x v="250"/>
    <x v="1"/>
    <x v="214"/>
    <d v="2012-12-11T00:00:00"/>
    <s v="Standard Class"/>
    <s v="DK-12985"/>
    <s v="Darren Koutras"/>
    <x v="0"/>
    <x v="0"/>
    <s v="Henderson"/>
    <x v="0"/>
    <n v="42420"/>
    <x v="0"/>
    <s v="OFF-AP-10001271"/>
    <x v="1"/>
    <x v="9"/>
    <s v="Eureka The Boss Cordless Rechargeable Stick Vac"/>
    <n v="152.94"/>
    <n v="3"/>
    <n v="0"/>
    <n v="41.293799999999997"/>
  </r>
  <r>
    <n v="540"/>
    <x v="250"/>
    <x v="1"/>
    <x v="214"/>
    <d v="2012-12-11T00:00:00"/>
    <s v="Standard Class"/>
    <s v="DK-12985"/>
    <s v="Darren Koutras"/>
    <x v="0"/>
    <x v="0"/>
    <s v="Henderson"/>
    <x v="0"/>
    <n v="42420"/>
    <x v="0"/>
    <s v="FUR-CH-10002647"/>
    <x v="0"/>
    <x v="1"/>
    <s v="Situations Contoured Folding Chairs, 4/Set"/>
    <n v="283.92"/>
    <n v="4"/>
    <n v="0"/>
    <n v="70.98"/>
  </r>
  <r>
    <n v="541"/>
    <x v="251"/>
    <x v="2"/>
    <x v="215"/>
    <d v="2011-02-04T00:00:00"/>
    <s v="First Class"/>
    <s v="BD-11500"/>
    <s v="Bradley Drucker"/>
    <x v="0"/>
    <x v="0"/>
    <s v="Green Bay"/>
    <x v="6"/>
    <n v="54302"/>
    <x v="2"/>
    <s v="TEC-AC-10001432"/>
    <x v="2"/>
    <x v="11"/>
    <s v="Enermax Aurora Lite Keyboard"/>
    <n v="468.9"/>
    <n v="6"/>
    <n v="0"/>
    <n v="206.316"/>
  </r>
  <r>
    <n v="542"/>
    <x v="252"/>
    <x v="0"/>
    <x v="216"/>
    <d v="2013-07-18T00:00:00"/>
    <s v="First Class"/>
    <s v="ES-14080"/>
    <s v="Erin Smith"/>
    <x v="1"/>
    <x v="0"/>
    <s v="Tucson"/>
    <x v="16"/>
    <n v="85705"/>
    <x v="1"/>
    <s v="TEC-PH-10002262"/>
    <x v="2"/>
    <x v="7"/>
    <s v="LG Electronics Tone+ HBS-730 Bluetooth Headset"/>
    <n v="380.86399999999998"/>
    <n v="8"/>
    <n v="0.2"/>
    <n v="38.086399999999998"/>
  </r>
  <r>
    <n v="543"/>
    <x v="253"/>
    <x v="1"/>
    <x v="217"/>
    <d v="2012-12-23T00:00:00"/>
    <s v="Standard Class"/>
    <s v="LM-17065"/>
    <s v="Liz MacKendrick"/>
    <x v="0"/>
    <x v="0"/>
    <s v="Springfield"/>
    <x v="24"/>
    <n v="45503"/>
    <x v="3"/>
    <s v="OFF-ST-10001809"/>
    <x v="1"/>
    <x v="4"/>
    <s v="Fellowes Officeware Wire Shelving"/>
    <n v="646.77599999999995"/>
    <n v="9"/>
    <n v="0.2"/>
    <n v="-145.52459999999999"/>
  </r>
  <r>
    <n v="544"/>
    <x v="254"/>
    <x v="2"/>
    <x v="218"/>
    <d v="2011-05-16T00:00:00"/>
    <s v="Standard Class"/>
    <s v="PG-18895"/>
    <s v="Paul Gonzalez"/>
    <x v="0"/>
    <x v="0"/>
    <s v="Fort Worth"/>
    <x v="5"/>
    <n v="76106"/>
    <x v="2"/>
    <s v="TEC-AC-10001465"/>
    <x v="2"/>
    <x v="11"/>
    <s v="SanDisk Cruzer 64 GB USB Flash Drive"/>
    <n v="58.112000000000002"/>
    <n v="2"/>
    <n v="0.2"/>
    <n v="7.2640000000000002"/>
  </r>
  <r>
    <n v="545"/>
    <x v="254"/>
    <x v="2"/>
    <x v="218"/>
    <d v="2011-05-16T00:00:00"/>
    <s v="Standard Class"/>
    <s v="PG-18895"/>
    <s v="Paul Gonzalez"/>
    <x v="0"/>
    <x v="0"/>
    <s v="Fort Worth"/>
    <x v="5"/>
    <n v="76106"/>
    <x v="2"/>
    <s v="TEC-PH-10002597"/>
    <x v="2"/>
    <x v="7"/>
    <s v="Xblue XB-1670-86 X16 Smallآ Office Telephoneآ - Titanium"/>
    <n v="100.792"/>
    <n v="1"/>
    <n v="0.2"/>
    <n v="6.2995000000000001"/>
  </r>
  <r>
    <n v="546"/>
    <x v="254"/>
    <x v="2"/>
    <x v="218"/>
    <d v="2011-05-16T00:00:00"/>
    <s v="Standard Class"/>
    <s v="PG-18895"/>
    <s v="Paul Gonzalez"/>
    <x v="0"/>
    <x v="0"/>
    <s v="Fort Worth"/>
    <x v="5"/>
    <n v="76106"/>
    <x v="2"/>
    <s v="FUR-FU-10000723"/>
    <x v="0"/>
    <x v="5"/>
    <s v="Deflect-o EconoMat Studded, No Bevel Mat for Low Pile Carpeting"/>
    <n v="66.111999999999995"/>
    <n v="4"/>
    <n v="0.6"/>
    <n v="-84.2928"/>
  </r>
  <r>
    <n v="547"/>
    <x v="255"/>
    <x v="3"/>
    <x v="123"/>
    <d v="2014-11-23T00:00:00"/>
    <s v="First Class"/>
    <s v="AS-10135"/>
    <s v="Adrian Shami"/>
    <x v="2"/>
    <x v="0"/>
    <s v="New York City"/>
    <x v="15"/>
    <n v="10035"/>
    <x v="3"/>
    <s v="OFF-BI-10000404"/>
    <x v="1"/>
    <x v="8"/>
    <s v="Avery Printable Repositionable Plastic Tabs"/>
    <n v="41.28"/>
    <n v="6"/>
    <n v="0.2"/>
    <n v="13.932"/>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99"/>
  </r>
  <r>
    <n v="550"/>
    <x v="256"/>
    <x v="1"/>
    <x v="219"/>
    <d v="2012-11-17T00:00:00"/>
    <s v="Second Class"/>
    <s v="DK-13225"/>
    <s v="Dean Katz"/>
    <x v="1"/>
    <x v="0"/>
    <s v="Chicago"/>
    <x v="10"/>
    <n v="60653"/>
    <x v="2"/>
    <s v="OFF-BI-10004738"/>
    <x v="1"/>
    <x v="8"/>
    <s v="Flexible Leather- Look Classic Collection Ring Binder"/>
    <n v="11.364000000000001"/>
    <n v="3"/>
    <n v="0.8"/>
    <n v="-17.045999999999999"/>
  </r>
  <r>
    <n v="551"/>
    <x v="256"/>
    <x v="1"/>
    <x v="219"/>
    <d v="2012-11-17T00:00:00"/>
    <s v="Second Class"/>
    <s v="DK-13225"/>
    <s v="Dean Katz"/>
    <x v="1"/>
    <x v="0"/>
    <s v="Chicago"/>
    <x v="10"/>
    <n v="60653"/>
    <x v="2"/>
    <s v="OFF-SU-10001935"/>
    <x v="1"/>
    <x v="14"/>
    <s v="Staples"/>
    <n v="8.7200000000000006"/>
    <n v="5"/>
    <n v="0.2"/>
    <n v="-1.744"/>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3999999999998"/>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19999999997"/>
  </r>
  <r>
    <n v="556"/>
    <x v="261"/>
    <x v="2"/>
    <x v="223"/>
    <d v="2011-03-07T00:00:00"/>
    <s v="Second Class"/>
    <s v="AJ-10945"/>
    <s v="Ashley Jarboe"/>
    <x v="0"/>
    <x v="0"/>
    <s v="Wilmington"/>
    <x v="3"/>
    <n v="28403"/>
    <x v="0"/>
    <s v="OFF-AR-10003560"/>
    <x v="1"/>
    <x v="6"/>
    <s v="Zebra Zazzle Fluorescent Highlighters"/>
    <n v="19.456"/>
    <n v="4"/>
    <n v="0.2"/>
    <n v="3.4047999999999998"/>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â€œJust In Timeâ€‌ Height-Adjustable Multi-Task Work Tables"/>
    <n v="1335.68"/>
    <n v="4"/>
    <n v="0.2"/>
    <n v="-217.048"/>
  </r>
  <r>
    <n v="559"/>
    <x v="262"/>
    <x v="0"/>
    <x v="224"/>
    <d v="2013-06-16T00:00:00"/>
    <s v="Standard Class"/>
    <s v="OT-18730"/>
    <s v="Olvera Toch"/>
    <x v="0"/>
    <x v="0"/>
    <s v="Los Angeles"/>
    <x v="1"/>
    <n v="90045"/>
    <x v="1"/>
    <s v="OFF-PA-10003441"/>
    <x v="1"/>
    <x v="10"/>
    <s v="Xerox 226"/>
    <n v="32.4"/>
    <n v="5"/>
    <n v="0"/>
    <n v="15.552"/>
  </r>
  <r>
    <n v="560"/>
    <x v="263"/>
    <x v="3"/>
    <x v="225"/>
    <d v="2014-11-23T00:00:00"/>
    <s v="Second Class"/>
    <s v="LP-17080"/>
    <s v="Liz Pelletier"/>
    <x v="0"/>
    <x v="0"/>
    <s v="San Francisco"/>
    <x v="1"/>
    <n v="94110"/>
    <x v="1"/>
    <s v="FUR-FU-10003347"/>
    <x v="0"/>
    <x v="5"/>
    <s v="Coloredge Poster Frame"/>
    <n v="42.6"/>
    <n v="3"/>
    <n v="0"/>
    <n v="16.614000000000001"/>
  </r>
  <r>
    <n v="561"/>
    <x v="263"/>
    <x v="3"/>
    <x v="225"/>
    <d v="2014-11-23T00:00:00"/>
    <s v="Second Class"/>
    <s v="LP-17080"/>
    <s v="Liz Pelletier"/>
    <x v="0"/>
    <x v="0"/>
    <s v="San Francisco"/>
    <x v="1"/>
    <n v="94110"/>
    <x v="1"/>
    <s v="OFF-BI-10000069"/>
    <x v="1"/>
    <x v="8"/>
    <s v="GBC Prepunched Paper, 19-Hole, for Binding Systems, 24-lb"/>
    <n v="84.055999999999997"/>
    <n v="7"/>
    <n v="0.2"/>
    <n v="27.318200000000001"/>
  </r>
  <r>
    <n v="562"/>
    <x v="264"/>
    <x v="2"/>
    <x v="80"/>
    <d v="2011-09-18T00:00:00"/>
    <s v="Second Class"/>
    <s v="CA-12775"/>
    <s v="Cynthia Arntzen"/>
    <x v="0"/>
    <x v="0"/>
    <s v="Tampa"/>
    <x v="2"/>
    <n v="33614"/>
    <x v="0"/>
    <s v="OFF-AP-10003914"/>
    <x v="1"/>
    <x v="9"/>
    <s v="Sanitaire Vibra Groomer IR Commercial Upright Vacuum, Replacement Belts"/>
    <n v="13"/>
    <n v="5"/>
    <n v="0.2"/>
    <n v="1.3"/>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599999999998"/>
    <n v="3"/>
    <n v="0.2"/>
    <n v="46.796999999999997"/>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7999999999994"/>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9"/>
    <n v="3"/>
    <n v="0.2"/>
    <n v="0"/>
  </r>
  <r>
    <n v="571"/>
    <x v="268"/>
    <x v="3"/>
    <x v="116"/>
    <d v="2015-01-05T00:00:00"/>
    <s v="Standard Class"/>
    <s v="JF-15415"/>
    <s v="Jennifer Ferguson"/>
    <x v="0"/>
    <x v="0"/>
    <s v="New York City"/>
    <x v="15"/>
    <n v="10024"/>
    <x v="3"/>
    <s v="OFF-LA-10001297"/>
    <x v="1"/>
    <x v="2"/>
    <s v="Avery 473"/>
    <n v="72.45"/>
    <n v="7"/>
    <n v="0"/>
    <n v="34.776000000000003"/>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799999999993"/>
  </r>
  <r>
    <n v="577"/>
    <x v="270"/>
    <x v="1"/>
    <x v="227"/>
    <d v="2012-09-22T00:00:00"/>
    <s v="Second Class"/>
    <s v="TG-21640"/>
    <s v="Trudy Glocke"/>
    <x v="0"/>
    <x v="0"/>
    <s v="Long Beach"/>
    <x v="1"/>
    <n v="90805"/>
    <x v="1"/>
    <s v="OFF-PA-10001450"/>
    <x v="1"/>
    <x v="10"/>
    <s v="Rediform S.O.S. Phone Message Books"/>
    <n v="19.920000000000002"/>
    <n v="4"/>
    <n v="0"/>
    <n v="9.7607999999999997"/>
  </r>
  <r>
    <n v="578"/>
    <x v="270"/>
    <x v="1"/>
    <x v="227"/>
    <d v="2012-09-22T00:00:00"/>
    <s v="Second Class"/>
    <s v="TG-21640"/>
    <s v="Trudy Glocke"/>
    <x v="0"/>
    <x v="0"/>
    <s v="Long Beach"/>
    <x v="1"/>
    <n v="90805"/>
    <x v="1"/>
    <s v="OFF-SU-10001574"/>
    <x v="1"/>
    <x v="14"/>
    <s v="Acme Value Line Scissors"/>
    <n v="7.3"/>
    <n v="2"/>
    <n v="0"/>
    <n v="2.19"/>
  </r>
  <r>
    <n v="579"/>
    <x v="271"/>
    <x v="3"/>
    <x v="228"/>
    <d v="2014-07-27T00:00:00"/>
    <s v="Standard Class"/>
    <s v="CS-11950"/>
    <s v="Carlos Soltero"/>
    <x v="0"/>
    <x v="0"/>
    <s v="Chicago"/>
    <x v="10"/>
    <n v="60610"/>
    <x v="2"/>
    <s v="OFF-ST-10002974"/>
    <x v="1"/>
    <x v="4"/>
    <s v="Trav-L-File Heavy-Duty Shuttle II, Black"/>
    <n v="69.712000000000003"/>
    <n v="2"/>
    <n v="0.2"/>
    <n v="8.7140000000000004"/>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1"/>
  </r>
  <r>
    <n v="582"/>
    <x v="273"/>
    <x v="3"/>
    <x v="96"/>
    <d v="2014-12-06T00:00:00"/>
    <s v="Standard Class"/>
    <s v="DV-13465"/>
    <s v="Dianna Vittorini"/>
    <x v="0"/>
    <x v="0"/>
    <s v="Denver"/>
    <x v="22"/>
    <n v="80219"/>
    <x v="1"/>
    <s v="TEC-PH-10004977"/>
    <x v="2"/>
    <x v="7"/>
    <s v="GE 30524EE4"/>
    <n v="470.37599999999998"/>
    <n v="3"/>
    <n v="0.2"/>
    <n v="52.917299999999997"/>
  </r>
  <r>
    <n v="583"/>
    <x v="273"/>
    <x v="3"/>
    <x v="96"/>
    <d v="2014-12-06T00:00:00"/>
    <s v="Standard Class"/>
    <s v="DV-13465"/>
    <s v="Dianna Vittorini"/>
    <x v="0"/>
    <x v="0"/>
    <s v="Denver"/>
    <x v="22"/>
    <n v="80219"/>
    <x v="1"/>
    <s v="TEC-PH-10000586"/>
    <x v="2"/>
    <x v="7"/>
    <s v="AT&amp;T SB67148 SynJ"/>
    <n v="105.584"/>
    <n v="2"/>
    <n v="0.2"/>
    <n v="9.2385999999999999"/>
  </r>
  <r>
    <n v="584"/>
    <x v="273"/>
    <x v="3"/>
    <x v="96"/>
    <d v="2014-12-06T00:00:00"/>
    <s v="Standard Class"/>
    <s v="DV-13465"/>
    <s v="Dianna Vittorini"/>
    <x v="0"/>
    <x v="0"/>
    <s v="Denver"/>
    <x v="22"/>
    <n v="80219"/>
    <x v="1"/>
    <s v="OFF-AP-10000358"/>
    <x v="1"/>
    <x v="9"/>
    <s v="Fellowes Basic Home/Office Series Surge Protectors"/>
    <n v="31.152000000000001"/>
    <n v="3"/>
    <n v="0.2"/>
    <n v="3.5045999999999999"/>
  </r>
  <r>
    <n v="585"/>
    <x v="273"/>
    <x v="3"/>
    <x v="96"/>
    <d v="2014-12-06T00:00:00"/>
    <s v="Standard Class"/>
    <s v="DV-13465"/>
    <s v="Dianna Vittorini"/>
    <x v="0"/>
    <x v="0"/>
    <s v="Denver"/>
    <x v="22"/>
    <n v="80219"/>
    <x v="1"/>
    <s v="OFF-BI-10002764"/>
    <x v="1"/>
    <x v="8"/>
    <s v="Recycled Pressboard Report Cover with Reinforced Top Hinge"/>
    <n v="6.7830000000000004"/>
    <n v="7"/>
    <n v="0.7"/>
    <n v="-4.7481"/>
  </r>
  <r>
    <n v="586"/>
    <x v="273"/>
    <x v="3"/>
    <x v="96"/>
    <d v="2014-12-06T00:00:00"/>
    <s v="Standard Class"/>
    <s v="DV-13465"/>
    <s v="Dianna Vittorini"/>
    <x v="0"/>
    <x v="0"/>
    <s v="Denver"/>
    <x v="22"/>
    <n v="80219"/>
    <x v="1"/>
    <s v="TEC-PH-10001254"/>
    <x v="2"/>
    <x v="7"/>
    <s v="Jabra BIZ 2300 Duo QD Duo Cordedآ Headset"/>
    <n v="406.36799999999999"/>
    <n v="4"/>
    <n v="0.2"/>
    <n v="30.477599999999999"/>
  </r>
  <r>
    <n v="587"/>
    <x v="274"/>
    <x v="1"/>
    <x v="230"/>
    <d v="2012-07-09T00:00:00"/>
    <s v="Standard Class"/>
    <s v="BD-11725"/>
    <s v="Bruce Degenhardt"/>
    <x v="0"/>
    <x v="0"/>
    <s v="Richmond"/>
    <x v="0"/>
    <n v="40475"/>
    <x v="0"/>
    <s v="FUR-CH-10003956"/>
    <x v="0"/>
    <x v="1"/>
    <s v="Novimex High-Tech Fabric Mesh Task Chair"/>
    <n v="70.98"/>
    <n v="1"/>
    <n v="0"/>
    <n v="4.9686000000000003"/>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199999999999"/>
  </r>
  <r>
    <n v="590"/>
    <x v="275"/>
    <x v="0"/>
    <x v="231"/>
    <d v="2013-03-25T00:00:00"/>
    <s v="Standard Class"/>
    <s v="ZC-21910"/>
    <s v="Zuschuss Carroll"/>
    <x v="0"/>
    <x v="0"/>
    <s v="Salem"/>
    <x v="21"/>
    <n v="97301"/>
    <x v="1"/>
    <s v="OFF-PA-10002005"/>
    <x v="1"/>
    <x v="10"/>
    <s v="Xerox 225"/>
    <n v="20.736000000000001"/>
    <n v="4"/>
    <n v="0.2"/>
    <n v="7.2576000000000001"/>
  </r>
  <r>
    <n v="591"/>
    <x v="275"/>
    <x v="0"/>
    <x v="231"/>
    <d v="2013-03-25T00:00:00"/>
    <s v="Standard Class"/>
    <s v="ZC-21910"/>
    <s v="Zuschuss Carroll"/>
    <x v="0"/>
    <x v="0"/>
    <s v="Salem"/>
    <x v="21"/>
    <n v="97301"/>
    <x v="1"/>
    <s v="OFF-BI-10002498"/>
    <x v="1"/>
    <x v="8"/>
    <s v="Clear Mylar Reinforcing Strips"/>
    <n v="16.821000000000002"/>
    <n v="3"/>
    <n v="0.7"/>
    <n v="-12.896100000000001"/>
  </r>
  <r>
    <n v="592"/>
    <x v="275"/>
    <x v="0"/>
    <x v="231"/>
    <d v="2013-03-25T00:00:00"/>
    <s v="Standard Class"/>
    <s v="ZC-21910"/>
    <s v="Zuschuss Carroll"/>
    <x v="0"/>
    <x v="0"/>
    <s v="Salem"/>
    <x v="21"/>
    <n v="97301"/>
    <x v="1"/>
    <s v="OFF-PA-10004101"/>
    <x v="1"/>
    <x v="10"/>
    <s v="Xerox 1894"/>
    <n v="10.368"/>
    <n v="2"/>
    <n v="0.2"/>
    <n v="3.6288"/>
  </r>
  <r>
    <n v="593"/>
    <x v="276"/>
    <x v="2"/>
    <x v="232"/>
    <d v="2011-01-14T00:00:00"/>
    <s v="Standard Class"/>
    <s v="MS-17830"/>
    <s v="Melanie Seite"/>
    <x v="0"/>
    <x v="0"/>
    <s v="Laredo"/>
    <x v="5"/>
    <n v="78041"/>
    <x v="2"/>
    <s v="OFF-AR-10004078"/>
    <x v="1"/>
    <x v="6"/>
    <s v="Newell 312"/>
    <n v="9.3439999999999994"/>
    <n v="2"/>
    <n v="0.2"/>
    <n v="1.1679999999999999"/>
  </r>
  <r>
    <n v="594"/>
    <x v="276"/>
    <x v="2"/>
    <x v="232"/>
    <d v="2011-01-14T00:00:00"/>
    <s v="Standard Class"/>
    <s v="MS-17830"/>
    <s v="Melanie Seite"/>
    <x v="0"/>
    <x v="0"/>
    <s v="Laredo"/>
    <x v="5"/>
    <n v="78041"/>
    <x v="2"/>
    <s v="TEC-AC-10001266"/>
    <x v="2"/>
    <x v="11"/>
    <s v="Memorex Micro Travel Drive 8 GB"/>
    <n v="31.2"/>
    <n v="3"/>
    <n v="0.2"/>
    <n v="9.75"/>
  </r>
  <r>
    <n v="595"/>
    <x v="277"/>
    <x v="2"/>
    <x v="233"/>
    <d v="2011-08-15T00:00:00"/>
    <s v="Standard Class"/>
    <s v="LR-16915"/>
    <s v="Lena Radford"/>
    <x v="0"/>
    <x v="0"/>
    <s v="San Diego"/>
    <x v="1"/>
    <n v="92024"/>
    <x v="1"/>
    <s v="OFF-AP-10004708"/>
    <x v="1"/>
    <x v="9"/>
    <s v="Fellowes Superior 10 Outlet Split Surge Protector"/>
    <n v="76.12"/>
    <n v="2"/>
    <n v="0"/>
    <n v="22.0748"/>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
    <n v="5"/>
    <n v="0.2"/>
    <n v="55.744999999999997"/>
  </r>
  <r>
    <n v="598"/>
    <x v="277"/>
    <x v="2"/>
    <x v="233"/>
    <d v="2011-08-15T00:00:00"/>
    <s v="Standard Class"/>
    <s v="LR-16915"/>
    <s v="Lena Radford"/>
    <x v="0"/>
    <x v="0"/>
    <s v="San Diego"/>
    <x v="1"/>
    <n v="92024"/>
    <x v="1"/>
    <s v="FUR-FU-10001979"/>
    <x v="0"/>
    <x v="5"/>
    <s v="Dana Halogen Swing-Arm Architect Lamp"/>
    <n v="327.76"/>
    <n v="8"/>
    <n v="0"/>
    <n v="91.772800000000004"/>
  </r>
  <r>
    <n v="599"/>
    <x v="278"/>
    <x v="0"/>
    <x v="216"/>
    <d v="2013-07-17T00:00:00"/>
    <s v="First Class"/>
    <s v="TP-21130"/>
    <s v="Theone Pippenger"/>
    <x v="0"/>
    <x v="0"/>
    <s v="Philadelphia"/>
    <x v="9"/>
    <n v="19134"/>
    <x v="3"/>
    <s v="OFF-SU-10004115"/>
    <x v="1"/>
    <x v="14"/>
    <s v="Acme Stainless Steel Office Snips"/>
    <n v="11.632"/>
    <n v="2"/>
    <n v="0.2"/>
    <n v="1.0178"/>
  </r>
  <r>
    <n v="600"/>
    <x v="279"/>
    <x v="0"/>
    <x v="87"/>
    <d v="2013-07-22T00:00:00"/>
    <s v="Standard Class"/>
    <s v="CK-12205"/>
    <s v="Chloris Kastensmidt"/>
    <x v="0"/>
    <x v="0"/>
    <s v="Philadelphia"/>
    <x v="9"/>
    <n v="19120"/>
    <x v="3"/>
    <s v="TEC-PH-10001425"/>
    <x v="2"/>
    <x v="7"/>
    <s v="Mophie Juice Pack Helium for iPhone"/>
    <n v="143.982"/>
    <n v="3"/>
    <n v="0.4"/>
    <n v="-28.796399999999998"/>
  </r>
  <r>
    <n v="601"/>
    <x v="279"/>
    <x v="0"/>
    <x v="87"/>
    <d v="2013-07-22T00:00:00"/>
    <s v="Standard Class"/>
    <s v="CK-12205"/>
    <s v="Chloris Kastensmidt"/>
    <x v="0"/>
    <x v="0"/>
    <s v="Philadelphia"/>
    <x v="9"/>
    <n v="19120"/>
    <x v="3"/>
    <s v="TEC-PH-10003963"/>
    <x v="2"/>
    <x v="7"/>
    <s v="GE 2-Jack Phone Line Splitter"/>
    <n v="494.37599999999998"/>
    <n v="4"/>
    <n v="0.4"/>
    <n v="-115.3544"/>
  </r>
  <r>
    <n v="602"/>
    <x v="279"/>
    <x v="0"/>
    <x v="87"/>
    <d v="2013-07-22T00:00:00"/>
    <s v="Standard Class"/>
    <s v="CK-12205"/>
    <s v="Chloris Kastensmidt"/>
    <x v="0"/>
    <x v="0"/>
    <s v="Philadelphia"/>
    <x v="9"/>
    <n v="19120"/>
    <x v="3"/>
    <s v="OFF-SU-10001574"/>
    <x v="1"/>
    <x v="14"/>
    <s v="Acme Value Line Scissors"/>
    <n v="5.84"/>
    <n v="2"/>
    <n v="0.2"/>
    <n v="0.73"/>
  </r>
  <r>
    <n v="603"/>
    <x v="280"/>
    <x v="2"/>
    <x v="234"/>
    <d v="2011-03-19T00:00:00"/>
    <s v="Standard Class"/>
    <s v="AS-10240"/>
    <s v="Alan Shonely"/>
    <x v="0"/>
    <x v="0"/>
    <s v="Tampa"/>
    <x v="2"/>
    <n v="33614"/>
    <x v="0"/>
    <s v="OFF-ST-10001490"/>
    <x v="1"/>
    <x v="4"/>
    <s v="Hot File 7-Pocket, Floor Stand"/>
    <n v="142.77600000000001"/>
    <n v="1"/>
    <n v="0.2"/>
    <n v="17.847000000000001"/>
  </r>
  <r>
    <n v="604"/>
    <x v="280"/>
    <x v="2"/>
    <x v="234"/>
    <d v="2011-03-19T00:00:00"/>
    <s v="Standard Class"/>
    <s v="AS-10240"/>
    <s v="Alan Shonely"/>
    <x v="0"/>
    <x v="0"/>
    <s v="Tampa"/>
    <x v="2"/>
    <n v="33614"/>
    <x v="0"/>
    <s v="FUR-FU-10001756"/>
    <x v="0"/>
    <x v="5"/>
    <s v="Eldon Expressions Desk Accessory, Wood Photo Frame, Mahogany"/>
    <n v="45.695999999999998"/>
    <n v="3"/>
    <n v="0.2"/>
    <n v="5.1407999999999996"/>
  </r>
  <r>
    <n v="605"/>
    <x v="280"/>
    <x v="2"/>
    <x v="234"/>
    <d v="2011-03-19T00:00:00"/>
    <s v="Standard Class"/>
    <s v="AS-10240"/>
    <s v="Alan Shonely"/>
    <x v="0"/>
    <x v="0"/>
    <s v="Tampa"/>
    <x v="2"/>
    <n v="33614"/>
    <x v="0"/>
    <s v="OFF-BI-10000773"/>
    <x v="1"/>
    <x v="8"/>
    <s v="Insertable Tab Post Binder Dividers"/>
    <n v="7.218"/>
    <n v="3"/>
    <n v="0.7"/>
    <n v="-5.5338000000000003"/>
  </r>
  <r>
    <n v="606"/>
    <x v="280"/>
    <x v="2"/>
    <x v="234"/>
    <d v="2011-03-19T00:00:00"/>
    <s v="Standard Class"/>
    <s v="AS-10240"/>
    <s v="Alan Shonely"/>
    <x v="0"/>
    <x v="0"/>
    <s v="Tampa"/>
    <x v="2"/>
    <n v="33614"/>
    <x v="0"/>
    <s v="OFF-BI-10001543"/>
    <x v="1"/>
    <x v="8"/>
    <s v="GBC VeloBinder Manual Binding System"/>
    <n v="43.188000000000002"/>
    <n v="4"/>
    <n v="0.7"/>
    <n v="-31.671199999999999"/>
  </r>
  <r>
    <n v="607"/>
    <x v="280"/>
    <x v="2"/>
    <x v="234"/>
    <d v="2011-03-19T00:00:00"/>
    <s v="Standard Class"/>
    <s v="AS-10240"/>
    <s v="Alan Shonely"/>
    <x v="0"/>
    <x v="0"/>
    <s v="Tampa"/>
    <x v="2"/>
    <n v="33614"/>
    <x v="0"/>
    <s v="OFF-PA-10002120"/>
    <x v="1"/>
    <x v="10"/>
    <s v="Xerox 1889"/>
    <n v="131.904"/>
    <n v="3"/>
    <n v="0.2"/>
    <n v="47.815199999999997"/>
  </r>
  <r>
    <n v="608"/>
    <x v="281"/>
    <x v="2"/>
    <x v="235"/>
    <d v="2011-05-27T00:00:00"/>
    <s v="Standard Class"/>
    <s v="AR-10510"/>
    <s v="Andrew Roberts"/>
    <x v="0"/>
    <x v="0"/>
    <s v="Philadelphia"/>
    <x v="9"/>
    <n v="19134"/>
    <x v="3"/>
    <s v="OFF-BI-10000848"/>
    <x v="1"/>
    <x v="8"/>
    <s v="Angle-D Ring Binders"/>
    <n v="3.282"/>
    <n v="2"/>
    <n v="0.7"/>
    <n v="-2.6255999999999999"/>
  </r>
  <r>
    <n v="609"/>
    <x v="281"/>
    <x v="2"/>
    <x v="235"/>
    <d v="2011-05-27T00:00:00"/>
    <s v="Standard Class"/>
    <s v="AR-10510"/>
    <s v="Andrew Roberts"/>
    <x v="0"/>
    <x v="0"/>
    <s v="Philadelphia"/>
    <x v="9"/>
    <n v="19134"/>
    <x v="3"/>
    <s v="OFF-AR-10001246"/>
    <x v="1"/>
    <x v="6"/>
    <s v="Newell 317"/>
    <n v="21.167999999999999"/>
    <n v="9"/>
    <n v="0.2"/>
    <n v="2.3814000000000002"/>
  </r>
  <r>
    <n v="610"/>
    <x v="281"/>
    <x v="2"/>
    <x v="235"/>
    <d v="2011-05-27T00:00:00"/>
    <s v="Standard Class"/>
    <s v="AR-10510"/>
    <s v="Andrew Roberts"/>
    <x v="0"/>
    <x v="0"/>
    <s v="Philadelphia"/>
    <x v="9"/>
    <n v="19134"/>
    <x v="3"/>
    <s v="TEC-PH-10003092"/>
    <x v="2"/>
    <x v="7"/>
    <s v="Motorola L804"/>
    <n v="55.188000000000002"/>
    <n v="2"/>
    <n v="0.4"/>
    <n v="-10.117800000000001"/>
  </r>
  <r>
    <n v="611"/>
    <x v="282"/>
    <x v="0"/>
    <x v="236"/>
    <d v="2013-05-02T00:00:00"/>
    <s v="First Class"/>
    <s v="NB-18655"/>
    <s v="Nona Balk"/>
    <x v="1"/>
    <x v="0"/>
    <s v="Dallas"/>
    <x v="5"/>
    <n v="75217"/>
    <x v="2"/>
    <s v="TEC-PH-10003012"/>
    <x v="2"/>
    <x v="7"/>
    <s v="Nortel Meridian M3904 Professional Digital phone"/>
    <n v="369.57600000000002"/>
    <n v="3"/>
    <n v="0.2"/>
    <n v="41.577300000000001"/>
  </r>
  <r>
    <n v="612"/>
    <x v="282"/>
    <x v="0"/>
    <x v="236"/>
    <d v="2013-05-02T00:00:00"/>
    <s v="First Class"/>
    <s v="NB-18655"/>
    <s v="Nona Balk"/>
    <x v="1"/>
    <x v="0"/>
    <s v="Dallas"/>
    <x v="5"/>
    <n v="75217"/>
    <x v="2"/>
    <s v="OFF-LA-10004345"/>
    <x v="1"/>
    <x v="2"/>
    <s v="Avery 493"/>
    <n v="15.712"/>
    <n v="4"/>
    <n v="0.2"/>
    <n v="5.6955999999999998"/>
  </r>
  <r>
    <n v="613"/>
    <x v="283"/>
    <x v="0"/>
    <x v="108"/>
    <d v="2013-09-14T00:00:00"/>
    <s v="Second Class"/>
    <s v="GD-14590"/>
    <s v="Giulietta Dortch"/>
    <x v="1"/>
    <x v="0"/>
    <s v="Philadelphia"/>
    <x v="9"/>
    <n v="19143"/>
    <x v="3"/>
    <s v="OFF-PA-10001204"/>
    <x v="1"/>
    <x v="10"/>
    <s v="Xerox 1972"/>
    <n v="8.4480000000000004"/>
    <n v="2"/>
    <n v="0.2"/>
    <n v="2.64"/>
  </r>
  <r>
    <n v="614"/>
    <x v="283"/>
    <x v="0"/>
    <x v="108"/>
    <d v="2013-09-14T00:00:00"/>
    <s v="Second Class"/>
    <s v="GD-14590"/>
    <s v="Giulietta Dortch"/>
    <x v="1"/>
    <x v="0"/>
    <s v="Philadelphia"/>
    <x v="9"/>
    <n v="19143"/>
    <x v="3"/>
    <s v="TEC-PH-10004667"/>
    <x v="2"/>
    <x v="7"/>
    <s v="Cisco 8x8 Inc. 6753i IP Business Phone System"/>
    <n v="728.94600000000003"/>
    <n v="9"/>
    <n v="0.4"/>
    <n v="-157.9383"/>
  </r>
  <r>
    <n v="615"/>
    <x v="284"/>
    <x v="3"/>
    <x v="237"/>
    <d v="2014-11-18T00:00:00"/>
    <s v="Second Class"/>
    <s v="CK-12595"/>
    <s v="Clytie Kelty"/>
    <x v="0"/>
    <x v="0"/>
    <s v="Grove City"/>
    <x v="24"/>
    <n v="43123"/>
    <x v="3"/>
    <s v="TEC-PH-10000011"/>
    <x v="2"/>
    <x v="7"/>
    <s v="PureGear Roll-On Screen Protector"/>
    <n v="119.94"/>
    <n v="10"/>
    <n v="0.4"/>
    <n v="15.992000000000001"/>
  </r>
  <r>
    <n v="616"/>
    <x v="284"/>
    <x v="3"/>
    <x v="237"/>
    <d v="2014-11-18T00:00:00"/>
    <s v="Second Class"/>
    <s v="CK-12595"/>
    <s v="Clytie Kelty"/>
    <x v="0"/>
    <x v="0"/>
    <s v="Grove City"/>
    <x v="24"/>
    <n v="43123"/>
    <x v="3"/>
    <s v="OFF-BI-10002949"/>
    <x v="1"/>
    <x v="8"/>
    <s v="Prestige Round Ring Binders"/>
    <n v="3.6480000000000001"/>
    <n v="2"/>
    <n v="0.7"/>
    <n v="-2.7968000000000002"/>
  </r>
  <r>
    <n v="617"/>
    <x v="285"/>
    <x v="3"/>
    <x v="238"/>
    <d v="2014-08-24T00:00:00"/>
    <s v="Second Class"/>
    <s v="NG-18355"/>
    <s v="Nat Gilpin"/>
    <x v="1"/>
    <x v="0"/>
    <s v="New York City"/>
    <x v="15"/>
    <n v="10011"/>
    <x v="3"/>
    <s v="FUR-FU-10003849"/>
    <x v="0"/>
    <x v="5"/>
    <s v="DAX Metal Frame, Desktop, Stepped-Edge"/>
    <n v="40.479999999999997"/>
    <n v="2"/>
    <n v="0"/>
    <n v="15.7872"/>
  </r>
  <r>
    <n v="618"/>
    <x v="285"/>
    <x v="3"/>
    <x v="238"/>
    <d v="2014-08-24T00:00:00"/>
    <s v="Second Class"/>
    <s v="NG-18355"/>
    <s v="Nat Gilpin"/>
    <x v="1"/>
    <x v="0"/>
    <s v="New York City"/>
    <x v="15"/>
    <n v="10011"/>
    <x v="3"/>
    <s v="FUR-FU-10000010"/>
    <x v="0"/>
    <x v="5"/>
    <s v="DAX Value U-Channel Document Frames, Easel Back"/>
    <n v="9.94"/>
    <n v="2"/>
    <n v="0"/>
    <n v="3.0813999999999999"/>
  </r>
  <r>
    <n v="619"/>
    <x v="285"/>
    <x v="3"/>
    <x v="238"/>
    <d v="2014-08-24T00:00:00"/>
    <s v="Second Class"/>
    <s v="NG-18355"/>
    <s v="Nat Gilpin"/>
    <x v="1"/>
    <x v="0"/>
    <s v="New York City"/>
    <x v="15"/>
    <n v="10011"/>
    <x v="3"/>
    <s v="OFF-BI-10002824"/>
    <x v="1"/>
    <x v="8"/>
    <s v="Recycled Easel Ring Binders"/>
    <n v="107.42400000000001"/>
    <n v="9"/>
    <n v="0.2"/>
    <n v="33.57"/>
  </r>
  <r>
    <n v="620"/>
    <x v="285"/>
    <x v="3"/>
    <x v="238"/>
    <d v="2014-08-24T00:00:00"/>
    <s v="Second Class"/>
    <s v="NG-18355"/>
    <s v="Nat Gilpin"/>
    <x v="1"/>
    <x v="0"/>
    <s v="New York City"/>
    <x v="15"/>
    <n v="10011"/>
    <x v="3"/>
    <s v="TEC-PH-10002538"/>
    <x v="2"/>
    <x v="7"/>
    <s v="Grandstream GXP1160 VoIP phone"/>
    <n v="37.909999999999997"/>
    <n v="1"/>
    <n v="0"/>
    <n v="10.9939"/>
  </r>
  <r>
    <n v="621"/>
    <x v="285"/>
    <x v="3"/>
    <x v="238"/>
    <d v="2014-08-24T00:00:00"/>
    <s v="Second Class"/>
    <s v="NG-18355"/>
    <s v="Nat Gilpin"/>
    <x v="1"/>
    <x v="0"/>
    <s v="New York City"/>
    <x v="15"/>
    <n v="10011"/>
    <x v="3"/>
    <s v="FUR-FU-10000521"/>
    <x v="0"/>
    <x v="5"/>
    <s v="Seth Thomas 14&quot; Putty-Colored Wall Clock"/>
    <n v="88.02"/>
    <n v="3"/>
    <n v="0"/>
    <n v="27.286200000000001"/>
  </r>
  <r>
    <n v="622"/>
    <x v="286"/>
    <x v="2"/>
    <x v="58"/>
    <d v="2011-12-31T00:00:00"/>
    <s v="Standard Class"/>
    <s v="CA-12265"/>
    <s v="Christina Anderson"/>
    <x v="0"/>
    <x v="0"/>
    <s v="Chicago"/>
    <x v="10"/>
    <n v="60610"/>
    <x v="2"/>
    <s v="OFF-BI-10002103"/>
    <x v="1"/>
    <x v="8"/>
    <s v="Cardinal Slant-D Ring Binder, Heavy Gauge Vinyl"/>
    <n v="8.69"/>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97"/>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98"/>
  </r>
  <r>
    <n v="627"/>
    <x v="288"/>
    <x v="3"/>
    <x v="175"/>
    <d v="2014-09-20T00:00:00"/>
    <s v="Standard Class"/>
    <s v="MO-17800"/>
    <s v="Meg O'Connel"/>
    <x v="2"/>
    <x v="0"/>
    <s v="New York City"/>
    <x v="15"/>
    <n v="10009"/>
    <x v="3"/>
    <s v="FUR-FU-10000221"/>
    <x v="0"/>
    <x v="5"/>
    <s v="Master Caster Door Stop, Brown"/>
    <n v="35.56"/>
    <n v="7"/>
    <n v="0"/>
    <n v="12.090400000000001"/>
  </r>
  <r>
    <n v="628"/>
    <x v="289"/>
    <x v="3"/>
    <x v="240"/>
    <d v="2014-05-24T00:00:00"/>
    <s v="Standard Class"/>
    <s v="AT-10735"/>
    <s v="Annie Thurman"/>
    <x v="0"/>
    <x v="0"/>
    <s v="Seattle"/>
    <x v="4"/>
    <n v="98115"/>
    <x v="1"/>
    <s v="OFF-AP-10001563"/>
    <x v="1"/>
    <x v="9"/>
    <s v="Belkin Premiere Surge Master II 8-outlet surge protector"/>
    <n v="97.16"/>
    <n v="2"/>
    <n v="0"/>
    <n v="28.176400000000001"/>
  </r>
  <r>
    <n v="629"/>
    <x v="290"/>
    <x v="3"/>
    <x v="94"/>
    <d v="2014-12-22T00:00:00"/>
    <s v="Standard Class"/>
    <s v="LC-17140"/>
    <s v="Logan Currie"/>
    <x v="0"/>
    <x v="0"/>
    <s v="San Francisco"/>
    <x v="1"/>
    <n v="94122"/>
    <x v="1"/>
    <s v="OFF-BI-10000605"/>
    <x v="1"/>
    <x v="8"/>
    <s v="Acco Pressboard Covers with Storage Hooks, 9 1/2&quot; x 11&quot;, Executive Red"/>
    <n v="15.24"/>
    <n v="5"/>
    <n v="0.2"/>
    <n v="5.1435000000000004"/>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399999999999"/>
    <n v="3"/>
    <n v="0.2"/>
    <n v="-51.719099999999997"/>
  </r>
  <r>
    <n v="632"/>
    <x v="291"/>
    <x v="0"/>
    <x v="25"/>
    <d v="2013-12-14T00:00:00"/>
    <s v="Second Class"/>
    <s v="FM-14380"/>
    <s v="Fred McMath"/>
    <x v="0"/>
    <x v="0"/>
    <s v="Aurora"/>
    <x v="22"/>
    <n v="80013"/>
    <x v="1"/>
    <s v="TEC-AC-10001267"/>
    <x v="2"/>
    <x v="11"/>
    <s v="Imationآ 32GB Pocket Pro USB 3.0آ Flash Driveآ - 32 GB - Black - 1 P ..."/>
    <n v="119.8"/>
    <n v="5"/>
    <n v="0.2"/>
    <n v="29.95"/>
  </r>
  <r>
    <n v="633"/>
    <x v="291"/>
    <x v="0"/>
    <x v="25"/>
    <d v="2013-12-14T00:00:00"/>
    <s v="Second Class"/>
    <s v="FM-14380"/>
    <s v="Fred McMath"/>
    <x v="0"/>
    <x v="0"/>
    <s v="Aurora"/>
    <x v="22"/>
    <n v="80013"/>
    <x v="1"/>
    <s v="TEC-PH-10002103"/>
    <x v="2"/>
    <x v="7"/>
    <s v="Jabra SPEAK 410"/>
    <n v="300.76799999999997"/>
    <n v="4"/>
    <n v="0.2"/>
    <n v="30.076799999999999"/>
  </r>
  <r>
    <n v="634"/>
    <x v="292"/>
    <x v="3"/>
    <x v="241"/>
    <d v="2014-09-27T00:00:00"/>
    <s v="Second Class"/>
    <s v="BD-11605"/>
    <s v="Brian Dahlen"/>
    <x v="0"/>
    <x v="0"/>
    <s v="Miami"/>
    <x v="2"/>
    <n v="33180"/>
    <x v="0"/>
    <s v="TEC-AC-10002857"/>
    <x v="2"/>
    <x v="11"/>
    <s v="Verbatim 25 GB 6x Blu-ray Single Layer Recordable Disc, 1/Pack"/>
    <n v="17.88"/>
    <n v="3"/>
    <n v="0.2"/>
    <n v="2.4584999999999999"/>
  </r>
  <r>
    <n v="635"/>
    <x v="292"/>
    <x v="3"/>
    <x v="241"/>
    <d v="2014-09-27T00:00:00"/>
    <s v="Second Class"/>
    <s v="BD-11605"/>
    <s v="Brian Dahlen"/>
    <x v="0"/>
    <x v="0"/>
    <s v="Miami"/>
    <x v="2"/>
    <n v="33180"/>
    <x v="0"/>
    <s v="OFF-LA-10003930"/>
    <x v="1"/>
    <x v="2"/>
    <s v="Dot Matrix Printer Tape Reel Labels, White, 5000/Box"/>
    <n v="235.94399999999999"/>
    <n v="3"/>
    <n v="0.2"/>
    <n v="85.529700000000005"/>
  </r>
  <r>
    <n v="636"/>
    <x v="293"/>
    <x v="1"/>
    <x v="242"/>
    <d v="2012-10-09T00:00:00"/>
    <s v="Second Class"/>
    <s v="DJ-13420"/>
    <s v="Denny Joy"/>
    <x v="1"/>
    <x v="0"/>
    <s v="Warner Robins"/>
    <x v="32"/>
    <n v="31088"/>
    <x v="0"/>
    <s v="FUR-CH-10001482"/>
    <x v="0"/>
    <x v="1"/>
    <s v="Office Star - Mesh Screen back chair with Vinyl seat"/>
    <n v="392.94"/>
    <n v="3"/>
    <n v="0"/>
    <n v="43.223399999999998"/>
  </r>
  <r>
    <n v="637"/>
    <x v="294"/>
    <x v="0"/>
    <x v="243"/>
    <d v="2013-08-22T00:00:00"/>
    <s v="Standard Class"/>
    <s v="ME-17725"/>
    <s v="Max Engle"/>
    <x v="0"/>
    <x v="0"/>
    <s v="Aurora"/>
    <x v="22"/>
    <n v="80013"/>
    <x v="1"/>
    <s v="OFF-BI-10001989"/>
    <x v="1"/>
    <x v="8"/>
    <s v="Premium Transparent Presentation Covers by GBC"/>
    <n v="18.882000000000001"/>
    <n v="3"/>
    <n v="0.7"/>
    <n v="-13.8468"/>
  </r>
  <r>
    <n v="638"/>
    <x v="294"/>
    <x v="0"/>
    <x v="243"/>
    <d v="2013-08-22T00:00:00"/>
    <s v="Standard Class"/>
    <s v="ME-17725"/>
    <s v="Max Engle"/>
    <x v="0"/>
    <x v="0"/>
    <s v="Aurora"/>
    <x v="22"/>
    <n v="80013"/>
    <x v="1"/>
    <s v="OFF-AP-10003287"/>
    <x v="1"/>
    <x v="9"/>
    <s v="Tripp Lite TLP810NET Broadband Surge for Modem/Fax"/>
    <n v="122.328"/>
    <n v="3"/>
    <n v="0.2"/>
    <n v="12.232799999999999"/>
  </r>
  <r>
    <n v="639"/>
    <x v="295"/>
    <x v="0"/>
    <x v="244"/>
    <d v="2013-05-26T00:00:00"/>
    <s v="Standard Class"/>
    <s v="RB-19465"/>
    <s v="Rick Bensley"/>
    <x v="2"/>
    <x v="0"/>
    <s v="Vallejo"/>
    <x v="1"/>
    <n v="94591"/>
    <x v="1"/>
    <s v="FUR-FU-10000576"/>
    <x v="0"/>
    <x v="5"/>
    <s v="Luxo Professional Fluorescent Magnifier Lamp with Clamp-Mount Base"/>
    <n v="1049.2"/>
    <n v="5"/>
    <n v="0"/>
    <n v="272.79199999999997"/>
  </r>
  <r>
    <n v="640"/>
    <x v="295"/>
    <x v="0"/>
    <x v="244"/>
    <d v="2013-05-26T00:00:00"/>
    <s v="Standard Class"/>
    <s v="RB-19465"/>
    <s v="Rick Bensley"/>
    <x v="2"/>
    <x v="0"/>
    <s v="Vallejo"/>
    <x v="1"/>
    <n v="94591"/>
    <x v="1"/>
    <s v="OFF-BI-10004728"/>
    <x v="1"/>
    <x v="8"/>
    <s v="Wilson Jones Turn Tabs Binder Tool for Ring Binders"/>
    <n v="15.423999999999999"/>
    <n v="4"/>
    <n v="0.2"/>
    <n v="5.0128000000000004"/>
  </r>
  <r>
    <n v="641"/>
    <x v="296"/>
    <x v="0"/>
    <x v="122"/>
    <d v="2013-12-23T00:00:00"/>
    <s v="Standard Class"/>
    <s v="JD-16150"/>
    <s v="Justin Deggeller"/>
    <x v="1"/>
    <x v="0"/>
    <s v="Minneapolis"/>
    <x v="11"/>
    <n v="55407"/>
    <x v="2"/>
    <s v="FUR-FU-10000732"/>
    <x v="0"/>
    <x v="5"/>
    <s v="Eldon 200 Class Desk Accessories"/>
    <n v="18.84"/>
    <n v="3"/>
    <n v="0"/>
    <n v="6.0288000000000004"/>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6"/>
  </r>
  <r>
    <n v="644"/>
    <x v="298"/>
    <x v="3"/>
    <x v="193"/>
    <d v="2014-06-16T00:00:00"/>
    <s v="Standard Class"/>
    <s v="SC-20305"/>
    <s v="Sean Christensen"/>
    <x v="0"/>
    <x v="0"/>
    <s v="Rochester Hills"/>
    <x v="12"/>
    <n v="48307"/>
    <x v="2"/>
    <s v="TEC-AC-10003832"/>
    <x v="2"/>
    <x v="11"/>
    <s v="Imationآ 16GB Mini TravelDrive USB 2.0آ Flash Drive"/>
    <n v="132.52000000000001"/>
    <n v="4"/>
    <n v="0"/>
    <n v="54.333199999999998"/>
  </r>
  <r>
    <n v="645"/>
    <x v="299"/>
    <x v="3"/>
    <x v="246"/>
    <d v="2014-07-26T00:00:00"/>
    <s v="Standard Class"/>
    <s v="TW-21025"/>
    <s v="Tamara Willingham"/>
    <x v="2"/>
    <x v="0"/>
    <s v="Plainfield"/>
    <x v="30"/>
    <n v="7060"/>
    <x v="3"/>
    <s v="OFF-PA-10001934"/>
    <x v="1"/>
    <x v="10"/>
    <s v="Xerox 1993"/>
    <n v="6.48"/>
    <n v="1"/>
    <n v="0"/>
    <n v="3.1751999999999998"/>
  </r>
  <r>
    <n v="646"/>
    <x v="300"/>
    <x v="3"/>
    <x v="247"/>
    <d v="2015-01-06T00:00:00"/>
    <s v="Standard Class"/>
    <s v="CC-12430"/>
    <s v="Chuck Clark"/>
    <x v="2"/>
    <x v="0"/>
    <s v="Columbus"/>
    <x v="14"/>
    <n v="47201"/>
    <x v="2"/>
    <s v="OFF-AP-10002457"/>
    <x v="1"/>
    <x v="9"/>
    <s v="Eureka The Boss Plus 12-Amp Hard Box Upright Vacuum, Red"/>
    <n v="209.3"/>
    <n v="2"/>
    <n v="0"/>
    <n v="56.511000000000003"/>
  </r>
  <r>
    <n v="647"/>
    <x v="301"/>
    <x v="0"/>
    <x v="178"/>
    <d v="2013-04-09T00:00:00"/>
    <s v="Standard Class"/>
    <s v="BB-10990"/>
    <s v="Barry Blumstein"/>
    <x v="1"/>
    <x v="0"/>
    <s v="Sierra Vista"/>
    <x v="16"/>
    <n v="85635"/>
    <x v="1"/>
    <s v="OFF-FA-10003112"/>
    <x v="1"/>
    <x v="13"/>
    <s v="Staples"/>
    <n v="31.56"/>
    <n v="5"/>
    <n v="0.2"/>
    <n v="9.8625000000000007"/>
  </r>
  <r>
    <n v="648"/>
    <x v="301"/>
    <x v="0"/>
    <x v="178"/>
    <d v="2013-04-09T00:00:00"/>
    <s v="Standard Class"/>
    <s v="BB-10990"/>
    <s v="Barry Blumstein"/>
    <x v="1"/>
    <x v="0"/>
    <s v="Sierra Vista"/>
    <x v="16"/>
    <n v="85635"/>
    <x v="1"/>
    <s v="OFF-AP-10002350"/>
    <x v="1"/>
    <x v="9"/>
    <s v="Belkin F9H710-06 7 Outlet SurgeMaster Surge Protector"/>
    <n v="30.143999999999998"/>
    <n v="2"/>
    <n v="0.2"/>
    <n v="3.0144000000000002"/>
  </r>
  <r>
    <n v="649"/>
    <x v="302"/>
    <x v="0"/>
    <x v="25"/>
    <d v="2013-12-17T00:00:00"/>
    <s v="Second Class"/>
    <s v="AR-10825"/>
    <s v="Anthony Rawles"/>
    <x v="1"/>
    <x v="0"/>
    <s v="Vancouver"/>
    <x v="4"/>
    <n v="98661"/>
    <x v="1"/>
    <s v="FUR-FU-10001935"/>
    <x v="0"/>
    <x v="5"/>
    <s v="3M Hangers With Command Adhesive"/>
    <n v="14.8"/>
    <n v="4"/>
    <n v="0"/>
    <n v="6.0679999999999996"/>
  </r>
  <r>
    <n v="650"/>
    <x v="302"/>
    <x v="0"/>
    <x v="25"/>
    <d v="2013-12-17T00:00:00"/>
    <s v="Second Class"/>
    <s v="AR-10825"/>
    <s v="Anthony Rawles"/>
    <x v="1"/>
    <x v="0"/>
    <s v="Vancouver"/>
    <x v="4"/>
    <n v="98661"/>
    <x v="1"/>
    <s v="TEC-PH-10003273"/>
    <x v="2"/>
    <x v="7"/>
    <s v="AT&amp;T TR1909W"/>
    <n v="302.37599999999998"/>
    <n v="3"/>
    <n v="0.2"/>
    <n v="22.6782"/>
  </r>
  <r>
    <n v="651"/>
    <x v="302"/>
    <x v="0"/>
    <x v="25"/>
    <d v="2013-12-17T00:00:00"/>
    <s v="Second Class"/>
    <s v="AR-10825"/>
    <s v="Anthony Rawles"/>
    <x v="1"/>
    <x v="0"/>
    <s v="Vancouver"/>
    <x v="4"/>
    <n v="98661"/>
    <x v="1"/>
    <s v="TEC-AC-10001142"/>
    <x v="2"/>
    <x v="11"/>
    <s v="First Data FD10 PIN Pad"/>
    <n v="316"/>
    <n v="4"/>
    <n v="0"/>
    <n v="31.6"/>
  </r>
  <r>
    <n v="652"/>
    <x v="303"/>
    <x v="0"/>
    <x v="248"/>
    <d v="2013-10-30T00:00:00"/>
    <s v="Standard Class"/>
    <s v="SR-20740"/>
    <s v="Steven Roelle"/>
    <x v="2"/>
    <x v="0"/>
    <s v="New York City"/>
    <x v="15"/>
    <n v="10024"/>
    <x v="3"/>
    <s v="OFF-PA-10000482"/>
    <x v="1"/>
    <x v="10"/>
    <s v="Snap-A-Way Black Print Carbonless Ruled Speed Letter, Triplicate"/>
    <n v="379.4"/>
    <n v="10"/>
    <n v="0"/>
    <n v="178.31800000000001"/>
  </r>
  <r>
    <n v="653"/>
    <x v="304"/>
    <x v="3"/>
    <x v="249"/>
    <d v="2014-06-24T00:00:00"/>
    <s v="Standard Class"/>
    <s v="AR-10405"/>
    <s v="Allen Rosenblatt"/>
    <x v="1"/>
    <x v="0"/>
    <s v="New York City"/>
    <x v="15"/>
    <n v="10035"/>
    <x v="3"/>
    <s v="OFF-PA-10003892"/>
    <x v="1"/>
    <x v="10"/>
    <s v="Xerox 1943"/>
    <n v="97.82"/>
    <n v="2"/>
    <n v="0"/>
    <n v="45.9754"/>
  </r>
  <r>
    <n v="654"/>
    <x v="304"/>
    <x v="3"/>
    <x v="249"/>
    <d v="2014-06-24T00:00:00"/>
    <s v="Standard Class"/>
    <s v="AR-10405"/>
    <s v="Allen Rosenblatt"/>
    <x v="1"/>
    <x v="0"/>
    <s v="New York City"/>
    <x v="15"/>
    <n v="10035"/>
    <x v="3"/>
    <s v="TEC-AC-10001101"/>
    <x v="2"/>
    <x v="11"/>
    <s v="Sony 16GB Class 10 Micro SDHC R40 Memory Card"/>
    <n v="103.12"/>
    <n v="8"/>
    <n v="0"/>
    <n v="10.311999999999999"/>
  </r>
  <r>
    <n v="655"/>
    <x v="305"/>
    <x v="0"/>
    <x v="250"/>
    <d v="2013-08-29T00:00:00"/>
    <s v="Standard Class"/>
    <s v="CR-12730"/>
    <s v="Craig Reiter"/>
    <x v="0"/>
    <x v="0"/>
    <s v="Columbus"/>
    <x v="24"/>
    <n v="43229"/>
    <x v="3"/>
    <s v="OFF-AP-10002439"/>
    <x v="1"/>
    <x v="9"/>
    <s v="Tripp Lite Isotel 8 Ultra 8 Outlet Metal Surge"/>
    <n v="113.55200000000001"/>
    <n v="2"/>
    <n v="0.2"/>
    <n v="8.5164000000000009"/>
  </r>
  <r>
    <n v="656"/>
    <x v="305"/>
    <x v="0"/>
    <x v="250"/>
    <d v="2013-08-29T00:00:00"/>
    <s v="Standard Class"/>
    <s v="CR-12730"/>
    <s v="Craig Reiter"/>
    <x v="0"/>
    <x v="0"/>
    <s v="Columbus"/>
    <x v="24"/>
    <n v="43229"/>
    <x v="3"/>
    <s v="OFF-BI-10002827"/>
    <x v="1"/>
    <x v="8"/>
    <s v="Avery Durable Poly Binders"/>
    <n v="3.3180000000000001"/>
    <n v="2"/>
    <n v="0.7"/>
    <n v="-2.6543999999999999"/>
  </r>
  <r>
    <n v="657"/>
    <x v="305"/>
    <x v="0"/>
    <x v="250"/>
    <d v="2013-08-29T00:00:00"/>
    <s v="Standard Class"/>
    <s v="CR-12730"/>
    <s v="Craig Reiter"/>
    <x v="0"/>
    <x v="0"/>
    <s v="Columbus"/>
    <x v="24"/>
    <n v="43229"/>
    <x v="3"/>
    <s v="OFF-EN-10002230"/>
    <x v="1"/>
    <x v="12"/>
    <s v="Airmail Envelopes"/>
    <n v="134.28800000000001"/>
    <n v="2"/>
    <n v="0.2"/>
    <n v="45.322200000000002"/>
  </r>
  <r>
    <n v="658"/>
    <x v="306"/>
    <x v="0"/>
    <x v="251"/>
    <d v="2013-09-20T00:00:00"/>
    <s v="Same Day"/>
    <s v="EH-14125"/>
    <s v="Eugene Hildebrand"/>
    <x v="2"/>
    <x v="0"/>
    <s v="Aurora"/>
    <x v="10"/>
    <n v="60505"/>
    <x v="2"/>
    <s v="FUR-CH-10001215"/>
    <x v="0"/>
    <x v="1"/>
    <s v="Global Troy Executive Leather Low-Back Tilter"/>
    <n v="701.37199999999996"/>
    <n v="2"/>
    <n v="0.3"/>
    <n v="-50.097999999999999"/>
  </r>
  <r>
    <n v="659"/>
    <x v="306"/>
    <x v="0"/>
    <x v="251"/>
    <d v="2013-09-20T00:00:00"/>
    <s v="Same Day"/>
    <s v="EH-14125"/>
    <s v="Eugene Hildebrand"/>
    <x v="2"/>
    <x v="0"/>
    <s v="Aurora"/>
    <x v="10"/>
    <n v="60505"/>
    <x v="2"/>
    <s v="OFF-BI-10004654"/>
    <x v="1"/>
    <x v="8"/>
    <s v="Avery Binding System Hidden Tab Executive Style Index Sets"/>
    <n v="2.3079999999999998"/>
    <n v="2"/>
    <n v="0.8"/>
    <n v="-3.4620000000000002"/>
  </r>
  <r>
    <n v="660"/>
    <x v="307"/>
    <x v="1"/>
    <x v="252"/>
    <d v="2012-08-28T00:00:00"/>
    <s v="Standard Class"/>
    <s v="CB-12025"/>
    <s v="Cassandra Brandow"/>
    <x v="0"/>
    <x v="0"/>
    <s v="Arlington"/>
    <x v="5"/>
    <n v="76017"/>
    <x v="2"/>
    <s v="OFF-ST-10001490"/>
    <x v="1"/>
    <x v="4"/>
    <s v="Hot File 7-Pocket, Floor Stand"/>
    <n v="999.43200000000002"/>
    <n v="7"/>
    <n v="0.2"/>
    <n v="124.929"/>
  </r>
  <r>
    <n v="661"/>
    <x v="307"/>
    <x v="1"/>
    <x v="252"/>
    <d v="2012-08-28T00:00:00"/>
    <s v="Standard Class"/>
    <s v="CB-12025"/>
    <s v="Cassandra Brandow"/>
    <x v="0"/>
    <x v="0"/>
    <s v="Arlington"/>
    <x v="5"/>
    <n v="76017"/>
    <x v="2"/>
    <s v="OFF-ST-10001511"/>
    <x v="1"/>
    <x v="4"/>
    <s v="Space Solutions Commercial Steel Shelving"/>
    <n v="724.08"/>
    <n v="14"/>
    <n v="0.2"/>
    <n v="-135.76499999999999"/>
  </r>
  <r>
    <n v="662"/>
    <x v="307"/>
    <x v="1"/>
    <x v="252"/>
    <d v="2012-08-28T00:00:00"/>
    <s v="Standard Class"/>
    <s v="CB-12025"/>
    <s v="Cassandra Brandow"/>
    <x v="0"/>
    <x v="0"/>
    <s v="Arlington"/>
    <x v="5"/>
    <n v="76017"/>
    <x v="2"/>
    <s v="FUR-TA-10001768"/>
    <x v="0"/>
    <x v="3"/>
    <s v="Hon Racetrack Conference Tables"/>
    <n v="918.78499999999997"/>
    <n v="5"/>
    <n v="0.3"/>
    <n v="-118.12949999999999"/>
  </r>
  <r>
    <n v="663"/>
    <x v="307"/>
    <x v="1"/>
    <x v="252"/>
    <d v="2012-08-28T00:00:00"/>
    <s v="Standard Class"/>
    <s v="CB-12025"/>
    <s v="Cassandra Brandow"/>
    <x v="0"/>
    <x v="0"/>
    <s v="Arlington"/>
    <x v="5"/>
    <n v="76017"/>
    <x v="2"/>
    <s v="OFF-BI-10003981"/>
    <x v="1"/>
    <x v="8"/>
    <s v="Avery Durable Plastic 1&quot; Binders"/>
    <n v="2.7240000000000002"/>
    <n v="3"/>
    <n v="0.8"/>
    <n v="-4.2222"/>
  </r>
  <r>
    <n v="664"/>
    <x v="308"/>
    <x v="0"/>
    <x v="253"/>
    <d v="2013-03-31T00:00:00"/>
    <s v="Standard Class"/>
    <s v="SP-20545"/>
    <s v="Sibella Parks"/>
    <x v="1"/>
    <x v="0"/>
    <s v="New York City"/>
    <x v="15"/>
    <n v="10011"/>
    <x v="3"/>
    <s v="OFF-ST-10001522"/>
    <x v="1"/>
    <x v="4"/>
    <s v="Gould Plastics 18-Pocket Panel Bin, 34w x 5-1/4d x 20-1/2h"/>
    <n v="459.95"/>
    <n v="5"/>
    <n v="0"/>
    <n v="18.39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90000000000002"/>
  </r>
  <r>
    <n v="667"/>
    <x v="310"/>
    <x v="3"/>
    <x v="110"/>
    <d v="2014-06-11T00:00:00"/>
    <s v="Second Class"/>
    <s v="TH-21235"/>
    <s v="Tiffany House"/>
    <x v="1"/>
    <x v="0"/>
    <s v="Dallas"/>
    <x v="5"/>
    <n v="75081"/>
    <x v="2"/>
    <s v="OFF-PA-10000474"/>
    <x v="1"/>
    <x v="10"/>
    <s v="Staples"/>
    <n v="85.055999999999997"/>
    <n v="3"/>
    <n v="0.2"/>
    <n v="28.706399999999999"/>
  </r>
  <r>
    <n v="668"/>
    <x v="310"/>
    <x v="3"/>
    <x v="110"/>
    <d v="2014-06-11T00:00:00"/>
    <s v="Second Class"/>
    <s v="TH-21235"/>
    <s v="Tiffany House"/>
    <x v="1"/>
    <x v="0"/>
    <s v="Dallas"/>
    <x v="5"/>
    <n v="75081"/>
    <x v="2"/>
    <s v="TEC-PH-10004042"/>
    <x v="2"/>
    <x v="7"/>
    <s v="ClearOne Communications CHAT 70 OCآ Speaker Phone"/>
    <n v="381.57600000000002"/>
    <n v="3"/>
    <n v="0.2"/>
    <n v="28.618200000000002"/>
  </r>
  <r>
    <n v="669"/>
    <x v="311"/>
    <x v="2"/>
    <x v="163"/>
    <d v="2011-12-26T00:00:00"/>
    <s v="First Class"/>
    <s v="RP-19390"/>
    <s v="Resi Pأ¶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5999999999999"/>
    <n v="3"/>
    <n v="0.6"/>
    <n v="-14.3856"/>
  </r>
  <r>
    <n v="671"/>
    <x v="312"/>
    <x v="3"/>
    <x v="255"/>
    <d v="2014-06-14T00:00:00"/>
    <s v="Standard Class"/>
    <s v="MO-17800"/>
    <s v="Meg O'Connel"/>
    <x v="2"/>
    <x v="0"/>
    <s v="Chicago"/>
    <x v="10"/>
    <n v="60653"/>
    <x v="2"/>
    <s v="FUR-TA-10000688"/>
    <x v="0"/>
    <x v="3"/>
    <s v="Chromcraft Bull-Nose Wood Round Conference Table Top, Wood Base"/>
    <n v="108.925"/>
    <n v="1"/>
    <n v="0.5"/>
    <n v="-71.890500000000003"/>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أ©sumأ© Paper, 24lb."/>
    <n v="38.9"/>
    <n v="5"/>
    <n v="0"/>
    <n v="17.504999999999999"/>
  </r>
  <r>
    <n v="676"/>
    <x v="314"/>
    <x v="3"/>
    <x v="256"/>
    <d v="2014-12-09T00:00:00"/>
    <s v="First Class"/>
    <s v="RB-19570"/>
    <s v="Rob Beeghly"/>
    <x v="0"/>
    <x v="0"/>
    <s v="Columbus"/>
    <x v="14"/>
    <n v="47201"/>
    <x v="2"/>
    <s v="TEC-AC-10003832"/>
    <x v="2"/>
    <x v="11"/>
    <s v="Imationآ 16GB Mini TravelDrive USB 2.0آ Flash Drive"/>
    <n v="99.39"/>
    <n v="3"/>
    <n v="0"/>
    <n v="40.749899999999997"/>
  </r>
  <r>
    <n v="677"/>
    <x v="315"/>
    <x v="3"/>
    <x v="257"/>
    <d v="2014-03-24T00:00:00"/>
    <s v="Standard Class"/>
    <s v="CD-11980"/>
    <s v="Carol Darley"/>
    <x v="0"/>
    <x v="0"/>
    <s v="Tyler"/>
    <x v="5"/>
    <n v="75701"/>
    <x v="2"/>
    <s v="OFF-AP-10000804"/>
    <x v="1"/>
    <x v="9"/>
    <s v="Hoover Portapower Portable Vacuum"/>
    <n v="2.6880000000000002"/>
    <n v="3"/>
    <n v="0.8"/>
    <n v="-7.3920000000000003"/>
  </r>
  <r>
    <n v="678"/>
    <x v="315"/>
    <x v="3"/>
    <x v="257"/>
    <d v="2014-03-24T00:00:00"/>
    <s v="Standard Class"/>
    <s v="CD-11980"/>
    <s v="Carol Darley"/>
    <x v="0"/>
    <x v="0"/>
    <s v="Tyler"/>
    <x v="5"/>
    <n v="75701"/>
    <x v="2"/>
    <s v="TEC-AC-10003614"/>
    <x v="2"/>
    <x v="11"/>
    <s v="Verbatim 25 GB 6x Blu-ray Single Layer Recordable Disc, 10/Pack"/>
    <n v="27.815999999999999"/>
    <n v="3"/>
    <n v="0.2"/>
    <n v="4.5201000000000002"/>
  </r>
  <r>
    <n v="679"/>
    <x v="315"/>
    <x v="3"/>
    <x v="257"/>
    <d v="2014-03-24T00:00:00"/>
    <s v="Standard Class"/>
    <s v="CD-11980"/>
    <s v="Carol Darley"/>
    <x v="0"/>
    <x v="0"/>
    <s v="Tyler"/>
    <x v="5"/>
    <n v="75701"/>
    <x v="2"/>
    <s v="FUR-FU-10003553"/>
    <x v="0"/>
    <x v="5"/>
    <s v="Howard Miller 13-1/2&quot; Diameter Rosebrook Wall Clock"/>
    <n v="82.524000000000001"/>
    <n v="3"/>
    <n v="0.6"/>
    <n v="-41.262"/>
  </r>
  <r>
    <n v="680"/>
    <x v="315"/>
    <x v="3"/>
    <x v="257"/>
    <d v="2014-03-24T00:00:00"/>
    <s v="Standard Class"/>
    <s v="CD-11980"/>
    <s v="Carol Darley"/>
    <x v="0"/>
    <x v="0"/>
    <s v="Tyler"/>
    <x v="5"/>
    <n v="75701"/>
    <x v="2"/>
    <s v="OFF-BI-10004632"/>
    <x v="1"/>
    <x v="8"/>
    <s v="Ibico Hi-Tech Manual Binding System"/>
    <n v="182.994"/>
    <n v="3"/>
    <n v="0.8"/>
    <n v="-320.23950000000002"/>
  </r>
  <r>
    <n v="681"/>
    <x v="316"/>
    <x v="0"/>
    <x v="258"/>
    <d v="2013-11-25T00:00:00"/>
    <s v="Standard Class"/>
    <s v="DJ-13630"/>
    <s v="Doug Jacobs"/>
    <x v="0"/>
    <x v="0"/>
    <s v="New York City"/>
    <x v="15"/>
    <n v="10024"/>
    <x v="3"/>
    <s v="OFF-BI-10003305"/>
    <x v="1"/>
    <x v="8"/>
    <s v="Avery Hanging File Binders"/>
    <n v="14.352"/>
    <n v="3"/>
    <n v="0.2"/>
    <n v="4.6643999999999997"/>
  </r>
  <r>
    <n v="682"/>
    <x v="316"/>
    <x v="0"/>
    <x v="258"/>
    <d v="2013-11-25T00:00:00"/>
    <s v="Standard Class"/>
    <s v="DJ-13630"/>
    <s v="Doug Jacobs"/>
    <x v="0"/>
    <x v="0"/>
    <s v="New York City"/>
    <x v="15"/>
    <n v="10024"/>
    <x v="3"/>
    <s v="OFF-ST-10002583"/>
    <x v="1"/>
    <x v="4"/>
    <s v="Fellowes Neat Ideas Storage Cubes"/>
    <n v="64.959999999999994"/>
    <n v="2"/>
    <n v="0"/>
    <n v="2.59839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4000000001"/>
  </r>
  <r>
    <n v="685"/>
    <x v="317"/>
    <x v="3"/>
    <x v="259"/>
    <d v="2014-11-05T00:00:00"/>
    <s v="Same Day"/>
    <s v="GT-14635"/>
    <s v="Grant Thornton"/>
    <x v="1"/>
    <x v="0"/>
    <s v="Burlington"/>
    <x v="3"/>
    <n v="27217"/>
    <x v="0"/>
    <s v="OFF-AP-10002457"/>
    <x v="1"/>
    <x v="9"/>
    <s v="Eureka The Boss Plus 12-Amp Hard Box Upright Vacuum, Red"/>
    <n v="167.44"/>
    <n v="2"/>
    <n v="0.2"/>
    <n v="14.651"/>
  </r>
  <r>
    <n v="686"/>
    <x v="318"/>
    <x v="2"/>
    <x v="260"/>
    <d v="2011-07-08T00:00:00"/>
    <s v="First Class"/>
    <s v="MC-17845"/>
    <s v="Michael Chen"/>
    <x v="0"/>
    <x v="0"/>
    <s v="Jackson"/>
    <x v="35"/>
    <n v="39212"/>
    <x v="0"/>
    <s v="TEC-AC-10003911"/>
    <x v="2"/>
    <x v="11"/>
    <s v="NETGEAR AC1750 Dual Band Gigabitآ Smart WiFi Router"/>
    <n v="479.97"/>
    <n v="3"/>
    <n v="0"/>
    <n v="163.18979999999999"/>
  </r>
  <r>
    <n v="687"/>
    <x v="318"/>
    <x v="2"/>
    <x v="260"/>
    <d v="2011-07-08T00:00:00"/>
    <s v="First Class"/>
    <s v="MC-17845"/>
    <s v="Michael Chen"/>
    <x v="0"/>
    <x v="0"/>
    <s v="Jackson"/>
    <x v="35"/>
    <n v="39212"/>
    <x v="0"/>
    <s v="OFF-LA-10001934"/>
    <x v="1"/>
    <x v="2"/>
    <s v="Avery 516"/>
    <n v="14.62"/>
    <n v="2"/>
    <n v="0"/>
    <n v="6.8714000000000004"/>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999"/>
  </r>
  <r>
    <n v="690"/>
    <x v="320"/>
    <x v="2"/>
    <x v="261"/>
    <d v="2011-06-23T00:00:00"/>
    <s v="Second Class"/>
    <s v="NP-18325"/>
    <s v="Naresj Patel"/>
    <x v="0"/>
    <x v="0"/>
    <s v="Waynesboro"/>
    <x v="17"/>
    <n v="22980"/>
    <x v="0"/>
    <s v="FUR-FU-10004071"/>
    <x v="0"/>
    <x v="5"/>
    <s v="Luxo Professional Magnifying Clamp-On Fluorescent Lamps"/>
    <n v="104.01"/>
    <n v="1"/>
    <n v="0"/>
    <n v="14.561400000000001"/>
  </r>
  <r>
    <n v="691"/>
    <x v="320"/>
    <x v="2"/>
    <x v="261"/>
    <d v="2011-06-23T00:00:00"/>
    <s v="Second Class"/>
    <s v="NP-18325"/>
    <s v="Naresj Patel"/>
    <x v="0"/>
    <x v="0"/>
    <s v="Waynesboro"/>
    <x v="17"/>
    <n v="22980"/>
    <x v="0"/>
    <s v="TEC-PH-10002033"/>
    <x v="2"/>
    <x v="7"/>
    <s v="Konftel 250 Conferenceآ phoneآ - Charcoal black"/>
    <n v="284.82"/>
    <n v="1"/>
    <n v="0"/>
    <n v="74.053200000000004"/>
  </r>
  <r>
    <n v="692"/>
    <x v="320"/>
    <x v="2"/>
    <x v="261"/>
    <d v="2011-06-23T00:00:00"/>
    <s v="Second Class"/>
    <s v="NP-18325"/>
    <s v="Naresj Patel"/>
    <x v="0"/>
    <x v="0"/>
    <s v="Waynesboro"/>
    <x v="17"/>
    <n v="22980"/>
    <x v="0"/>
    <s v="OFF-ST-10002444"/>
    <x v="1"/>
    <x v="4"/>
    <s v="Recycled Eldon Regeneration Jumbo File"/>
    <n v="36.840000000000003"/>
    <n v="3"/>
    <n v="0"/>
    <n v="10.315200000000001"/>
  </r>
  <r>
    <n v="693"/>
    <x v="321"/>
    <x v="1"/>
    <x v="262"/>
    <d v="2012-04-02T00:00:00"/>
    <s v="Standard Class"/>
    <s v="AB-10165"/>
    <s v="Alan Barnes"/>
    <x v="0"/>
    <x v="0"/>
    <s v="Los Angeles"/>
    <x v="1"/>
    <n v="90036"/>
    <x v="1"/>
    <s v="TEC-AC-10002253"/>
    <x v="2"/>
    <x v="11"/>
    <s v="Imation Bio 8GB USBآ Flash Drive Imationآ Corp"/>
    <n v="166.24"/>
    <n v="1"/>
    <n v="0"/>
    <n v="24.936"/>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199999999999"/>
    <n v="8"/>
    <n v="0.2"/>
    <n v="17.348800000000001"/>
  </r>
  <r>
    <n v="696"/>
    <x v="322"/>
    <x v="1"/>
    <x v="263"/>
    <d v="2012-05-17T00:00:00"/>
    <s v="First Class"/>
    <s v="JO-15550"/>
    <s v="Jesus Ocampo"/>
    <x v="2"/>
    <x v="0"/>
    <s v="Chester"/>
    <x v="9"/>
    <n v="19013"/>
    <x v="3"/>
    <s v="OFF-LA-10002312"/>
    <x v="1"/>
    <x v="2"/>
    <s v="Avery 490"/>
    <n v="47.36"/>
    <n v="4"/>
    <n v="0.2"/>
    <n v="17.760000000000002"/>
  </r>
  <r>
    <n v="697"/>
    <x v="322"/>
    <x v="1"/>
    <x v="263"/>
    <d v="2012-05-17T00:00:00"/>
    <s v="First Class"/>
    <s v="JO-15550"/>
    <s v="Jesus Ocampo"/>
    <x v="2"/>
    <x v="0"/>
    <s v="Chester"/>
    <x v="9"/>
    <n v="19013"/>
    <x v="3"/>
    <s v="OFF-EN-10000927"/>
    <x v="1"/>
    <x v="12"/>
    <s v="Jet-Pak Recycled Peel 'N' Seal Padded Mailers"/>
    <n v="200.98400000000001"/>
    <n v="7"/>
    <n v="0.2"/>
    <n v="62.807499999999997"/>
  </r>
  <r>
    <n v="698"/>
    <x v="322"/>
    <x v="1"/>
    <x v="263"/>
    <d v="2012-05-17T00:00:00"/>
    <s v="First Class"/>
    <s v="JO-15550"/>
    <s v="Jesus Ocampo"/>
    <x v="2"/>
    <x v="0"/>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79999999999996"/>
  </r>
  <r>
    <n v="700"/>
    <x v="322"/>
    <x v="1"/>
    <x v="263"/>
    <d v="2012-05-17T00:00:00"/>
    <s v="First Class"/>
    <s v="JO-15550"/>
    <s v="Jesus Ocampo"/>
    <x v="2"/>
    <x v="0"/>
    <s v="Chester"/>
    <x v="9"/>
    <n v="19013"/>
    <x v="3"/>
    <s v="OFF-BI-10001575"/>
    <x v="1"/>
    <x v="8"/>
    <s v="GBC Linen Binding Covers"/>
    <n v="18.588000000000001"/>
    <n v="2"/>
    <n v="0.7"/>
    <n v="-13.6312"/>
  </r>
  <r>
    <n v="701"/>
    <x v="322"/>
    <x v="1"/>
    <x v="263"/>
    <d v="2012-05-17T00:00:00"/>
    <s v="First Class"/>
    <s v="JO-15550"/>
    <s v="Jesus Ocampo"/>
    <x v="2"/>
    <x v="0"/>
    <s v="Chester"/>
    <x v="9"/>
    <n v="19013"/>
    <x v="3"/>
    <s v="OFF-BI-10001982"/>
    <x v="1"/>
    <x v="8"/>
    <s v="Wilson Jones Custom Binder Spines &amp; Labels"/>
    <n v="4.8959999999999999"/>
    <n v="3"/>
    <n v="0.7"/>
    <n v="-3.4272"/>
  </r>
  <r>
    <n v="702"/>
    <x v="323"/>
    <x v="3"/>
    <x v="264"/>
    <d v="2014-09-09T00:00:00"/>
    <s v="Standard Class"/>
    <s v="Dl-13600"/>
    <s v="Dorris liebe"/>
    <x v="1"/>
    <x v="0"/>
    <s v="Cleveland"/>
    <x v="24"/>
    <n v="44105"/>
    <x v="3"/>
    <s v="FUR-FU-10002960"/>
    <x v="0"/>
    <x v="5"/>
    <s v="Eldon 200 Class Desk Accessories, Burgundy"/>
    <n v="15.071999999999999"/>
    <n v="3"/>
    <n v="0.2"/>
    <n v="4.1448"/>
  </r>
  <r>
    <n v="703"/>
    <x v="324"/>
    <x v="0"/>
    <x v="254"/>
    <d v="2013-11-09T00:00:00"/>
    <s v="Second Class"/>
    <s v="AS-10285"/>
    <s v="Alejandro Savely"/>
    <x v="1"/>
    <x v="0"/>
    <s v="Seattle"/>
    <x v="4"/>
    <n v="98103"/>
    <x v="1"/>
    <s v="FUR-FU-10003394"/>
    <x v="0"/>
    <x v="5"/>
    <s v="Tenex &quot;The Solids&quot; Textured Chair Mats"/>
    <n v="209.88"/>
    <n v="3"/>
    <n v="0"/>
    <n v="35.679600000000001"/>
  </r>
  <r>
    <n v="704"/>
    <x v="325"/>
    <x v="1"/>
    <x v="265"/>
    <d v="2012-04-14T00:00:00"/>
    <s v="Standard Class"/>
    <s v="JK-15370"/>
    <s v="Jay Kimmel"/>
    <x v="0"/>
    <x v="0"/>
    <s v="Long Beach"/>
    <x v="1"/>
    <n v="90805"/>
    <x v="1"/>
    <s v="FUR-TA-10002774"/>
    <x v="0"/>
    <x v="3"/>
    <s v="Laminate Occasional Tables"/>
    <n v="369.91199999999998"/>
    <n v="3"/>
    <n v="0.2"/>
    <n v="-13.871700000000001"/>
  </r>
  <r>
    <n v="705"/>
    <x v="326"/>
    <x v="2"/>
    <x v="171"/>
    <d v="2011-09-17T00:00:00"/>
    <s v="Standard Class"/>
    <s v="BN-11470"/>
    <s v="Brad Norvell"/>
    <x v="1"/>
    <x v="0"/>
    <s v="Cary"/>
    <x v="3"/>
    <n v="27511"/>
    <x v="0"/>
    <s v="OFF-PA-10001800"/>
    <x v="1"/>
    <x v="10"/>
    <s v="Xerox 220"/>
    <n v="10.368"/>
    <n v="2"/>
    <n v="0.2"/>
    <n v="3.6288"/>
  </r>
  <r>
    <n v="706"/>
    <x v="326"/>
    <x v="2"/>
    <x v="171"/>
    <d v="2011-09-17T00:00:00"/>
    <s v="Standard Class"/>
    <s v="BN-11470"/>
    <s v="Brad Norvell"/>
    <x v="1"/>
    <x v="0"/>
    <s v="Cary"/>
    <x v="3"/>
    <n v="27511"/>
    <x v="0"/>
    <s v="OFF-AP-10001469"/>
    <x v="1"/>
    <x v="9"/>
    <s v="Fellowes 8 Outlet Superior Workstation Surge Protector"/>
    <n v="166.84"/>
    <n v="5"/>
    <n v="0.2"/>
    <n v="18.769500000000001"/>
  </r>
  <r>
    <n v="707"/>
    <x v="326"/>
    <x v="2"/>
    <x v="171"/>
    <d v="2011-09-17T00:00:00"/>
    <s v="Standard Class"/>
    <s v="BN-11470"/>
    <s v="Brad Norvell"/>
    <x v="1"/>
    <x v="0"/>
    <s v="Cary"/>
    <x v="3"/>
    <n v="27511"/>
    <x v="0"/>
    <s v="TEC-AC-10002399"/>
    <x v="2"/>
    <x v="11"/>
    <s v="SanDisk Cruzer 32 GB USB Flash Drive"/>
    <n v="15.215999999999999"/>
    <n v="1"/>
    <n v="0.2"/>
    <n v="2.2824"/>
  </r>
  <r>
    <n v="708"/>
    <x v="327"/>
    <x v="2"/>
    <x v="266"/>
    <d v="2011-12-04T00:00:00"/>
    <s v="First Class"/>
    <s v="DP-13165"/>
    <s v="David Philippe"/>
    <x v="0"/>
    <x v="0"/>
    <s v="New York City"/>
    <x v="15"/>
    <n v="10035"/>
    <x v="3"/>
    <s v="TEC-AC-10003628"/>
    <x v="2"/>
    <x v="11"/>
    <s v="Logitech 910-002974 M325 Wireless Mouse for Web Scrolling"/>
    <n v="119.96"/>
    <n v="4"/>
    <n v="0"/>
    <n v="52.782400000000003"/>
  </r>
  <r>
    <n v="709"/>
    <x v="327"/>
    <x v="2"/>
    <x v="266"/>
    <d v="2011-12-04T00:00:00"/>
    <s v="First Class"/>
    <s v="DP-13165"/>
    <s v="David Philippe"/>
    <x v="0"/>
    <x v="0"/>
    <s v="New York City"/>
    <x v="15"/>
    <n v="10035"/>
    <x v="3"/>
    <s v="FUR-BO-10003272"/>
    <x v="0"/>
    <x v="0"/>
    <s v="O'Sullivan Living Dimensions 5-Shelf Bookcases"/>
    <n v="883.92"/>
    <n v="5"/>
    <n v="0.2"/>
    <n v="-110.49"/>
  </r>
  <r>
    <n v="710"/>
    <x v="327"/>
    <x v="2"/>
    <x v="266"/>
    <d v="2011-12-04T00:00:00"/>
    <s v="First Class"/>
    <s v="DP-13165"/>
    <s v="David Philippe"/>
    <x v="0"/>
    <x v="0"/>
    <s v="New York City"/>
    <x v="15"/>
    <n v="10035"/>
    <x v="3"/>
    <s v="OFF-BI-10000050"/>
    <x v="1"/>
    <x v="8"/>
    <s v="Angle-D Binders with Locking Rings, Label Holders"/>
    <n v="46.72"/>
    <n v="8"/>
    <n v="0.2"/>
    <n v="15.768000000000001"/>
  </r>
  <r>
    <n v="711"/>
    <x v="328"/>
    <x v="2"/>
    <x v="267"/>
    <d v="2011-04-07T00:00:00"/>
    <s v="First Class"/>
    <s v="TH-21550"/>
    <s v="Tracy Hopkins"/>
    <x v="2"/>
    <x v="0"/>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3999999999997"/>
    <n v="6"/>
    <n v="0"/>
    <n v="109.7226"/>
  </r>
  <r>
    <n v="714"/>
    <x v="330"/>
    <x v="3"/>
    <x v="240"/>
    <d v="2014-05-25T00:00:00"/>
    <s v="Standard Class"/>
    <s v="RS-19765"/>
    <s v="Roland Schwarz"/>
    <x v="1"/>
    <x v="0"/>
    <s v="Mount Vernon"/>
    <x v="15"/>
    <n v="10550"/>
    <x v="3"/>
    <s v="TEC-PH-10003012"/>
    <x v="2"/>
    <x v="7"/>
    <s v="Nortel Meridian M3904 Professional Digital phone"/>
    <n v="307.98"/>
    <n v="2"/>
    <n v="0"/>
    <n v="89.3142"/>
  </r>
  <r>
    <n v="715"/>
    <x v="330"/>
    <x v="3"/>
    <x v="240"/>
    <d v="2014-05-25T00:00:00"/>
    <s v="Standard Class"/>
    <s v="RS-19765"/>
    <s v="Roland Schwarz"/>
    <x v="1"/>
    <x v="0"/>
    <s v="Mount Vernon"/>
    <x v="15"/>
    <n v="10550"/>
    <x v="3"/>
    <s v="TEC-AC-10001606"/>
    <x v="2"/>
    <x v="11"/>
    <s v="Logitech Wireless Performance Mouse MX for PC and Mac"/>
    <n v="299.97000000000003"/>
    <n v="3"/>
    <n v="0"/>
    <n v="113.98860000000001"/>
  </r>
  <r>
    <n v="716"/>
    <x v="331"/>
    <x v="2"/>
    <x v="268"/>
    <d v="2011-07-06T00:00:00"/>
    <s v="Second Class"/>
    <s v="Dl-13600"/>
    <s v="Dorris liebe"/>
    <x v="1"/>
    <x v="0"/>
    <s v="Seattle"/>
    <x v="4"/>
    <n v="98105"/>
    <x v="1"/>
    <s v="OFF-BI-10003355"/>
    <x v="1"/>
    <x v="8"/>
    <s v="Cardinal Holdit Business Card Pockets"/>
    <n v="19.920000000000002"/>
    <n v="5"/>
    <n v="0.2"/>
    <n v="6.9720000000000004"/>
  </r>
  <r>
    <n v="717"/>
    <x v="332"/>
    <x v="2"/>
    <x v="269"/>
    <d v="2011-01-15T00:00:00"/>
    <s v="First Class"/>
    <s v="SV-20365"/>
    <s v="Seth Vernon"/>
    <x v="0"/>
    <x v="0"/>
    <s v="Dover"/>
    <x v="13"/>
    <n v="19901"/>
    <x v="3"/>
    <s v="FUR-FU-10000010"/>
    <x v="0"/>
    <x v="5"/>
    <s v="DAX Value U-Channel Document Frames, Easel Back"/>
    <n v="9.94"/>
    <n v="2"/>
    <n v="0"/>
    <n v="3.0813999999999999"/>
  </r>
  <r>
    <n v="718"/>
    <x v="333"/>
    <x v="3"/>
    <x v="241"/>
    <d v="2014-09-30T00:00:00"/>
    <s v="Standard Class"/>
    <s v="KC-16540"/>
    <s v="Kelly Collister"/>
    <x v="0"/>
    <x v="0"/>
    <s v="Newark"/>
    <x v="24"/>
    <n v="43055"/>
    <x v="3"/>
    <s v="FUR-FU-10002253"/>
    <x v="0"/>
    <x v="5"/>
    <s v="Howard Miller 13&quot; Diameter Pewter Finish Round Wall Clock"/>
    <n v="103.056"/>
    <n v="3"/>
    <n v="0.2"/>
    <n v="24.4758"/>
  </r>
  <r>
    <n v="719"/>
    <x v="334"/>
    <x v="2"/>
    <x v="270"/>
    <d v="2011-06-07T00:00:00"/>
    <s v="Standard Class"/>
    <s v="CK-12325"/>
    <s v="Christine Kargatis"/>
    <x v="2"/>
    <x v="0"/>
    <s v="Orem"/>
    <x v="7"/>
    <n v="84057"/>
    <x v="1"/>
    <s v="OFF-BI-10001658"/>
    <x v="1"/>
    <x v="8"/>
    <s v="GBC Standard Therm-A-Bind Covers"/>
    <n v="59.808"/>
    <n v="3"/>
    <n v="0.2"/>
    <n v="19.4376"/>
  </r>
  <r>
    <n v="720"/>
    <x v="334"/>
    <x v="2"/>
    <x v="270"/>
    <d v="2011-06-07T00:00:00"/>
    <s v="Standard Class"/>
    <s v="CK-12325"/>
    <s v="Christine Kargatis"/>
    <x v="2"/>
    <x v="0"/>
    <s v="Orem"/>
    <x v="7"/>
    <n v="84057"/>
    <x v="1"/>
    <s v="FUR-FU-10000246"/>
    <x v="0"/>
    <x v="5"/>
    <s v="Aluminum Document Frame"/>
    <n v="73.319999999999993"/>
    <n v="6"/>
    <n v="0"/>
    <n v="21.995999999999999"/>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59999999999"/>
  </r>
  <r>
    <n v="723"/>
    <x v="336"/>
    <x v="0"/>
    <x v="272"/>
    <d v="2013-12-20T00:00:00"/>
    <s v="Standard Class"/>
    <s v="MP-17965"/>
    <s v="Michael Paige"/>
    <x v="1"/>
    <x v="0"/>
    <s v="Detroit"/>
    <x v="12"/>
    <n v="48205"/>
    <x v="2"/>
    <s v="OFF-ST-10000036"/>
    <x v="1"/>
    <x v="4"/>
    <s v="Recycled Data-Pak for Archival Bound Computer Printouts, 12-1/2 x 12-1/2 x 16"/>
    <n v="296.37"/>
    <n v="3"/>
    <n v="0"/>
    <n v="80.019900000000007"/>
  </r>
  <r>
    <n v="724"/>
    <x v="337"/>
    <x v="2"/>
    <x v="273"/>
    <d v="2011-10-13T00:00:00"/>
    <s v="Standard Class"/>
    <s v="MR-17545"/>
    <s v="Mathew Reese"/>
    <x v="2"/>
    <x v="0"/>
    <s v="Philadelphia"/>
    <x v="9"/>
    <n v="19140"/>
    <x v="3"/>
    <s v="FUR-FU-10000222"/>
    <x v="0"/>
    <x v="5"/>
    <s v="Seth Thomas 16&quot; Steel Case Clock"/>
    <n v="129.91999999999999"/>
    <n v="5"/>
    <n v="0.2"/>
    <n v="21.111999999999998"/>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1999999999997"/>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59999999999"/>
  </r>
  <r>
    <n v="730"/>
    <x v="340"/>
    <x v="0"/>
    <x v="275"/>
    <d v="2013-12-07T00:00:00"/>
    <s v="First Class"/>
    <s v="EG-13900"/>
    <s v="Emily Grady"/>
    <x v="0"/>
    <x v="0"/>
    <s v="Oceanside"/>
    <x v="15"/>
    <n v="11572"/>
    <x v="3"/>
    <s v="OFF-ST-10004634"/>
    <x v="1"/>
    <x v="4"/>
    <s v="Personal Folder Holder, Ebony"/>
    <n v="33.630000000000003"/>
    <n v="3"/>
    <n v="0"/>
    <n v="10.08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91"/>
  </r>
  <r>
    <n v="734"/>
    <x v="341"/>
    <x v="3"/>
    <x v="276"/>
    <d v="2014-01-26T00:00:00"/>
    <s v="Standard Class"/>
    <s v="DS-13030"/>
    <s v="Darrin Sayre"/>
    <x v="2"/>
    <x v="0"/>
    <s v="Seattle"/>
    <x v="4"/>
    <n v="98115"/>
    <x v="1"/>
    <s v="TEC-AC-10003610"/>
    <x v="2"/>
    <x v="11"/>
    <s v="Logitechآ Illuminated - Keyboard"/>
    <n v="179.97"/>
    <n v="3"/>
    <n v="0"/>
    <n v="86.385599999999997"/>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
    <n v="4"/>
    <n v="0.2"/>
    <n v="9.4283999999999999"/>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6000000000008"/>
  </r>
  <r>
    <n v="740"/>
    <x v="343"/>
    <x v="2"/>
    <x v="277"/>
    <d v="2011-01-09T00:00:00"/>
    <s v="Standard Class"/>
    <s v="PO-19195"/>
    <s v="Phillina Ober"/>
    <x v="2"/>
    <x v="0"/>
    <s v="Naperville"/>
    <x v="10"/>
    <n v="60540"/>
    <x v="2"/>
    <s v="OFF-LA-10003223"/>
    <x v="1"/>
    <x v="2"/>
    <s v="Avery 508"/>
    <n v="11.784000000000001"/>
    <n v="3"/>
    <n v="0.2"/>
    <n v="4.2717000000000001"/>
  </r>
  <r>
    <n v="741"/>
    <x v="343"/>
    <x v="2"/>
    <x v="277"/>
    <d v="2011-01-09T00:00:00"/>
    <s v="Standard Class"/>
    <s v="PO-19195"/>
    <s v="Phillina Ober"/>
    <x v="2"/>
    <x v="0"/>
    <s v="Naperville"/>
    <x v="10"/>
    <n v="60540"/>
    <x v="2"/>
    <s v="OFF-ST-10002743"/>
    <x v="1"/>
    <x v="4"/>
    <s v="SAFCO Boltless Steel Shelving"/>
    <n v="272.73599999999999"/>
    <n v="3"/>
    <n v="0.2"/>
    <n v="-64.774799999999999"/>
  </r>
  <r>
    <n v="742"/>
    <x v="343"/>
    <x v="2"/>
    <x v="277"/>
    <d v="2011-01-09T00:00:00"/>
    <s v="Standard Class"/>
    <s v="PO-19195"/>
    <s v="Phillina Ober"/>
    <x v="2"/>
    <x v="0"/>
    <s v="Naperville"/>
    <x v="10"/>
    <n v="60540"/>
    <x v="2"/>
    <s v="OFF-BI-10004094"/>
    <x v="1"/>
    <x v="8"/>
    <s v="GBC Standard Plastic Binding Systems Combs"/>
    <n v="3.54"/>
    <n v="2"/>
    <n v="0.8"/>
    <n v="-5.4870000000000001"/>
  </r>
  <r>
    <n v="743"/>
    <x v="344"/>
    <x v="0"/>
    <x v="278"/>
    <d v="2013-09-02T00:00:00"/>
    <s v="Standard Class"/>
    <s v="SS-20875"/>
    <s v="Sung Shariari"/>
    <x v="0"/>
    <x v="0"/>
    <s v="Dallas"/>
    <x v="5"/>
    <n v="75220"/>
    <x v="2"/>
    <s v="OFF-SU-10004498"/>
    <x v="1"/>
    <x v="14"/>
    <s v="Martin-Yale Premier Letter Opener"/>
    <n v="51.52"/>
    <n v="5"/>
    <n v="0.2"/>
    <n v="-10.948"/>
  </r>
  <r>
    <n v="744"/>
    <x v="344"/>
    <x v="0"/>
    <x v="278"/>
    <d v="2013-09-02T00:00:00"/>
    <s v="Standard Class"/>
    <s v="SS-20875"/>
    <s v="Sung Shariari"/>
    <x v="0"/>
    <x v="0"/>
    <s v="Dallas"/>
    <x v="5"/>
    <n v="75220"/>
    <x v="2"/>
    <s v="OFF-PA-10002615"/>
    <x v="1"/>
    <x v="10"/>
    <s v="Ampad Gold Fibre Wirebound Steno Books, 6&quot; x 9&quot;, Gregg Ruled"/>
    <n v="3.528"/>
    <n v="1"/>
    <n v="0.2"/>
    <n v="1.1466000000000001"/>
  </r>
  <r>
    <n v="745"/>
    <x v="344"/>
    <x v="0"/>
    <x v="278"/>
    <d v="2013-09-02T00:00:00"/>
    <s v="Standard Class"/>
    <s v="SS-20875"/>
    <s v="Sung Shariari"/>
    <x v="0"/>
    <x v="0"/>
    <s v="Dallas"/>
    <x v="5"/>
    <n v="75220"/>
    <x v="2"/>
    <s v="OFF-PA-10004971"/>
    <x v="1"/>
    <x v="10"/>
    <s v="Xerox 196"/>
    <n v="4.6239999999999997"/>
    <n v="1"/>
    <n v="0.2"/>
    <n v="1.6761999999999999"/>
  </r>
  <r>
    <n v="746"/>
    <x v="344"/>
    <x v="0"/>
    <x v="278"/>
    <d v="2013-09-02T00:00:00"/>
    <s v="Standard Class"/>
    <s v="SS-20875"/>
    <s v="Sung Shariari"/>
    <x v="0"/>
    <x v="0"/>
    <s v="Dallas"/>
    <x v="5"/>
    <n v="75220"/>
    <x v="2"/>
    <s v="OFF-SU-10004261"/>
    <x v="1"/>
    <x v="14"/>
    <s v="Fiskars 8&quot; Scissors, 2/Pack"/>
    <n v="55.167999999999999"/>
    <n v="4"/>
    <n v="0.2"/>
    <n v="6.2064000000000004"/>
  </r>
  <r>
    <n v="747"/>
    <x v="345"/>
    <x v="2"/>
    <x v="279"/>
    <d v="2011-05-27T00:00:00"/>
    <s v="Same Day"/>
    <s v="MH-17785"/>
    <s v="Maya Herman"/>
    <x v="1"/>
    <x v="0"/>
    <s v="San Diego"/>
    <x v="1"/>
    <n v="92105"/>
    <x v="1"/>
    <s v="FUR-TA-10002607"/>
    <x v="0"/>
    <x v="3"/>
    <s v="KI Conference Tables"/>
    <n v="567.12"/>
    <n v="10"/>
    <n v="0.2"/>
    <n v="-28.356000000000002"/>
  </r>
  <r>
    <n v="748"/>
    <x v="345"/>
    <x v="2"/>
    <x v="279"/>
    <d v="2011-05-27T00:00:00"/>
    <s v="Same Day"/>
    <s v="MH-17785"/>
    <s v="Maya Herman"/>
    <x v="1"/>
    <x v="0"/>
    <s v="San Diego"/>
    <x v="1"/>
    <n v="92105"/>
    <x v="1"/>
    <s v="OFF-ST-10001809"/>
    <x v="1"/>
    <x v="4"/>
    <s v="Fellowes Officeware Wire Shelving"/>
    <n v="359.32"/>
    <n v="4"/>
    <n v="0"/>
    <n v="7.1863999999999999"/>
  </r>
  <r>
    <n v="749"/>
    <x v="346"/>
    <x v="0"/>
    <x v="231"/>
    <d v="2013-03-23T00:00:00"/>
    <s v="Second Class"/>
    <s v="PB-19105"/>
    <s v="Peter Bأ¼hler"/>
    <x v="0"/>
    <x v="0"/>
    <s v="Evanston"/>
    <x v="10"/>
    <n v="60201"/>
    <x v="2"/>
    <s v="TEC-PH-10000004"/>
    <x v="2"/>
    <x v="7"/>
    <s v="Belkin iPhone and iPad Lightning Cable"/>
    <n v="11.992000000000001"/>
    <n v="1"/>
    <n v="0.2"/>
    <n v="0.89939999999999998"/>
  </r>
  <r>
    <n v="750"/>
    <x v="347"/>
    <x v="3"/>
    <x v="280"/>
    <d v="2014-10-07T00:00:00"/>
    <s v="Standard Class"/>
    <s v="RF-19735"/>
    <s v="Roland Fjeld"/>
    <x v="0"/>
    <x v="0"/>
    <s v="Trenton"/>
    <x v="12"/>
    <n v="48183"/>
    <x v="2"/>
    <s v="OFF-BI-10003638"/>
    <x v="1"/>
    <x v="8"/>
    <s v="GBC Durable Plastic Covers"/>
    <n v="58.05"/>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50000000001"/>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8000000000002"/>
  </r>
  <r>
    <n v="758"/>
    <x v="351"/>
    <x v="2"/>
    <x v="282"/>
    <d v="2012-01-02T00:00:00"/>
    <s v="Standard Class"/>
    <s v="DC-13285"/>
    <s v="Debra Catini"/>
    <x v="0"/>
    <x v="0"/>
    <s v="Cottage Grove"/>
    <x v="11"/>
    <n v="55016"/>
    <x v="2"/>
    <s v="TEC-AC-10001267"/>
    <x v="2"/>
    <x v="11"/>
    <s v="Imationآ 32GB Pocket Pro USB 3.0آ Flash Driveآ - 32 GB - Black - 1 P ..."/>
    <n v="119.8"/>
    <n v="4"/>
    <n v="0"/>
    <n v="47.92"/>
  </r>
  <r>
    <n v="759"/>
    <x v="352"/>
    <x v="3"/>
    <x v="283"/>
    <d v="2014-07-29T00:00:00"/>
    <s v="Standard Class"/>
    <s v="CP-12340"/>
    <s v="Christine Phan"/>
    <x v="1"/>
    <x v="0"/>
    <s v="New York City"/>
    <x v="15"/>
    <n v="10009"/>
    <x v="3"/>
    <s v="OFF-BI-10000848"/>
    <x v="1"/>
    <x v="8"/>
    <s v="Angle-D Ring Binders"/>
    <n v="13.128"/>
    <n v="3"/>
    <n v="0.2"/>
    <n v="4.2666000000000004"/>
  </r>
  <r>
    <n v="760"/>
    <x v="353"/>
    <x v="3"/>
    <x v="65"/>
    <d v="2014-09-23T00:00:00"/>
    <s v="Standard Class"/>
    <s v="BF-11020"/>
    <s v="Barry Franzأ¶sisch"/>
    <x v="1"/>
    <x v="0"/>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x v="0"/>
    <s v="Los Angeles"/>
    <x v="1"/>
    <n v="90004"/>
    <x v="1"/>
    <s v="OFF-PA-10003441"/>
    <x v="1"/>
    <x v="10"/>
    <s v="Xerox 226"/>
    <n v="58.32"/>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5"/>
  </r>
  <r>
    <n v="764"/>
    <x v="357"/>
    <x v="2"/>
    <x v="286"/>
    <d v="2011-01-16T00:00:00"/>
    <s v="Second Class"/>
    <s v="CS-12250"/>
    <s v="Chris Selesnick"/>
    <x v="1"/>
    <x v="0"/>
    <s v="Bossier City"/>
    <x v="28"/>
    <n v="71111"/>
    <x v="0"/>
    <s v="OFF-EN-10001990"/>
    <x v="1"/>
    <x v="12"/>
    <s v="Staples"/>
    <n v="11.36"/>
    <n v="2"/>
    <n v="0"/>
    <n v="5.3391999999999999"/>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8"/>
  </r>
  <r>
    <n v="768"/>
    <x v="357"/>
    <x v="2"/>
    <x v="286"/>
    <d v="2011-01-16T00:00:00"/>
    <s v="Second Class"/>
    <s v="CS-12250"/>
    <s v="Chris Selesnick"/>
    <x v="1"/>
    <x v="0"/>
    <s v="Bossier City"/>
    <x v="28"/>
    <n v="71111"/>
    <x v="0"/>
    <s v="OFF-ST-10000025"/>
    <x v="1"/>
    <x v="4"/>
    <s v="Fellowes Stor/Drawer Steel Plus Storage Drawers"/>
    <n v="572.58000000000004"/>
    <n v="6"/>
    <n v="0"/>
    <n v="34.354799999999997"/>
  </r>
  <r>
    <n v="769"/>
    <x v="358"/>
    <x v="2"/>
    <x v="287"/>
    <d v="2011-05-20T00:00:00"/>
    <s v="Standard Class"/>
    <s v="AJ-10795"/>
    <s v="Anthony Johnson"/>
    <x v="1"/>
    <x v="0"/>
    <s v="Saint Petersburg"/>
    <x v="2"/>
    <n v="33710"/>
    <x v="0"/>
    <s v="FUR-FU-10004306"/>
    <x v="0"/>
    <x v="5"/>
    <s v="Electrix Halogen Magnifier Lamp"/>
    <n v="310.88"/>
    <n v="2"/>
    <n v="0.2"/>
    <n v="23.315999999999999"/>
  </r>
  <r>
    <n v="770"/>
    <x v="359"/>
    <x v="0"/>
    <x v="288"/>
    <d v="2013-05-25T00:00:00"/>
    <s v="Standard Class"/>
    <s v="LE-16810"/>
    <s v="Laurel Elliston"/>
    <x v="0"/>
    <x v="0"/>
    <s v="Arlington"/>
    <x v="17"/>
    <n v="22204"/>
    <x v="0"/>
    <s v="FUR-CH-10003746"/>
    <x v="0"/>
    <x v="1"/>
    <s v="Hon 4070 Series Pagoda Round Back Stacking Chairs"/>
    <n v="641.96"/>
    <n v="2"/>
    <n v="0"/>
    <n v="179.74879999999999"/>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
    <n v="7"/>
    <n v="0"/>
    <n v="14.5236"/>
  </r>
  <r>
    <n v="777"/>
    <x v="361"/>
    <x v="2"/>
    <x v="290"/>
    <d v="2011-07-06T00:00:00"/>
    <s v="Standard Class"/>
    <s v="DL-12865"/>
    <s v="Dan Lawera"/>
    <x v="0"/>
    <x v="0"/>
    <s v="Cincinnati"/>
    <x v="24"/>
    <n v="45231"/>
    <x v="3"/>
    <s v="OFF-AR-10003405"/>
    <x v="1"/>
    <x v="6"/>
    <s v="Dixon My First Ticonderoga Pencil, #2"/>
    <n v="32.76"/>
    <n v="7"/>
    <n v="0.2"/>
    <n v="3.6855000000000002"/>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800000000001"/>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9"/>
  </r>
  <r>
    <n v="782"/>
    <x v="363"/>
    <x v="1"/>
    <x v="292"/>
    <d v="2012-10-06T00:00:00"/>
    <s v="Second Class"/>
    <s v="BM-11785"/>
    <s v="Bryan Mills"/>
    <x v="0"/>
    <x v="0"/>
    <s v="Columbus"/>
    <x v="24"/>
    <n v="43229"/>
    <x v="3"/>
    <s v="OFF-BI-10001098"/>
    <x v="1"/>
    <x v="8"/>
    <s v="Acco D-Ring Binder w/DublLock"/>
    <n v="32.07"/>
    <n v="5"/>
    <n v="0.7"/>
    <n v="-22.449000000000002"/>
  </r>
  <r>
    <n v="783"/>
    <x v="363"/>
    <x v="1"/>
    <x v="292"/>
    <d v="2012-10-06T00:00:00"/>
    <s v="Second Class"/>
    <s v="BM-11785"/>
    <s v="Bryan Mills"/>
    <x v="0"/>
    <x v="0"/>
    <s v="Columbus"/>
    <x v="24"/>
    <n v="43229"/>
    <x v="3"/>
    <s v="TEC-AC-10002167"/>
    <x v="2"/>
    <x v="11"/>
    <s v="Imationآ 8gb Micro Traveldrive Usb 2.0آ Flash Drive"/>
    <n v="24"/>
    <n v="2"/>
    <n v="0.2"/>
    <n v="-2.7"/>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8"/>
  </r>
  <r>
    <n v="786"/>
    <x v="364"/>
    <x v="1"/>
    <x v="293"/>
    <d v="2012-05-28T00:00:00"/>
    <s v="Standard Class"/>
    <s v="EA-14035"/>
    <s v="Erin Ashbrook"/>
    <x v="1"/>
    <x v="0"/>
    <s v="Columbia"/>
    <x v="20"/>
    <n v="29203"/>
    <x v="0"/>
    <s v="OFF-EN-10000056"/>
    <x v="1"/>
    <x v="12"/>
    <s v="Cameo Buff Policy Envelopes"/>
    <n v="186.69"/>
    <n v="3"/>
    <n v="0"/>
    <n v="87.744299999999996"/>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
    <n v="2"/>
    <n v="0.2"/>
    <n v="34.892800000000001"/>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02"/>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600000000007"/>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7999999999997"/>
  </r>
  <r>
    <n v="799"/>
    <x v="371"/>
    <x v="1"/>
    <x v="100"/>
    <d v="2012-12-26T00:00:00"/>
    <s v="First Class"/>
    <s v="DB-13120"/>
    <s v="David Bremer"/>
    <x v="1"/>
    <x v="0"/>
    <s v="Rochester"/>
    <x v="15"/>
    <n v="14609"/>
    <x v="3"/>
    <s v="OFF-LA-10002271"/>
    <x v="1"/>
    <x v="2"/>
    <s v="Smead Alpha-Z Color-Coded Second Alphabetical Labels and Starter Set"/>
    <n v="21.56"/>
    <n v="7"/>
    <n v="0"/>
    <n v="10.348800000000001"/>
  </r>
  <r>
    <n v="800"/>
    <x v="372"/>
    <x v="1"/>
    <x v="154"/>
    <d v="2012-12-03T00:00:00"/>
    <s v="Standard Class"/>
    <s v="CD-11920"/>
    <s v="Carlos Daly"/>
    <x v="0"/>
    <x v="0"/>
    <s v="Lake Elsinore"/>
    <x v="1"/>
    <n v="92530"/>
    <x v="1"/>
    <s v="FUR-CH-10002647"/>
    <x v="0"/>
    <x v="1"/>
    <s v="Situations Contoured Folding Chairs, 4/Set"/>
    <n v="283.92"/>
    <n v="5"/>
    <n v="0.2"/>
    <n v="17.745000000000001"/>
  </r>
  <r>
    <n v="801"/>
    <x v="373"/>
    <x v="3"/>
    <x v="297"/>
    <d v="2014-02-24T00:00:00"/>
    <s v="First Class"/>
    <s v="HW-14935"/>
    <s v="Helen Wasserman"/>
    <x v="1"/>
    <x v="0"/>
    <s v="San Diego"/>
    <x v="1"/>
    <n v="92105"/>
    <x v="1"/>
    <s v="FUR-FU-10004090"/>
    <x v="0"/>
    <x v="5"/>
    <s v="Executive Impressions 14&quot; Contract Wall Clock"/>
    <n v="22.23"/>
    <n v="1"/>
    <n v="0"/>
    <n v="7.3358999999999996"/>
  </r>
  <r>
    <n v="802"/>
    <x v="373"/>
    <x v="3"/>
    <x v="297"/>
    <d v="2014-02-24T00:00:00"/>
    <s v="First Class"/>
    <s v="HW-14935"/>
    <s v="Helen Wasserman"/>
    <x v="1"/>
    <x v="0"/>
    <s v="San Diego"/>
    <x v="1"/>
    <n v="92105"/>
    <x v="1"/>
    <s v="TEC-PH-10001580"/>
    <x v="2"/>
    <x v="7"/>
    <s v="Logitech Mobile Speakerphone P710e -آ speaker phone"/>
    <n v="215.96799999999999"/>
    <n v="2"/>
    <n v="0.2"/>
    <n v="18.897200000000002"/>
  </r>
  <r>
    <n v="803"/>
    <x v="374"/>
    <x v="0"/>
    <x v="298"/>
    <d v="2013-08-24T00:00:00"/>
    <s v="Second Class"/>
    <s v="HW-14935"/>
    <s v="Helen Wasserman"/>
    <x v="1"/>
    <x v="0"/>
    <s v="New York City"/>
    <x v="15"/>
    <n v="10024"/>
    <x v="3"/>
    <s v="OFF-AP-10000576"/>
    <x v="1"/>
    <x v="9"/>
    <s v="Belkin 7 Outlet SurgeMaster II"/>
    <n v="355.32"/>
    <n v="9"/>
    <n v="0"/>
    <n v="99.489599999999996"/>
  </r>
  <r>
    <n v="804"/>
    <x v="375"/>
    <x v="0"/>
    <x v="299"/>
    <d v="2013-03-18T00:00:00"/>
    <s v="Standard Class"/>
    <s v="MC-18130"/>
    <s v="Mike Caudle"/>
    <x v="1"/>
    <x v="0"/>
    <s v="Monroe"/>
    <x v="28"/>
    <n v="71203"/>
    <x v="0"/>
    <s v="OFF-PA-10003953"/>
    <x v="1"/>
    <x v="10"/>
    <s v="Xerox 218"/>
    <n v="12.96"/>
    <n v="2"/>
    <n v="0"/>
    <n v="6.2207999999999997"/>
  </r>
  <r>
    <n v="805"/>
    <x v="376"/>
    <x v="3"/>
    <x v="300"/>
    <d v="2014-04-25T00:00:00"/>
    <s v="First Class"/>
    <s v="GM-14440"/>
    <s v="Gary McGarr"/>
    <x v="0"/>
    <x v="0"/>
    <s v="San Francisco"/>
    <x v="1"/>
    <n v="94122"/>
    <x v="1"/>
    <s v="FUR-FU-10000794"/>
    <x v="0"/>
    <x v="5"/>
    <s v="Eldon Stackable Tray, Side-Load, Legal, Smoke"/>
    <n v="18.28"/>
    <n v="2"/>
    <n v="0"/>
    <n v="6.2152000000000003"/>
  </r>
  <r>
    <n v="806"/>
    <x v="377"/>
    <x v="2"/>
    <x v="301"/>
    <d v="2011-11-07T00:00:00"/>
    <s v="Standard Class"/>
    <s v="RA-19915"/>
    <s v="Russell Applegate"/>
    <x v="0"/>
    <x v="0"/>
    <s v="Denver"/>
    <x v="22"/>
    <n v="80219"/>
    <x v="1"/>
    <s v="OFF-AR-10001897"/>
    <x v="1"/>
    <x v="6"/>
    <s v="Model L Table or Wall-Mount Pencil Sharpener"/>
    <n v="43.176000000000002"/>
    <n v="3"/>
    <n v="0.2"/>
    <n v="4.3175999999999997"/>
  </r>
  <r>
    <n v="807"/>
    <x v="377"/>
    <x v="2"/>
    <x v="301"/>
    <d v="2011-11-07T00:00:00"/>
    <s v="Standard Class"/>
    <s v="RA-19915"/>
    <s v="Russell Applegate"/>
    <x v="0"/>
    <x v="0"/>
    <s v="Denver"/>
    <x v="22"/>
    <n v="80219"/>
    <x v="1"/>
    <s v="TEC-PH-10001795"/>
    <x v="2"/>
    <x v="7"/>
    <s v="ClearOne CHATAttach 160 -آ speaker phone"/>
    <n v="1983.9680000000001"/>
    <n v="4"/>
    <n v="0.2"/>
    <n v="247.9960000000000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99"/>
  </r>
  <r>
    <n v="813"/>
    <x v="379"/>
    <x v="2"/>
    <x v="303"/>
    <d v="2011-10-15T00:00:00"/>
    <s v="First Class"/>
    <s v="ZC-21910"/>
    <s v="Zuschuss Carroll"/>
    <x v="0"/>
    <x v="0"/>
    <s v="Edmonds"/>
    <x v="4"/>
    <n v="98026"/>
    <x v="1"/>
    <s v="TEC-AC-10001101"/>
    <x v="2"/>
    <x v="11"/>
    <s v="Sony 16GB Class 10 Micro SDHC R40 Memory Card"/>
    <n v="25.78"/>
    <n v="2"/>
    <n v="0"/>
    <n v="2.5779999999999998"/>
  </r>
  <r>
    <n v="814"/>
    <x v="380"/>
    <x v="3"/>
    <x v="304"/>
    <d v="2014-05-15T00:00:00"/>
    <s v="Same Day"/>
    <s v="PJ-19015"/>
    <s v="Pauline Johnson"/>
    <x v="0"/>
    <x v="0"/>
    <s v="Santa Ana"/>
    <x v="1"/>
    <n v="92704"/>
    <x v="1"/>
    <s v="FUR-FU-10000794"/>
    <x v="0"/>
    <x v="5"/>
    <s v="Eldon Stackable Tray, Side-Load, Legal, Smoke"/>
    <n v="18.28"/>
    <n v="2"/>
    <n v="0"/>
    <n v="6.2152000000000003"/>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199999999999"/>
  </r>
  <r>
    <n v="817"/>
    <x v="382"/>
    <x v="0"/>
    <x v="306"/>
    <d v="2013-09-20T00:00:00"/>
    <s v="Standard Class"/>
    <s v="DB-13210"/>
    <s v="Dean Braden"/>
    <x v="0"/>
    <x v="0"/>
    <s v="Philadelphia"/>
    <x v="9"/>
    <n v="19140"/>
    <x v="3"/>
    <s v="OFF-PA-10003651"/>
    <x v="1"/>
    <x v="10"/>
    <s v="Xerox 1968"/>
    <n v="5.3440000000000003"/>
    <n v="1"/>
    <n v="0.2"/>
    <n v="1.8704000000000001"/>
  </r>
  <r>
    <n v="818"/>
    <x v="383"/>
    <x v="2"/>
    <x v="307"/>
    <d v="2011-07-02T00:00:00"/>
    <s v="Standard Class"/>
    <s v="CA-12775"/>
    <s v="Cynthia Arntzen"/>
    <x v="0"/>
    <x v="0"/>
    <s v="Philadelphia"/>
    <x v="9"/>
    <n v="19140"/>
    <x v="3"/>
    <s v="OFF-PA-10000304"/>
    <x v="1"/>
    <x v="10"/>
    <s v="Xerox 1995"/>
    <n v="41.472000000000001"/>
    <n v="8"/>
    <n v="0.2"/>
    <n v="14.5152"/>
  </r>
  <r>
    <n v="819"/>
    <x v="383"/>
    <x v="2"/>
    <x v="307"/>
    <d v="2011-07-02T00:00:00"/>
    <s v="Standard Class"/>
    <s v="CA-12775"/>
    <s v="Cynthia Arntzen"/>
    <x v="0"/>
    <x v="0"/>
    <s v="Philadelphia"/>
    <x v="9"/>
    <n v="19140"/>
    <x v="3"/>
    <s v="OFF-BI-10003094"/>
    <x v="1"/>
    <x v="8"/>
    <s v="Self-Adhesive Ring Binder Labels"/>
    <n v="3.1680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5999999999999"/>
    <n v="3"/>
    <n v="0.7"/>
    <n v="-22.796399999999998"/>
  </r>
  <r>
    <n v="822"/>
    <x v="383"/>
    <x v="2"/>
    <x v="307"/>
    <d v="2011-07-02T00:00:00"/>
    <s v="Standard Class"/>
    <s v="CA-12775"/>
    <s v="Cynthia Arntzen"/>
    <x v="0"/>
    <x v="0"/>
    <s v="Philadelphia"/>
    <x v="9"/>
    <n v="19140"/>
    <x v="3"/>
    <s v="OFF-PA-10003395"/>
    <x v="1"/>
    <x v="10"/>
    <s v="Xerox 1941"/>
    <n v="335.52"/>
    <n v="4"/>
    <n v="0.2"/>
    <n v="117.432"/>
  </r>
  <r>
    <n v="823"/>
    <x v="384"/>
    <x v="3"/>
    <x v="308"/>
    <d v="2014-06-28T00:00:00"/>
    <s v="Standard Class"/>
    <s v="TR-21325"/>
    <s v="Toby Ritter"/>
    <x v="0"/>
    <x v="0"/>
    <s v="Belleville"/>
    <x v="30"/>
    <n v="7109"/>
    <x v="3"/>
    <s v="TEC-AC-10002402"/>
    <x v="2"/>
    <x v="11"/>
    <s v="Razer Kraken PRO Over Ear PC and Music Headset"/>
    <n v="239.97"/>
    <n v="3"/>
    <n v="0"/>
    <n v="71.991"/>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96"/>
  </r>
  <r>
    <n v="826"/>
    <x v="385"/>
    <x v="2"/>
    <x v="309"/>
    <d v="2011-05-15T00:00:00"/>
    <s v="Standard Class"/>
    <s v="PG-18820"/>
    <s v="Patrick Gardner"/>
    <x v="0"/>
    <x v="0"/>
    <s v="San Francisco"/>
    <x v="1"/>
    <n v="94110"/>
    <x v="1"/>
    <s v="TEC-AC-10000109"/>
    <x v="2"/>
    <x v="11"/>
    <s v="Sony Micro Vault Click 16 GB USB 2.0 Flash Drive"/>
    <n v="167.97"/>
    <n v="3"/>
    <n v="0"/>
    <n v="40.312800000000003"/>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6"/>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94"/>
  </r>
  <r>
    <n v="831"/>
    <x v="387"/>
    <x v="3"/>
    <x v="114"/>
    <d v="2014-06-22T00:00:00"/>
    <s v="Second Class"/>
    <s v="JE-15745"/>
    <s v="Joel Eaton"/>
    <x v="0"/>
    <x v="0"/>
    <s v="Florence"/>
    <x v="0"/>
    <n v="41042"/>
    <x v="0"/>
    <s v="OFF-AP-10003884"/>
    <x v="1"/>
    <x v="9"/>
    <s v="Fellowes Smart Surge Ten-Outlet Protector, Platinum"/>
    <n v="180.66"/>
    <n v="3"/>
    <n v="0"/>
    <n v="50.584800000000001"/>
  </r>
  <r>
    <n v="832"/>
    <x v="387"/>
    <x v="3"/>
    <x v="114"/>
    <d v="2014-06-22T00:00:00"/>
    <s v="Second Class"/>
    <s v="JE-15745"/>
    <s v="Joel Eaton"/>
    <x v="0"/>
    <x v="0"/>
    <s v="Florence"/>
    <x v="0"/>
    <n v="41042"/>
    <x v="0"/>
    <s v="TEC-PH-10001557"/>
    <x v="2"/>
    <x v="7"/>
    <s v="Pyle PMP37LED"/>
    <n v="191.98"/>
    <n v="2"/>
    <n v="0"/>
    <n v="51.834600000000002"/>
  </r>
  <r>
    <n v="833"/>
    <x v="387"/>
    <x v="3"/>
    <x v="114"/>
    <d v="2014-06-22T00:00:00"/>
    <s v="Second Class"/>
    <s v="JE-15745"/>
    <s v="Joel Eaton"/>
    <x v="0"/>
    <x v="0"/>
    <s v="Florence"/>
    <x v="0"/>
    <n v="41042"/>
    <x v="0"/>
    <s v="TEC-PH-10002085"/>
    <x v="2"/>
    <x v="7"/>
    <s v="Clarity 53712"/>
    <n v="65.989999999999995"/>
    <n v="1"/>
    <n v="0"/>
    <n v="17.157399999999999"/>
  </r>
  <r>
    <n v="834"/>
    <x v="388"/>
    <x v="0"/>
    <x v="310"/>
    <d v="2013-07-28T00:00:00"/>
    <s v="Standard Class"/>
    <s v="JB-15400"/>
    <s v="Jennifer Braxton"/>
    <x v="1"/>
    <x v="0"/>
    <s v="Tampa"/>
    <x v="2"/>
    <n v="33614"/>
    <x v="0"/>
    <s v="OFF-AR-10002956"/>
    <x v="1"/>
    <x v="6"/>
    <s v="Boston 16801 Nautilus Battery Pencil Sharpener"/>
    <n v="35.216000000000001"/>
    <n v="2"/>
    <n v="0.2"/>
    <n v="2.6412"/>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
  </r>
  <r>
    <n v="837"/>
    <x v="389"/>
    <x v="2"/>
    <x v="78"/>
    <d v="2011-09-13T00:00:00"/>
    <s v="Second Class"/>
    <s v="LH-17020"/>
    <s v="Lisa Hazard"/>
    <x v="0"/>
    <x v="0"/>
    <s v="Tyler"/>
    <x v="5"/>
    <n v="75701"/>
    <x v="2"/>
    <s v="OFF-BI-10001071"/>
    <x v="1"/>
    <x v="8"/>
    <s v="GBC ProClick Punch Binding System"/>
    <n v="51.183999999999997"/>
    <n v="4"/>
    <n v="0.8"/>
    <n v="-79.3352"/>
  </r>
  <r>
    <n v="838"/>
    <x v="390"/>
    <x v="3"/>
    <x v="259"/>
    <d v="2014-11-12T00:00:00"/>
    <s v="Standard Class"/>
    <s v="JL-15175"/>
    <s v="James Lanier"/>
    <x v="2"/>
    <x v="0"/>
    <s v="Columbia"/>
    <x v="18"/>
    <n v="38401"/>
    <x v="0"/>
    <s v="OFF-PA-10001560"/>
    <x v="1"/>
    <x v="10"/>
    <s v="Adams Telephone Message Books, 5 1/4â€‌ x 11â€‌"/>
    <n v="9.6639999999999997"/>
    <n v="2"/>
    <n v="0.2"/>
    <n v="3.2616000000000001"/>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5"/>
    <n v="3"/>
    <n v="0"/>
    <n v="16.3215"/>
  </r>
  <r>
    <n v="841"/>
    <x v="392"/>
    <x v="1"/>
    <x v="312"/>
    <d v="2012-11-25T00:00:00"/>
    <s v="Standard Class"/>
    <s v="BM-11650"/>
    <s v="Brian Moss"/>
    <x v="1"/>
    <x v="0"/>
    <s v="New York City"/>
    <x v="15"/>
    <n v="10035"/>
    <x v="3"/>
    <s v="OFF-AR-10002578"/>
    <x v="1"/>
    <x v="6"/>
    <s v="Newell 335"/>
    <n v="11.52"/>
    <n v="4"/>
    <n v="0"/>
    <n v="3.3408000000000002"/>
  </r>
  <r>
    <n v="842"/>
    <x v="392"/>
    <x v="1"/>
    <x v="312"/>
    <d v="2012-11-25T00:00:00"/>
    <s v="Standard Class"/>
    <s v="BM-11650"/>
    <s v="Brian Moss"/>
    <x v="1"/>
    <x v="0"/>
    <s v="New York City"/>
    <x v="15"/>
    <n v="10035"/>
    <x v="3"/>
    <s v="FUR-BO-10001519"/>
    <x v="0"/>
    <x v="0"/>
    <s v="O'Sullivan 3-Shelf Heavy-Duty Bookcases"/>
    <n v="186.048"/>
    <n v="4"/>
    <n v="0.2"/>
    <n v="9.3024000000000004"/>
  </r>
  <r>
    <n v="843"/>
    <x v="393"/>
    <x v="0"/>
    <x v="77"/>
    <d v="2013-11-10T00:00:00"/>
    <s v="First Class"/>
    <s v="EM-14095"/>
    <s v="Eudokia Martin"/>
    <x v="1"/>
    <x v="0"/>
    <s v="Los Angeles"/>
    <x v="1"/>
    <n v="90036"/>
    <x v="1"/>
    <s v="OFF-BI-10001294"/>
    <x v="1"/>
    <x v="8"/>
    <s v="Fellowes Binding Cases"/>
    <n v="37.44"/>
    <n v="4"/>
    <n v="0.2"/>
    <n v="11.7"/>
  </r>
  <r>
    <n v="844"/>
    <x v="393"/>
    <x v="0"/>
    <x v="77"/>
    <d v="2013-11-10T00:00:00"/>
    <s v="First Class"/>
    <s v="EM-14095"/>
    <s v="Eudokia Martin"/>
    <x v="1"/>
    <x v="0"/>
    <s v="Los Angeles"/>
    <x v="1"/>
    <n v="90036"/>
    <x v="1"/>
    <s v="OFF-BI-10001636"/>
    <x v="1"/>
    <x v="8"/>
    <s v="Ibico Plastic and Wire Spiral Binding Combs"/>
    <n v="26.975999999999999"/>
    <n v="4"/>
    <n v="0.2"/>
    <n v="8.7672000000000008"/>
  </r>
  <r>
    <n v="845"/>
    <x v="393"/>
    <x v="0"/>
    <x v="77"/>
    <d v="2013-11-10T00:00:00"/>
    <s v="First Class"/>
    <s v="EM-14095"/>
    <s v="Eudokia Martin"/>
    <x v="1"/>
    <x v="0"/>
    <s v="Los Angeles"/>
    <x v="1"/>
    <n v="90036"/>
    <x v="1"/>
    <s v="OFF-SU-10002503"/>
    <x v="1"/>
    <x v="14"/>
    <s v="Acme Preferred Stainless Steel Scissors"/>
    <n v="11.36"/>
    <n v="2"/>
    <n v="0"/>
    <n v="3.2944"/>
  </r>
  <r>
    <n v="846"/>
    <x v="393"/>
    <x v="0"/>
    <x v="77"/>
    <d v="2013-11-10T00:00:00"/>
    <s v="First Class"/>
    <s v="EM-14095"/>
    <s v="Eudokia Martin"/>
    <x v="1"/>
    <x v="0"/>
    <s v="Los Angeles"/>
    <x v="1"/>
    <n v="90036"/>
    <x v="1"/>
    <s v="OFF-LA-10004093"/>
    <x v="1"/>
    <x v="2"/>
    <s v="Avery 486"/>
    <n v="14.62"/>
    <n v="2"/>
    <n v="0"/>
    <n v="6.8714000000000004"/>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x v="0"/>
    <s v="Louisville"/>
    <x v="0"/>
    <n v="40214"/>
    <x v="0"/>
    <s v="FUR-CH-10001891"/>
    <x v="0"/>
    <x v="1"/>
    <s v="Global Deluxe Office Fabric Chairs"/>
    <n v="287.94"/>
    <n v="3"/>
    <n v="0"/>
    <n v="77.743799999999993"/>
  </r>
  <r>
    <n v="849"/>
    <x v="395"/>
    <x v="3"/>
    <x v="314"/>
    <d v="2014-01-07T00:00:00"/>
    <s v="Standard Class"/>
    <s v="GA-14725"/>
    <s v="Guy Armstrong"/>
    <x v="0"/>
    <x v="0"/>
    <s v="Lorain"/>
    <x v="24"/>
    <n v="44052"/>
    <x v="3"/>
    <s v="FUR-FU-10003878"/>
    <x v="0"/>
    <x v="5"/>
    <s v="Linden 10&quot; Round Wall Clock, Black"/>
    <n v="48.896000000000001"/>
    <n v="4"/>
    <n v="0.2"/>
    <n v="8.5568000000000008"/>
  </r>
  <r>
    <n v="850"/>
    <x v="396"/>
    <x v="2"/>
    <x v="315"/>
    <d v="2011-02-13T00:00:00"/>
    <s v="Standard Class"/>
    <s v="CK-12760"/>
    <s v="Cyma Kinney"/>
    <x v="1"/>
    <x v="0"/>
    <s v="Linden"/>
    <x v="30"/>
    <n v="7036"/>
    <x v="3"/>
    <s v="TEC-AC-10000710"/>
    <x v="2"/>
    <x v="11"/>
    <s v="Maxell DVD-RAM Discs"/>
    <n v="115.36"/>
    <n v="7"/>
    <n v="0"/>
    <n v="49.604799999999997"/>
  </r>
  <r>
    <n v="851"/>
    <x v="397"/>
    <x v="0"/>
    <x v="23"/>
    <d v="2013-06-26T00:00:00"/>
    <s v="Second Class"/>
    <s v="DP-13105"/>
    <s v="Dave Poirier"/>
    <x v="1"/>
    <x v="0"/>
    <s v="Salinas"/>
    <x v="1"/>
    <n v="93905"/>
    <x v="1"/>
    <s v="OFF-AR-10002335"/>
    <x v="1"/>
    <x v="6"/>
    <s v="DIXON Oriole Pencils"/>
    <n v="5.16"/>
    <n v="2"/>
    <n v="0"/>
    <n v="1.3415999999999999"/>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600000000003"/>
  </r>
  <r>
    <n v="854"/>
    <x v="399"/>
    <x v="0"/>
    <x v="317"/>
    <d v="2013-02-24T00:00:00"/>
    <s v="Standard Class"/>
    <s v="GT-14710"/>
    <s v="Greg Tran"/>
    <x v="0"/>
    <x v="0"/>
    <s v="New York City"/>
    <x v="15"/>
    <n v="10035"/>
    <x v="3"/>
    <s v="FUR-FU-10004090"/>
    <x v="0"/>
    <x v="5"/>
    <s v="Executive Impressions 14&quot; Contract Wall Clock"/>
    <n v="44.46"/>
    <n v="2"/>
    <n v="0"/>
    <n v="14.671799999999999"/>
  </r>
  <r>
    <n v="855"/>
    <x v="399"/>
    <x v="0"/>
    <x v="317"/>
    <d v="2013-02-24T00:00:00"/>
    <s v="Standard Class"/>
    <s v="GT-14710"/>
    <s v="Greg Tran"/>
    <x v="0"/>
    <x v="0"/>
    <s v="New York City"/>
    <x v="15"/>
    <n v="10035"/>
    <x v="3"/>
    <s v="OFF-ST-10000736"/>
    <x v="1"/>
    <x v="4"/>
    <s v="Carina Double Wide Media Storage Towers in Natural &amp; Black"/>
    <n v="242.94"/>
    <n v="3"/>
    <n v="0"/>
    <n v="9.7175999999999991"/>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
    <n v="10"/>
    <n v="0"/>
    <n v="26.597999999999999"/>
  </r>
  <r>
    <n v="858"/>
    <x v="400"/>
    <x v="2"/>
    <x v="93"/>
    <d v="2011-08-08T00:00:00"/>
    <s v="Standard Class"/>
    <s v="BK-11260"/>
    <s v="Berenike Kampe"/>
    <x v="0"/>
    <x v="0"/>
    <s v="New York City"/>
    <x v="15"/>
    <n v="10035"/>
    <x v="3"/>
    <s v="OFF-ST-10003221"/>
    <x v="1"/>
    <x v="4"/>
    <s v="Staples"/>
    <n v="21.36"/>
    <n v="2"/>
    <n v="0"/>
    <n v="5.7671999999999999"/>
  </r>
  <r>
    <n v="859"/>
    <x v="401"/>
    <x v="3"/>
    <x v="318"/>
    <d v="2014-04-16T00:00:00"/>
    <s v="Standard Class"/>
    <s v="SJ-20125"/>
    <s v="Sanjit Jacobs"/>
    <x v="2"/>
    <x v="0"/>
    <s v="New Brunswick"/>
    <x v="30"/>
    <n v="8901"/>
    <x v="3"/>
    <s v="OFF-PA-10004569"/>
    <x v="1"/>
    <x v="10"/>
    <s v="Wirebound Message Books, Two 4 1/4&quot; x 5&quot; Forms per Page"/>
    <n v="7.61"/>
    <n v="1"/>
    <n v="0"/>
    <n v="3.5767000000000002"/>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2"/>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آ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40000000000004"/>
  </r>
  <r>
    <n v="865"/>
    <x v="403"/>
    <x v="0"/>
    <x v="319"/>
    <d v="2013-01-07T00:00:00"/>
    <s v="Second Class"/>
    <s v="AJ-10795"/>
    <s v="Anthony Johnson"/>
    <x v="1"/>
    <x v="0"/>
    <s v="Jacksonville"/>
    <x v="2"/>
    <n v="32216"/>
    <x v="0"/>
    <s v="TEC-PH-10002923"/>
    <x v="2"/>
    <x v="7"/>
    <s v="Logitech B530 USBآ Headsetآ -آ headsetآ - Full size, Binaural"/>
    <n v="59.183999999999997"/>
    <n v="2"/>
    <n v="0.2"/>
    <n v="5.1786000000000003"/>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
    <n v="4"/>
    <n v="0.2"/>
    <n v="5.1791999999999998"/>
  </r>
  <r>
    <n v="869"/>
    <x v="406"/>
    <x v="2"/>
    <x v="322"/>
    <d v="2011-04-10T00:00:00"/>
    <s v="Standard Class"/>
    <s v="GP-14740"/>
    <s v="Guy Phonely"/>
    <x v="1"/>
    <x v="0"/>
    <s v="Lancaster"/>
    <x v="9"/>
    <n v="17602"/>
    <x v="3"/>
    <s v="OFF-BI-10003719"/>
    <x v="1"/>
    <x v="8"/>
    <s v="Large Capacity Hanging Post Binders"/>
    <n v="44.91"/>
    <n v="6"/>
    <n v="0.7"/>
    <n v="-35.927999999999997"/>
  </r>
  <r>
    <n v="870"/>
    <x v="407"/>
    <x v="0"/>
    <x v="323"/>
    <d v="2013-09-06T00:00:00"/>
    <s v="First Class"/>
    <s v="PK-18910"/>
    <s v="Paul Knutson"/>
    <x v="2"/>
    <x v="0"/>
    <s v="Philadelphia"/>
    <x v="9"/>
    <n v="19143"/>
    <x v="3"/>
    <s v="OFF-BI-10000545"/>
    <x v="1"/>
    <x v="8"/>
    <s v="GBC Ibimaster 500 Manual ProClick Binding System"/>
    <n v="1141.47"/>
    <n v="5"/>
    <n v="0.7"/>
    <n v="-760.98"/>
  </r>
  <r>
    <n v="871"/>
    <x v="407"/>
    <x v="0"/>
    <x v="323"/>
    <d v="2013-09-06T00:00:00"/>
    <s v="First Class"/>
    <s v="PK-18910"/>
    <s v="Paul Knutson"/>
    <x v="2"/>
    <x v="0"/>
    <s v="Philadelphia"/>
    <x v="9"/>
    <n v="19143"/>
    <x v="3"/>
    <s v="TEC-PH-10002496"/>
    <x v="2"/>
    <x v="7"/>
    <s v="Cisco SPA301"/>
    <n v="280.78199999999998"/>
    <n v="3"/>
    <n v="0.4"/>
    <n v="-46.796999999999997"/>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6"/>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
    <n v="5"/>
    <n v="0.2"/>
    <n v="67.256"/>
  </r>
  <r>
    <n v="876"/>
    <x v="411"/>
    <x v="0"/>
    <x v="327"/>
    <d v="2013-01-21T00:00:00"/>
    <s v="Standard Class"/>
    <s v="CC-12430"/>
    <s v="Chuck Clark"/>
    <x v="2"/>
    <x v="0"/>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1"/>
  </r>
  <r>
    <n v="878"/>
    <x v="411"/>
    <x v="0"/>
    <x v="327"/>
    <d v="2013-01-21T00:00:00"/>
    <s v="Standard Class"/>
    <s v="CC-12430"/>
    <s v="Chuck Clark"/>
    <x v="2"/>
    <x v="0"/>
    <s v="Concord"/>
    <x v="38"/>
    <n v="3301"/>
    <x v="3"/>
    <s v="TEC-AC-10002049"/>
    <x v="2"/>
    <x v="11"/>
    <s v="Logitech G19 Programmable Gaming Keyboard"/>
    <n v="371.97"/>
    <n v="3"/>
    <n v="0"/>
    <n v="66.954599999999999"/>
  </r>
  <r>
    <n v="879"/>
    <x v="412"/>
    <x v="2"/>
    <x v="328"/>
    <d v="2011-09-21T00:00:00"/>
    <s v="Standard Class"/>
    <s v="AG-10765"/>
    <s v="Anthony Garverick"/>
    <x v="2"/>
    <x v="0"/>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x v="0"/>
    <s v="New York City"/>
    <x v="15"/>
    <n v="10024"/>
    <x v="3"/>
    <s v="OFF-BI-10003984"/>
    <x v="1"/>
    <x v="8"/>
    <s v="Lock-Up Easel 'Spel-Binder'"/>
    <n v="68.471999999999994"/>
    <n v="3"/>
    <n v="0.2"/>
    <n v="23.109300000000001"/>
  </r>
  <r>
    <n v="881"/>
    <x v="413"/>
    <x v="3"/>
    <x v="329"/>
    <d v="2014-12-03T00:00:00"/>
    <s v="Second Class"/>
    <s v="HP-14815"/>
    <s v="Harold Pawlan"/>
    <x v="2"/>
    <x v="0"/>
    <s v="New York City"/>
    <x v="15"/>
    <n v="10024"/>
    <x v="3"/>
    <s v="FUR-CH-10004287"/>
    <x v="0"/>
    <x v="1"/>
    <s v="SAFCO Arco Folding Chair"/>
    <n v="1242.9000000000001"/>
    <n v="5"/>
    <n v="0.1"/>
    <n v="262.39"/>
  </r>
  <r>
    <n v="882"/>
    <x v="414"/>
    <x v="1"/>
    <x v="330"/>
    <d v="2012-10-13T00:00:00"/>
    <s v="Standard Class"/>
    <s v="DK-13090"/>
    <s v="Dave Kipp"/>
    <x v="0"/>
    <x v="0"/>
    <s v="Springfield"/>
    <x v="17"/>
    <n v="22153"/>
    <x v="0"/>
    <s v="OFF-ST-10001321"/>
    <x v="1"/>
    <x v="4"/>
    <s v="Decoflex Hanging Personal Folder File, Blue"/>
    <n v="30.84"/>
    <n v="2"/>
    <n v="0"/>
    <n v="8.3268000000000004"/>
  </r>
  <r>
    <n v="883"/>
    <x v="415"/>
    <x v="3"/>
    <x v="331"/>
    <d v="2014-12-24T00:00:00"/>
    <s v="Same Day"/>
    <s v="GZ-14470"/>
    <s v="Gary Zandusky"/>
    <x v="0"/>
    <x v="0"/>
    <s v="San Francisco"/>
    <x v="1"/>
    <n v="94109"/>
    <x v="1"/>
    <s v="OFF-AR-10001118"/>
    <x v="1"/>
    <x v="6"/>
    <s v="Binney &amp; Smith Crayola Metallic Crayons, 16-Color Pack"/>
    <n v="13.48"/>
    <n v="4"/>
    <n v="0"/>
    <n v="5.9311999999999996"/>
  </r>
  <r>
    <n v="884"/>
    <x v="416"/>
    <x v="0"/>
    <x v="332"/>
    <d v="2013-10-25T00:00:00"/>
    <s v="First Class"/>
    <s v="PM-19135"/>
    <s v="Peter McVee"/>
    <x v="2"/>
    <x v="0"/>
    <s v="Detroit"/>
    <x v="12"/>
    <n v="48227"/>
    <x v="2"/>
    <s v="FUR-FU-10000732"/>
    <x v="0"/>
    <x v="5"/>
    <s v="Eldon 200 Class Desk Accessories"/>
    <n v="31.4"/>
    <n v="5"/>
    <n v="0"/>
    <n v="10.048"/>
  </r>
  <r>
    <n v="885"/>
    <x v="417"/>
    <x v="2"/>
    <x v="333"/>
    <d v="2011-05-04T00:00:00"/>
    <s v="Standard Class"/>
    <s v="LL-16840"/>
    <s v="Lauren Leatherbury"/>
    <x v="0"/>
    <x v="0"/>
    <s v="Rochester"/>
    <x v="15"/>
    <n v="14609"/>
    <x v="3"/>
    <s v="FUR-FU-10001424"/>
    <x v="0"/>
    <x v="5"/>
    <s v="Dax Clear Box Frame"/>
    <n v="17.46"/>
    <n v="2"/>
    <n v="0"/>
    <n v="5.9363999999999999"/>
  </r>
  <r>
    <n v="886"/>
    <x v="418"/>
    <x v="1"/>
    <x v="334"/>
    <d v="2012-04-28T00:00:00"/>
    <s v="Second Class"/>
    <s v="JS-15595"/>
    <s v="Jill Stevenson"/>
    <x v="1"/>
    <x v="0"/>
    <s v="Los Angeles"/>
    <x v="1"/>
    <n v="90045"/>
    <x v="1"/>
    <s v="OFF-BI-10002071"/>
    <x v="1"/>
    <x v="8"/>
    <s v="Fellowes Black Plastic Comb Bindings"/>
    <n v="13.944000000000001"/>
    <n v="3"/>
    <n v="0.2"/>
    <n v="4.5317999999999996"/>
  </r>
  <r>
    <n v="887"/>
    <x v="419"/>
    <x v="3"/>
    <x v="335"/>
    <d v="2014-07-03T00:00:00"/>
    <s v="Standard Class"/>
    <s v="OT-18730"/>
    <s v="Olvera Toch"/>
    <x v="0"/>
    <x v="0"/>
    <s v="San Diego"/>
    <x v="1"/>
    <n v="92105"/>
    <x v="1"/>
    <s v="OFF-ST-10002486"/>
    <x v="1"/>
    <x v="4"/>
    <s v="Eldon Shelf Savers Cubes and Bins"/>
    <n v="83.76"/>
    <n v="12"/>
    <n v="0"/>
    <n v="1.6752"/>
  </r>
  <r>
    <n v="888"/>
    <x v="420"/>
    <x v="3"/>
    <x v="336"/>
    <d v="2014-10-20T00:00:00"/>
    <s v="Standard Class"/>
    <s v="EL-13735"/>
    <s v="Ed Ludwig"/>
    <x v="2"/>
    <x v="0"/>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9"/>
  </r>
  <r>
    <n v="891"/>
    <x v="422"/>
    <x v="3"/>
    <x v="308"/>
    <d v="2014-06-27T00:00:00"/>
    <s v="Standard Class"/>
    <s v="JE-15475"/>
    <s v="Jeremy Ellison"/>
    <x v="0"/>
    <x v="0"/>
    <s v="New Rochelle"/>
    <x v="15"/>
    <n v="10801"/>
    <x v="3"/>
    <s v="OFF-BI-10001098"/>
    <x v="1"/>
    <x v="8"/>
    <s v="Acco D-Ring Binder w/DublLock"/>
    <n v="51.311999999999998"/>
    <n v="3"/>
    <n v="0.2"/>
    <n v="18.6006"/>
  </r>
  <r>
    <n v="892"/>
    <x v="423"/>
    <x v="3"/>
    <x v="335"/>
    <d v="2014-06-28T00:00:00"/>
    <s v="First Class"/>
    <s v="TH-21550"/>
    <s v="Tracy Hopkins"/>
    <x v="2"/>
    <x v="0"/>
    <s v="Detroit"/>
    <x v="12"/>
    <n v="48227"/>
    <x v="2"/>
    <s v="OFF-PA-10001622"/>
    <x v="1"/>
    <x v="10"/>
    <s v="Ampad Poly Cover Wirebound Steno Book, 6&quot; x 9&quot; Assorted Colors, Gregg Ruled"/>
    <n v="4.54"/>
    <n v="1"/>
    <n v="0"/>
    <n v="2.0430000000000001"/>
  </r>
  <r>
    <n v="893"/>
    <x v="423"/>
    <x v="3"/>
    <x v="335"/>
    <d v="2014-06-28T00:00:00"/>
    <s v="First Class"/>
    <s v="TH-21550"/>
    <s v="Tracy Hopkins"/>
    <x v="2"/>
    <x v="0"/>
    <s v="Detroit"/>
    <x v="12"/>
    <n v="48227"/>
    <x v="2"/>
    <s v="OFF-AR-10003158"/>
    <x v="1"/>
    <x v="6"/>
    <s v="Fluorescent Highlighters by Dixon"/>
    <n v="15.92"/>
    <n v="4"/>
    <n v="0"/>
    <n v="5.4127999999999998"/>
  </r>
  <r>
    <n v="894"/>
    <x v="423"/>
    <x v="3"/>
    <x v="335"/>
    <d v="2014-06-28T00:00:00"/>
    <s v="First Class"/>
    <s v="TH-21550"/>
    <s v="Tracy Hopkins"/>
    <x v="2"/>
    <x v="0"/>
    <s v="Detroit"/>
    <x v="12"/>
    <n v="48227"/>
    <x v="2"/>
    <s v="TEC-PH-10002660"/>
    <x v="2"/>
    <x v="7"/>
    <s v="Nortel Networks T7316 E Nt8 B27"/>
    <n v="543.91999999999996"/>
    <n v="8"/>
    <n v="0"/>
    <n v="135.97999999999999"/>
  </r>
  <r>
    <n v="895"/>
    <x v="424"/>
    <x v="0"/>
    <x v="338"/>
    <d v="2013-11-13T00:00:00"/>
    <s v="First Class"/>
    <s v="PC-18745"/>
    <s v="Pamela Coakley"/>
    <x v="1"/>
    <x v="0"/>
    <s v="San Francisco"/>
    <x v="1"/>
    <n v="94122"/>
    <x v="1"/>
    <s v="OFF-ST-10002205"/>
    <x v="1"/>
    <x v="4"/>
    <s v="File Shuttle I and Handi-File"/>
    <n v="155.82"/>
    <n v="7"/>
    <n v="0"/>
    <n v="42.071399999999997"/>
  </r>
  <r>
    <n v="896"/>
    <x v="424"/>
    <x v="0"/>
    <x v="338"/>
    <d v="2013-11-13T00:00:00"/>
    <s v="First Class"/>
    <s v="PC-18745"/>
    <s v="Pamela Coakley"/>
    <x v="1"/>
    <x v="0"/>
    <s v="San Francisco"/>
    <x v="1"/>
    <n v="94122"/>
    <x v="1"/>
    <s v="OFF-BI-10003364"/>
    <x v="1"/>
    <x v="8"/>
    <s v="Binding Machine Supplies"/>
    <n v="70.007999999999996"/>
    <n v="3"/>
    <n v="0.2"/>
    <n v="24.502800000000001"/>
  </r>
  <r>
    <n v="897"/>
    <x v="425"/>
    <x v="0"/>
    <x v="339"/>
    <d v="2013-10-07T00:00:00"/>
    <s v="Second Class"/>
    <s v="HL-15040"/>
    <s v="Hunter Lopez"/>
    <x v="0"/>
    <x v="0"/>
    <s v="Houston"/>
    <x v="5"/>
    <n v="77095"/>
    <x v="2"/>
    <s v="OFF-EN-10001099"/>
    <x v="1"/>
    <x v="12"/>
    <s v="Staples"/>
    <n v="15.648"/>
    <n v="2"/>
    <n v="0.2"/>
    <n v="5.0856000000000003"/>
  </r>
  <r>
    <n v="898"/>
    <x v="426"/>
    <x v="2"/>
    <x v="340"/>
    <d v="2011-09-15T00:00:00"/>
    <s v="Standard Class"/>
    <s v="MS-17365"/>
    <s v="Maribeth Schnelling"/>
    <x v="0"/>
    <x v="0"/>
    <s v="Detroit"/>
    <x v="12"/>
    <n v="48227"/>
    <x v="2"/>
    <s v="OFF-LA-10003923"/>
    <x v="1"/>
    <x v="2"/>
    <s v="Alphabetical Labels for Top Tab Filing"/>
    <n v="103.6"/>
    <n v="7"/>
    <n v="0"/>
    <n v="51.8"/>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39999999999999"/>
    <n v="2"/>
    <n v="0.7"/>
    <n v="-6.5296000000000003"/>
  </r>
  <r>
    <n v="901"/>
    <x v="429"/>
    <x v="3"/>
    <x v="343"/>
    <d v="2014-11-14T00:00:00"/>
    <s v="First Class"/>
    <s v="TD-20995"/>
    <s v="Tamara Dahlen"/>
    <x v="0"/>
    <x v="0"/>
    <s v="Garland"/>
    <x v="5"/>
    <n v="75043"/>
    <x v="2"/>
    <s v="OFF-LA-10001045"/>
    <x v="1"/>
    <x v="2"/>
    <s v="Permanent Self-Adhesive File Folder Labels for Typewriters by Universal"/>
    <n v="10.44"/>
    <n v="5"/>
    <n v="0.2"/>
    <n v="3.3929999999999998"/>
  </r>
  <r>
    <n v="902"/>
    <x v="429"/>
    <x v="3"/>
    <x v="343"/>
    <d v="2014-11-14T00:00:00"/>
    <s v="First Class"/>
    <s v="TD-20995"/>
    <s v="Tamara Dahlen"/>
    <x v="0"/>
    <x v="0"/>
    <s v="Garland"/>
    <x v="5"/>
    <n v="75043"/>
    <x v="2"/>
    <s v="OFF-BI-10001510"/>
    <x v="1"/>
    <x v="8"/>
    <s v="Deluxe Heavy-Duty Vinyl Round Ring Binder"/>
    <n v="18.335999999999999"/>
    <n v="4"/>
    <n v="0.8"/>
    <n v="-32.088000000000001"/>
  </r>
  <r>
    <n v="903"/>
    <x v="430"/>
    <x v="3"/>
    <x v="175"/>
    <d v="2014-09-18T00:00:00"/>
    <s v="First Class"/>
    <s v="DB-13060"/>
    <s v="Dave Brooks"/>
    <x v="0"/>
    <x v="0"/>
    <s v="Chicago"/>
    <x v="10"/>
    <n v="60653"/>
    <x v="2"/>
    <s v="TEC-PH-10004536"/>
    <x v="2"/>
    <x v="7"/>
    <s v="Avaya 5420 Digital phone"/>
    <n v="323.976"/>
    <n v="3"/>
    <n v="0.2"/>
    <n v="20.2485"/>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98"/>
  </r>
  <r>
    <n v="906"/>
    <x v="431"/>
    <x v="0"/>
    <x v="143"/>
    <d v="2013-04-13T00:00:00"/>
    <s v="Standard Class"/>
    <s v="LC-17140"/>
    <s v="Logan Currie"/>
    <x v="0"/>
    <x v="0"/>
    <s v="Los Angeles"/>
    <x v="1"/>
    <n v="90032"/>
    <x v="1"/>
    <s v="OFF-PA-10000019"/>
    <x v="1"/>
    <x v="10"/>
    <s v="Xerox 1931"/>
    <n v="12.96"/>
    <n v="2"/>
    <n v="0"/>
    <n v="6.2207999999999997"/>
  </r>
  <r>
    <n v="907"/>
    <x v="432"/>
    <x v="3"/>
    <x v="247"/>
    <d v="2015-01-04T00:00:00"/>
    <s v="Standard Class"/>
    <s v="PO-18865"/>
    <s v="Patrick O'Donnell"/>
    <x v="0"/>
    <x v="0"/>
    <s v="New York City"/>
    <x v="15"/>
    <n v="10009"/>
    <x v="3"/>
    <s v="FUR-BO-10003441"/>
    <x v="0"/>
    <x v="0"/>
    <s v="Bush Westfield Collection Bookcases, Fully Assembled"/>
    <n v="323.13600000000002"/>
    <n v="4"/>
    <n v="0.2"/>
    <n v="12.117599999999999"/>
  </r>
  <r>
    <n v="908"/>
    <x v="432"/>
    <x v="3"/>
    <x v="247"/>
    <d v="2015-01-04T00:00:00"/>
    <s v="Standard Class"/>
    <s v="PO-18865"/>
    <s v="Patrick O'Donnell"/>
    <x v="0"/>
    <x v="0"/>
    <s v="New York City"/>
    <x v="15"/>
    <n v="10009"/>
    <x v="3"/>
    <s v="TEC-PH-10004774"/>
    <x v="2"/>
    <x v="7"/>
    <s v="Gear Head AU3700S Headset"/>
    <n v="90.93"/>
    <n v="7"/>
    <n v="0"/>
    <n v="2.7279"/>
  </r>
  <r>
    <n v="909"/>
    <x v="432"/>
    <x v="3"/>
    <x v="247"/>
    <d v="2015-01-04T00:00:00"/>
    <s v="Standard Class"/>
    <s v="PO-18865"/>
    <s v="Patrick O'Donnell"/>
    <x v="0"/>
    <x v="0"/>
    <s v="New York City"/>
    <x v="15"/>
    <n v="10009"/>
    <x v="3"/>
    <s v="OFF-BI-10003684"/>
    <x v="1"/>
    <x v="8"/>
    <s v="Wilson Jones Legal Size Ring Binders"/>
    <n v="52.776000000000003"/>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آ iVDR EX 500GB Cartridge"/>
    <n v="1928.78"/>
    <n v="7"/>
    <n v="0"/>
    <n v="829.37540000000001"/>
  </r>
  <r>
    <n v="912"/>
    <x v="433"/>
    <x v="3"/>
    <x v="264"/>
    <d v="2014-09-08T00:00:00"/>
    <s v="Standard Class"/>
    <s v="BE-11335"/>
    <s v="Bill Eplett"/>
    <x v="2"/>
    <x v="0"/>
    <s v="Jackson"/>
    <x v="12"/>
    <n v="49201"/>
    <x v="2"/>
    <s v="OFF-ST-10003816"/>
    <x v="1"/>
    <x v="4"/>
    <s v="Fellowes High-Stak Drawer Files"/>
    <n v="352.38"/>
    <n v="2"/>
    <n v="0"/>
    <n v="81.047399999999996"/>
  </r>
  <r>
    <n v="913"/>
    <x v="434"/>
    <x v="1"/>
    <x v="70"/>
    <d v="2012-06-07T00:00:00"/>
    <s v="Standard Class"/>
    <s v="SC-20050"/>
    <s v="Sample Company A"/>
    <x v="2"/>
    <x v="0"/>
    <s v="Norwich"/>
    <x v="29"/>
    <n v="6360"/>
    <x v="3"/>
    <s v="FUR-FU-10001935"/>
    <x v="0"/>
    <x v="5"/>
    <s v="3M Hangers With Command Adhesive"/>
    <n v="22.2"/>
    <n v="6"/>
    <n v="0"/>
    <n v="9.1020000000000003"/>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2999999999999"/>
    <n v="9"/>
    <n v="0"/>
    <n v="56.054699999999997"/>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x v="0"/>
    <s v="San Antonio"/>
    <x v="5"/>
    <n v="78207"/>
    <x v="2"/>
    <s v="FUR-CH-10003379"/>
    <x v="0"/>
    <x v="1"/>
    <s v="Global Commerce Series High-Back Swivel/Tilt Chairs"/>
    <n v="797.94399999999996"/>
    <n v="4"/>
    <n v="0.3"/>
    <n v="-56.996000000000002"/>
  </r>
  <r>
    <n v="918"/>
    <x v="436"/>
    <x v="2"/>
    <x v="345"/>
    <d v="2011-06-21T00:00:00"/>
    <s v="Standard Class"/>
    <s v="KL-16555"/>
    <s v="Kelly Lampkin"/>
    <x v="1"/>
    <x v="0"/>
    <s v="San Antonio"/>
    <x v="5"/>
    <n v="78207"/>
    <x v="2"/>
    <s v="OFF-BI-10002706"/>
    <x v="1"/>
    <x v="8"/>
    <s v="Avery Premier Heavy-Duty Binder with Round Locking Rings"/>
    <n v="8.5679999999999996"/>
    <n v="3"/>
    <n v="0.8"/>
    <n v="-14.5656"/>
  </r>
  <r>
    <n v="919"/>
    <x v="437"/>
    <x v="0"/>
    <x v="346"/>
    <d v="2013-03-12T00:00:00"/>
    <s v="Standard Class"/>
    <s v="RW-19630"/>
    <s v="Rob Williams"/>
    <x v="1"/>
    <x v="0"/>
    <s v="Dallas"/>
    <x v="5"/>
    <n v="75220"/>
    <x v="2"/>
    <s v="OFF-EN-10000056"/>
    <x v="1"/>
    <x v="12"/>
    <s v="Cameo Buff Policy Envelopes"/>
    <n v="149.352"/>
    <n v="3"/>
    <n v="0.2"/>
    <n v="50.406300000000002"/>
  </r>
  <r>
    <n v="920"/>
    <x v="437"/>
    <x v="0"/>
    <x v="346"/>
    <d v="2013-03-12T00:00:00"/>
    <s v="Standard Class"/>
    <s v="RW-19630"/>
    <s v="Rob Williams"/>
    <x v="1"/>
    <x v="0"/>
    <s v="Dallas"/>
    <x v="5"/>
    <n v="75220"/>
    <x v="2"/>
    <s v="OFF-ST-10001558"/>
    <x v="1"/>
    <x v="4"/>
    <s v="Acco Perma 4000 Stacking Storage Drawers"/>
    <n v="12.992000000000001"/>
    <n v="1"/>
    <n v="0.2"/>
    <n v="-0.81200000000000006"/>
  </r>
  <r>
    <n v="921"/>
    <x v="438"/>
    <x v="2"/>
    <x v="29"/>
    <d v="2011-12-12T00:00:00"/>
    <s v="Standard Class"/>
    <s v="RC-19825"/>
    <s v="Roy Collins"/>
    <x v="0"/>
    <x v="0"/>
    <s v="Alexandria"/>
    <x v="17"/>
    <n v="22304"/>
    <x v="0"/>
    <s v="OFF-ST-10002444"/>
    <x v="1"/>
    <x v="4"/>
    <s v="Recycled Eldon Regeneration Jumbo File"/>
    <n v="24.56"/>
    <n v="2"/>
    <n v="0"/>
    <n v="6.8768000000000002"/>
  </r>
  <r>
    <n v="922"/>
    <x v="439"/>
    <x v="1"/>
    <x v="347"/>
    <d v="2012-04-15T00:00:00"/>
    <s v="Standard Class"/>
    <s v="SE-20110"/>
    <s v="Sanjit Engle"/>
    <x v="0"/>
    <x v="0"/>
    <s v="New York City"/>
    <x v="15"/>
    <n v="10009"/>
    <x v="3"/>
    <s v="TEC-AC-10002473"/>
    <x v="2"/>
    <x v="11"/>
    <s v="Maxell 4.7GB DVD-R"/>
    <n v="85.14"/>
    <n v="3"/>
    <n v="0"/>
    <n v="34.907400000000003"/>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6"/>
    <n v="5"/>
    <n v="0"/>
    <n v="113.848"/>
  </r>
  <r>
    <n v="925"/>
    <x v="440"/>
    <x v="0"/>
    <x v="306"/>
    <d v="2013-09-21T00:00:00"/>
    <s v="Standard Class"/>
    <s v="AH-10075"/>
    <s v="Adam Hart"/>
    <x v="1"/>
    <x v="0"/>
    <s v="New York City"/>
    <x v="15"/>
    <n v="10011"/>
    <x v="3"/>
    <s v="OFF-BI-10003650"/>
    <x v="1"/>
    <x v="8"/>
    <s v="GBC DocuBind 300 Electric Binding Machine"/>
    <n v="841.56799999999998"/>
    <n v="2"/>
    <n v="0.2"/>
    <n v="294.54880000000003"/>
  </r>
  <r>
    <n v="926"/>
    <x v="441"/>
    <x v="2"/>
    <x v="103"/>
    <d v="2011-09-16T00:00:00"/>
    <s v="First Class"/>
    <s v="JM-15535"/>
    <s v="Jessica Myrick"/>
    <x v="0"/>
    <x v="0"/>
    <s v="Philadelphia"/>
    <x v="9"/>
    <n v="19143"/>
    <x v="3"/>
    <s v="OFF-PA-10003543"/>
    <x v="1"/>
    <x v="10"/>
    <s v="Xerox 1985"/>
    <n v="15.552"/>
    <n v="3"/>
    <n v="0.2"/>
    <n v="5.4432"/>
  </r>
  <r>
    <n v="927"/>
    <x v="441"/>
    <x v="2"/>
    <x v="103"/>
    <d v="2011-09-16T00:00:00"/>
    <s v="First Class"/>
    <s v="JM-15535"/>
    <s v="Jessica Myrick"/>
    <x v="0"/>
    <x v="0"/>
    <s v="Philadelphia"/>
    <x v="9"/>
    <n v="19143"/>
    <x v="3"/>
    <s v="TEC-AC-10004353"/>
    <x v="2"/>
    <x v="11"/>
    <s v="Hypercom P1300 Pinpad"/>
    <n v="252"/>
    <n v="5"/>
    <n v="0.2"/>
    <n v="53.55"/>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2000000000008"/>
  </r>
  <r>
    <n v="930"/>
    <x v="443"/>
    <x v="3"/>
    <x v="349"/>
    <d v="2014-04-18T00:00:00"/>
    <s v="First Class"/>
    <s v="AB-10165"/>
    <s v="Alan Barnes"/>
    <x v="0"/>
    <x v="0"/>
    <s v="Toledo"/>
    <x v="24"/>
    <n v="43615"/>
    <x v="3"/>
    <s v="OFF-AR-10003560"/>
    <x v="1"/>
    <x v="6"/>
    <s v="Zebra Zazzle Fluorescent Highlighters"/>
    <n v="14.592000000000001"/>
    <n v="3"/>
    <n v="0.2"/>
    <n v="2.5535999999999999"/>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
    <n v="3"/>
    <n v="0.2"/>
    <n v="5.0286"/>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5999999999997"/>
    <n v="8"/>
    <n v="0.2"/>
    <n v="15.2064"/>
  </r>
  <r>
    <n v="935"/>
    <x v="445"/>
    <x v="0"/>
    <x v="23"/>
    <d v="2013-06-25T00:00:00"/>
    <s v="Standard Class"/>
    <s v="CG-12040"/>
    <s v="Catherine Glotzbach"/>
    <x v="2"/>
    <x v="0"/>
    <s v="Philadelphia"/>
    <x v="9"/>
    <n v="19120"/>
    <x v="3"/>
    <s v="OFF-BI-10004826"/>
    <x v="1"/>
    <x v="8"/>
    <s v="JM Magazine Binder"/>
    <n v="29.718"/>
    <n v="6"/>
    <n v="0.7"/>
    <n v="-21.793199999999999"/>
  </r>
  <r>
    <n v="936"/>
    <x v="445"/>
    <x v="0"/>
    <x v="23"/>
    <d v="2013-06-25T00:00:00"/>
    <s v="Standard Class"/>
    <s v="CG-12040"/>
    <s v="Catherine Glotzbach"/>
    <x v="2"/>
    <x v="0"/>
    <s v="Philadelphia"/>
    <x v="9"/>
    <n v="19120"/>
    <x v="3"/>
    <s v="OFF-PA-10001870"/>
    <x v="1"/>
    <x v="10"/>
    <s v="Xerox 202"/>
    <n v="15.552"/>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98"/>
  </r>
  <r>
    <n v="938"/>
    <x v="446"/>
    <x v="3"/>
    <x v="60"/>
    <d v="2014-11-07T00:00:00"/>
    <s v="First Class"/>
    <s v="RA-19885"/>
    <s v="Ruben Ausman"/>
    <x v="1"/>
    <x v="0"/>
    <s v="Farmington"/>
    <x v="27"/>
    <n v="87401"/>
    <x v="1"/>
    <s v="TEC-AC-10003911"/>
    <x v="2"/>
    <x v="11"/>
    <s v="NETGEAR AC1750 Dual Band Gigabitآ Smart WiFi Router"/>
    <n v="159.99"/>
    <n v="1"/>
    <n v="0"/>
    <n v="54.396599999999999"/>
  </r>
  <r>
    <n v="939"/>
    <x v="447"/>
    <x v="1"/>
    <x v="350"/>
    <d v="2012-12-17T00:00:00"/>
    <s v="Standard Class"/>
    <s v="RP-19270"/>
    <s v="Rachel Payne"/>
    <x v="1"/>
    <x v="0"/>
    <s v="Riverside"/>
    <x v="1"/>
    <n v="92503"/>
    <x v="1"/>
    <s v="OFF-PA-10000289"/>
    <x v="1"/>
    <x v="10"/>
    <s v="Xerox 213"/>
    <n v="12.96"/>
    <n v="2"/>
    <n v="0"/>
    <n v="6.2207999999999997"/>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03"/>
  </r>
  <r>
    <n v="944"/>
    <x v="450"/>
    <x v="1"/>
    <x v="352"/>
    <d v="2012-06-03T00:00:00"/>
    <s v="Standard Class"/>
    <s v="JL-15850"/>
    <s v="John Lucas"/>
    <x v="0"/>
    <x v="0"/>
    <s v="Seattle"/>
    <x v="4"/>
    <n v="98105"/>
    <x v="1"/>
    <s v="OFF-PA-10004101"/>
    <x v="1"/>
    <x v="10"/>
    <s v="Xerox 1894"/>
    <n v="32.4"/>
    <n v="5"/>
    <n v="0"/>
    <n v="15.552"/>
  </r>
  <r>
    <n v="945"/>
    <x v="450"/>
    <x v="1"/>
    <x v="352"/>
    <d v="2012-06-03T00:00:00"/>
    <s v="Standard Class"/>
    <s v="JL-15850"/>
    <s v="John Lucas"/>
    <x v="0"/>
    <x v="0"/>
    <s v="Seattle"/>
    <x v="4"/>
    <n v="98105"/>
    <x v="1"/>
    <s v="OFF-ST-10001496"/>
    <x v="1"/>
    <x v="4"/>
    <s v="Standard Rollaway File with Lock"/>
    <n v="540.57000000000005"/>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79999999999"/>
  </r>
  <r>
    <n v="948"/>
    <x v="452"/>
    <x v="3"/>
    <x v="354"/>
    <d v="2014-12-03T00:00:00"/>
    <s v="Standard Class"/>
    <s v="RB-19795"/>
    <s v="Ross Baird"/>
    <x v="2"/>
    <x v="0"/>
    <s v="Philadelphia"/>
    <x v="9"/>
    <n v="19120"/>
    <x v="3"/>
    <s v="FUR-FU-10003601"/>
    <x v="0"/>
    <x v="5"/>
    <s v="Deflect-o RollaMat Studded, Beveled Mat for Medium Pile Carpeting"/>
    <n v="516.48800000000006"/>
    <n v="7"/>
    <n v="0.2"/>
    <n v="-12.9122"/>
  </r>
  <r>
    <n v="949"/>
    <x v="452"/>
    <x v="3"/>
    <x v="354"/>
    <d v="2014-12-03T00:00:00"/>
    <s v="Standard Class"/>
    <s v="RB-19795"/>
    <s v="Ross Baird"/>
    <x v="2"/>
    <x v="0"/>
    <s v="Philadelphia"/>
    <x v="9"/>
    <n v="19120"/>
    <x v="3"/>
    <s v="FUR-FU-10000576"/>
    <x v="0"/>
    <x v="5"/>
    <s v="Luxo Professional Fluorescent Magnifier Lamp with Clamp-Mount Base"/>
    <n v="1007.232"/>
    <n v="6"/>
    <n v="0.2"/>
    <n v="75.542400000000001"/>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x v="0"/>
    <s v="Philadelphia"/>
    <x v="9"/>
    <n v="19120"/>
    <x v="3"/>
    <s v="OFF-PA-10000788"/>
    <x v="1"/>
    <x v="10"/>
    <s v="Xerox 210"/>
    <n v="15.552"/>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04"/>
  </r>
  <r>
    <n v="954"/>
    <x v="454"/>
    <x v="3"/>
    <x v="116"/>
    <d v="2015-01-02T00:00:00"/>
    <s v="Standard Class"/>
    <s v="GH-14665"/>
    <s v="Greg Hansen"/>
    <x v="0"/>
    <x v="0"/>
    <s v="Round Rock"/>
    <x v="5"/>
    <n v="78664"/>
    <x v="2"/>
    <s v="OFF-AR-10001958"/>
    <x v="1"/>
    <x v="6"/>
    <s v="Stanley Bostitch Contemporary Electric Pencil Sharpeners"/>
    <n v="27.167999999999999"/>
    <n v="2"/>
    <n v="0.2"/>
    <n v="2.7168000000000001"/>
  </r>
  <r>
    <n v="955"/>
    <x v="454"/>
    <x v="3"/>
    <x v="116"/>
    <d v="2015-01-02T00:00:00"/>
    <s v="Standard Class"/>
    <s v="GH-14665"/>
    <s v="Greg Hansen"/>
    <x v="0"/>
    <x v="0"/>
    <s v="Round Rock"/>
    <x v="5"/>
    <n v="78664"/>
    <x v="2"/>
    <s v="FUR-BO-10004709"/>
    <x v="0"/>
    <x v="0"/>
    <s v="Bush Westfield Collection Bookcases, Medium Cherry Finish"/>
    <n v="78.852800000000002"/>
    <n v="2"/>
    <n v="0.32"/>
    <n v="-11.596"/>
  </r>
  <r>
    <n v="956"/>
    <x v="455"/>
    <x v="3"/>
    <x v="329"/>
    <d v="2014-12-05T00:00:00"/>
    <s v="Standard Class"/>
    <s v="SW-20275"/>
    <s v="Scott Williamson"/>
    <x v="0"/>
    <x v="0"/>
    <s v="Jackson"/>
    <x v="35"/>
    <n v="39212"/>
    <x v="0"/>
    <s v="OFF-ST-10000604"/>
    <x v="1"/>
    <x v="4"/>
    <s v="Home/Office Personal File Carts"/>
    <n v="173.8"/>
    <n v="5"/>
    <n v="0"/>
    <n v="43.45"/>
  </r>
  <r>
    <n v="957"/>
    <x v="456"/>
    <x v="3"/>
    <x v="356"/>
    <d v="2014-05-19T00:00:00"/>
    <s v="Second Class"/>
    <s v="JA-15970"/>
    <s v="Joseph Airdo"/>
    <x v="0"/>
    <x v="0"/>
    <s v="Phoenix"/>
    <x v="16"/>
    <n v="85023"/>
    <x v="1"/>
    <s v="TEC-PH-10002923"/>
    <x v="2"/>
    <x v="7"/>
    <s v="Logitech B530 USBآ Headsetآ -آ headsetآ - Full size, Binaural"/>
    <n v="29.591999999999999"/>
    <n v="1"/>
    <n v="0.2"/>
    <n v="2.5893000000000002"/>
  </r>
  <r>
    <n v="958"/>
    <x v="456"/>
    <x v="3"/>
    <x v="356"/>
    <d v="2014-05-19T00:00:00"/>
    <s v="Second Class"/>
    <s v="JA-15970"/>
    <s v="Joseph Airdo"/>
    <x v="0"/>
    <x v="0"/>
    <s v="Phoenix"/>
    <x v="16"/>
    <n v="85023"/>
    <x v="1"/>
    <s v="OFF-BI-10004465"/>
    <x v="1"/>
    <x v="8"/>
    <s v="Avery Durable Slant Ring Binders"/>
    <n v="4.7519999999999998"/>
    <n v="2"/>
    <n v="0.7"/>
    <n v="-3.1680000000000001"/>
  </r>
  <r>
    <n v="959"/>
    <x v="456"/>
    <x v="3"/>
    <x v="356"/>
    <d v="2014-05-19T00:00:00"/>
    <s v="Second Class"/>
    <s v="JA-15970"/>
    <s v="Joseph Airdo"/>
    <x v="0"/>
    <x v="0"/>
    <s v="Phoenix"/>
    <x v="16"/>
    <n v="85023"/>
    <x v="1"/>
    <s v="OFF-PA-10002333"/>
    <x v="1"/>
    <x v="10"/>
    <s v="Universal Ultra Bright White Copier/Laser Paper, 8 1/2&quot; x 11&quot;, Ream"/>
    <n v="15.552"/>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9"/>
  </r>
  <r>
    <n v="967"/>
    <x v="462"/>
    <x v="3"/>
    <x v="359"/>
    <d v="2014-04-12T00:00:00"/>
    <s v="First Class"/>
    <s v="BS-11800"/>
    <s v="Bryan Spruell"/>
    <x v="2"/>
    <x v="0"/>
    <s v="New York City"/>
    <x v="15"/>
    <n v="10011"/>
    <x v="3"/>
    <s v="OFF-PA-10004621"/>
    <x v="1"/>
    <x v="10"/>
    <s v="Xerox 212"/>
    <n v="12.96"/>
    <n v="2"/>
    <n v="0"/>
    <n v="6.2207999999999997"/>
  </r>
  <r>
    <n v="968"/>
    <x v="462"/>
    <x v="3"/>
    <x v="359"/>
    <d v="2014-04-12T00:00:00"/>
    <s v="First Class"/>
    <s v="BS-11800"/>
    <s v="Bryan Spruell"/>
    <x v="2"/>
    <x v="0"/>
    <s v="New York City"/>
    <x v="15"/>
    <n v="10011"/>
    <x v="3"/>
    <s v="OFF-PA-10001281"/>
    <x v="1"/>
    <x v="10"/>
    <s v="Computer Printout Paper with Letter-Trim Fine Perforations"/>
    <n v="191.6"/>
    <n v="4"/>
    <n v="0"/>
    <n v="91.968000000000004"/>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
    <n v="3"/>
    <n v="0"/>
    <n v="0"/>
  </r>
  <r>
    <n v="971"/>
    <x v="463"/>
    <x v="2"/>
    <x v="360"/>
    <d v="2011-01-19T00:00:00"/>
    <s v="Second Class"/>
    <s v="DL-13315"/>
    <s v="Delfina Latchford"/>
    <x v="0"/>
    <x v="0"/>
    <s v="Philadelphia"/>
    <x v="9"/>
    <n v="19134"/>
    <x v="3"/>
    <s v="FUR-FU-10001095"/>
    <x v="0"/>
    <x v="5"/>
    <s v="DAX Black Cherry Wood-Tone Poster Frame"/>
    <n v="127.104"/>
    <n v="6"/>
    <n v="0.2"/>
    <n v="28.598400000000002"/>
  </r>
  <r>
    <n v="972"/>
    <x v="463"/>
    <x v="2"/>
    <x v="360"/>
    <d v="2011-01-19T00:00:00"/>
    <s v="Second Class"/>
    <s v="DL-13315"/>
    <s v="Delfina Latchford"/>
    <x v="0"/>
    <x v="0"/>
    <s v="Philadelphia"/>
    <x v="9"/>
    <n v="19134"/>
    <x v="3"/>
    <s v="TEC-PH-10004614"/>
    <x v="2"/>
    <x v="7"/>
    <s v="AT&amp;T 841000 Phone"/>
    <n v="124.2"/>
    <n v="3"/>
    <n v="0.4"/>
    <n v="-31.05"/>
  </r>
  <r>
    <n v="973"/>
    <x v="463"/>
    <x v="2"/>
    <x v="360"/>
    <d v="2011-01-19T00:00:00"/>
    <s v="Second Class"/>
    <s v="DL-13315"/>
    <s v="Delfina Latchford"/>
    <x v="0"/>
    <x v="0"/>
    <s v="Philadelphia"/>
    <x v="9"/>
    <n v="19134"/>
    <x v="3"/>
    <s v="OFF-BI-10001575"/>
    <x v="1"/>
    <x v="8"/>
    <s v="GBC Linen Binding Covers"/>
    <n v="18.588000000000001"/>
    <n v="2"/>
    <n v="0.7"/>
    <n v="-13.6312"/>
  </r>
  <r>
    <n v="974"/>
    <x v="463"/>
    <x v="2"/>
    <x v="360"/>
    <d v="2011-01-19T00:00:00"/>
    <s v="Second Class"/>
    <s v="DL-13315"/>
    <s v="Delfina Latchford"/>
    <x v="0"/>
    <x v="0"/>
    <s v="Philadelphia"/>
    <x v="9"/>
    <n v="19134"/>
    <x v="3"/>
    <s v="OFF-LA-10001074"/>
    <x v="1"/>
    <x v="2"/>
    <s v="Round Specialty Laser Printer Labels"/>
    <n v="30.071999999999999"/>
    <n v="3"/>
    <n v="0.2"/>
    <n v="10.1493"/>
  </r>
  <r>
    <n v="975"/>
    <x v="464"/>
    <x v="3"/>
    <x v="361"/>
    <d v="2014-10-09T00:00:00"/>
    <s v="Second Class"/>
    <s v="PO-19195"/>
    <s v="Phillina Ober"/>
    <x v="2"/>
    <x v="0"/>
    <s v="New York City"/>
    <x v="15"/>
    <n v="10011"/>
    <x v="3"/>
    <s v="TEC-PH-10003555"/>
    <x v="2"/>
    <x v="7"/>
    <s v="Motorola HK250 Universal Bluetooth Headset"/>
    <n v="160.93"/>
    <n v="7"/>
    <n v="0"/>
    <n v="3.2185999999999999"/>
  </r>
  <r>
    <n v="976"/>
    <x v="464"/>
    <x v="3"/>
    <x v="361"/>
    <d v="2014-10-09T00:00:00"/>
    <s v="Second Class"/>
    <s v="PO-19195"/>
    <s v="Phillina Ober"/>
    <x v="2"/>
    <x v="0"/>
    <s v="New York City"/>
    <x v="15"/>
    <n v="10011"/>
    <x v="3"/>
    <s v="OFF-BI-10004492"/>
    <x v="1"/>
    <x v="8"/>
    <s v="Tuf-Vin Binders"/>
    <n v="75.792000000000002"/>
    <n v="3"/>
    <n v="0.2"/>
    <n v="25.579799999999999"/>
  </r>
  <r>
    <n v="977"/>
    <x v="465"/>
    <x v="3"/>
    <x v="362"/>
    <d v="2014-07-16T00:00:00"/>
    <s v="Standard Class"/>
    <s v="TD-20995"/>
    <s v="Tamara Dahlen"/>
    <x v="0"/>
    <x v="0"/>
    <s v="Portland"/>
    <x v="21"/>
    <n v="97206"/>
    <x v="1"/>
    <s v="OFF-BI-10002012"/>
    <x v="1"/>
    <x v="8"/>
    <s v="Wilson Jones Easy Flow II Sheet Lifters"/>
    <n v="1.08"/>
    <n v="2"/>
    <n v="0.7"/>
    <n v="-0.79200000000000004"/>
  </r>
  <r>
    <n v="978"/>
    <x v="466"/>
    <x v="3"/>
    <x v="363"/>
    <d v="2014-01-11T00:00:00"/>
    <s v="First Class"/>
    <s v="BW-11110"/>
    <s v="Bart Watters"/>
    <x v="1"/>
    <x v="0"/>
    <s v="Detroit"/>
    <x v="12"/>
    <n v="48205"/>
    <x v="2"/>
    <s v="TEC-MA-10000822"/>
    <x v="2"/>
    <x v="15"/>
    <s v="Lexmark MX611dhe Monochrome Laser Printer"/>
    <n v="3059.982"/>
    <n v="2"/>
    <n v="0.1"/>
    <n v="679.99599999999998"/>
  </r>
  <r>
    <n v="979"/>
    <x v="467"/>
    <x v="0"/>
    <x v="198"/>
    <d v="2013-06-01T00:00:00"/>
    <s v="First Class"/>
    <s v="RW-19690"/>
    <s v="Robert Waldorf"/>
    <x v="0"/>
    <x v="0"/>
    <s v="Wilmington"/>
    <x v="3"/>
    <n v="28403"/>
    <x v="0"/>
    <s v="OFF-BI-10000848"/>
    <x v="1"/>
    <x v="8"/>
    <s v="Angle-D Ring Binders"/>
    <n v="3.282"/>
    <n v="2"/>
    <n v="0.7"/>
    <n v="-2.6255999999999999"/>
  </r>
  <r>
    <n v="980"/>
    <x v="468"/>
    <x v="1"/>
    <x v="364"/>
    <d v="2012-12-12T00:00:00"/>
    <s v="First Class"/>
    <s v="KB-16600"/>
    <s v="Ken Brennan"/>
    <x v="1"/>
    <x v="0"/>
    <s v="Columbus"/>
    <x v="14"/>
    <n v="47201"/>
    <x v="2"/>
    <s v="OFF-PA-10004156"/>
    <x v="1"/>
    <x v="10"/>
    <s v="Xerox 188"/>
    <n v="34.020000000000003"/>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200000000006"/>
  </r>
  <r>
    <n v="982"/>
    <x v="470"/>
    <x v="2"/>
    <x v="7"/>
    <d v="2011-11-14T00:00:00"/>
    <s v="Second Class"/>
    <s v="TZ-21580"/>
    <s v="Tracy Zic"/>
    <x v="0"/>
    <x v="0"/>
    <s v="Louisville"/>
    <x v="22"/>
    <n v="80027"/>
    <x v="1"/>
    <s v="OFF-AR-10000034"/>
    <x v="1"/>
    <x v="6"/>
    <s v="BIC Brite Liner Grip Highlighters, Assorted, 5/Pack"/>
    <n v="3.3919999999999999"/>
    <n v="1"/>
    <n v="0.2"/>
    <n v="0.80559999999999998"/>
  </r>
  <r>
    <n v="983"/>
    <x v="470"/>
    <x v="2"/>
    <x v="7"/>
    <d v="2011-11-14T00:00:00"/>
    <s v="Second Class"/>
    <s v="TZ-21580"/>
    <s v="Tracy Zic"/>
    <x v="0"/>
    <x v="0"/>
    <s v="Louisville"/>
    <x v="22"/>
    <n v="80027"/>
    <x v="1"/>
    <s v="TEC-PH-10000560"/>
    <x v="2"/>
    <x v="7"/>
    <s v="Samsung Galaxy S III - 16GB - pebble blue (T-Mobile)"/>
    <n v="559.98400000000004"/>
    <n v="2"/>
    <n v="0.2"/>
    <n v="55.998399999999997"/>
  </r>
  <r>
    <n v="984"/>
    <x v="470"/>
    <x v="2"/>
    <x v="7"/>
    <d v="2011-11-14T00:00:00"/>
    <s v="Second Class"/>
    <s v="TZ-21580"/>
    <s v="Tracy Zic"/>
    <x v="0"/>
    <x v="0"/>
    <s v="Louisville"/>
    <x v="22"/>
    <n v="80027"/>
    <x v="1"/>
    <s v="FUR-CH-10000665"/>
    <x v="0"/>
    <x v="1"/>
    <s v="Global Airflow Leather Mesh Back Chair, Black"/>
    <n v="603.91999999999996"/>
    <n v="5"/>
    <n v="0.2"/>
    <n v="75.489999999999995"/>
  </r>
  <r>
    <n v="985"/>
    <x v="471"/>
    <x v="3"/>
    <x v="365"/>
    <d v="2014-10-06T00:00:00"/>
    <s v="Standard Class"/>
    <s v="AS-10630"/>
    <s v="Ann Steele"/>
    <x v="2"/>
    <x v="0"/>
    <s v="Pasadena"/>
    <x v="5"/>
    <n v="77506"/>
    <x v="2"/>
    <s v="OFF-LA-10001569"/>
    <x v="1"/>
    <x v="2"/>
    <s v="Avery 499"/>
    <n v="7.968"/>
    <n v="2"/>
    <n v="0.2"/>
    <n v="2.5895999999999999"/>
  </r>
  <r>
    <n v="986"/>
    <x v="471"/>
    <x v="3"/>
    <x v="365"/>
    <d v="2014-10-06T00:00:00"/>
    <s v="Standard Class"/>
    <s v="AS-10630"/>
    <s v="Ann Steele"/>
    <x v="2"/>
    <x v="0"/>
    <s v="Pasadena"/>
    <x v="5"/>
    <n v="77506"/>
    <x v="2"/>
    <s v="OFF-EN-10000461"/>
    <x v="1"/>
    <x v="12"/>
    <s v="#10- 4 1/8&quot; x 9 1/2&quot; Recycled Envelopes"/>
    <n v="27.968"/>
    <n v="4"/>
    <n v="0.2"/>
    <n v="9.4391999999999996"/>
  </r>
  <r>
    <n v="987"/>
    <x v="471"/>
    <x v="3"/>
    <x v="365"/>
    <d v="2014-10-06T00:00:00"/>
    <s v="Standard Class"/>
    <s v="AS-10630"/>
    <s v="Ann Steele"/>
    <x v="2"/>
    <x v="0"/>
    <s v="Pasadena"/>
    <x v="5"/>
    <n v="77506"/>
    <x v="2"/>
    <s v="TEC-MA-10003066"/>
    <x v="2"/>
    <x v="15"/>
    <s v="Wasp CCD Handheld Bar Code Reader"/>
    <n v="336.51"/>
    <n v="3"/>
    <n v="0.4"/>
    <n v="44.868000000000002"/>
  </r>
  <r>
    <n v="988"/>
    <x v="472"/>
    <x v="1"/>
    <x v="366"/>
    <d v="2012-03-10T00:00:00"/>
    <s v="Same Day"/>
    <s v="TS-21340"/>
    <s v="Toby Swindell"/>
    <x v="0"/>
    <x v="0"/>
    <s v="Houston"/>
    <x v="5"/>
    <n v="77041"/>
    <x v="2"/>
    <s v="OFF-BI-10004022"/>
    <x v="1"/>
    <x v="8"/>
    <s v="Acco Suede Grain Vinyl Round Ring Binder"/>
    <n v="1.1120000000000001"/>
    <n v="2"/>
    <n v="0.8"/>
    <n v="-1.8904000000000001"/>
  </r>
  <r>
    <n v="989"/>
    <x v="473"/>
    <x v="3"/>
    <x v="367"/>
    <d v="2014-05-27T00:00:00"/>
    <s v="Standard Class"/>
    <s v="JG-15805"/>
    <s v="John Grady"/>
    <x v="1"/>
    <x v="0"/>
    <s v="Auburn"/>
    <x v="15"/>
    <n v="13021"/>
    <x v="3"/>
    <s v="FUR-FU-10004071"/>
    <x v="0"/>
    <x v="5"/>
    <s v="Luxo Professional Magnifying Clamp-On Fluorescent Lamps"/>
    <n v="520.04999999999995"/>
    <n v="5"/>
    <n v="0"/>
    <n v="72.807000000000002"/>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50000000001"/>
  </r>
  <r>
    <n v="992"/>
    <x v="475"/>
    <x v="0"/>
    <x v="369"/>
    <d v="2013-09-12T00:00:00"/>
    <s v="First Class"/>
    <s v="TS-21610"/>
    <s v="Troy Staebel"/>
    <x v="0"/>
    <x v="0"/>
    <s v="New York City"/>
    <x v="15"/>
    <n v="10024"/>
    <x v="3"/>
    <s v="OFF-BI-10001036"/>
    <x v="1"/>
    <x v="8"/>
    <s v="Cardinal EasyOpen D-Ring Binders"/>
    <n v="14.624000000000001"/>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03"/>
  </r>
  <r>
    <n v="999"/>
    <x v="478"/>
    <x v="1"/>
    <x v="372"/>
    <d v="2012-11-03T00:00:00"/>
    <s v="Standard Class"/>
    <s v="RD-19585"/>
    <s v="Rob Dowd"/>
    <x v="0"/>
    <x v="0"/>
    <s v="Henderson"/>
    <x v="0"/>
    <n v="42420"/>
    <x v="0"/>
    <s v="FUR-FU-10002885"/>
    <x v="0"/>
    <x v="5"/>
    <s v="Magna Visual Magnetic Picture Hangers"/>
    <n v="24.1"/>
    <n v="5"/>
    <n v="0"/>
    <n v="9.1579999999999995"/>
  </r>
  <r>
    <n v="1000"/>
    <x v="478"/>
    <x v="1"/>
    <x v="372"/>
    <d v="2012-11-03T00:00:00"/>
    <s v="Standard Class"/>
    <s v="RD-19585"/>
    <s v="Rob Dowd"/>
    <x v="0"/>
    <x v="0"/>
    <s v="Henderson"/>
    <x v="0"/>
    <n v="42420"/>
    <x v="0"/>
    <s v="FUR-FU-10001918"/>
    <x v="0"/>
    <x v="5"/>
    <s v="C-Line Cubicle Keepers Polyproplyene Holder With Velcro Backings"/>
    <n v="33.11"/>
    <n v="7"/>
    <n v="0"/>
    <n v="12.9129"/>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96"/>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
    <n v="3"/>
    <n v="0"/>
    <n v="92.083500000000001"/>
  </r>
  <r>
    <n v="1006"/>
    <x v="482"/>
    <x v="1"/>
    <x v="50"/>
    <d v="2012-11-17T00:00:00"/>
    <s v="Standard Class"/>
    <s v="JK-15730"/>
    <s v="Joe Kamberova"/>
    <x v="0"/>
    <x v="0"/>
    <s v="Jacksonville"/>
    <x v="3"/>
    <n v="28540"/>
    <x v="0"/>
    <s v="OFF-PA-10001790"/>
    <x v="1"/>
    <x v="10"/>
    <s v="Xerox 1910"/>
    <n v="115.29600000000001"/>
    <n v="3"/>
    <n v="0.2"/>
    <n v="40.3536"/>
  </r>
  <r>
    <n v="1007"/>
    <x v="483"/>
    <x v="1"/>
    <x v="376"/>
    <d v="2012-11-09T00:00:00"/>
    <s v="First Class"/>
    <s v="MT-17815"/>
    <s v="Meg Tillman"/>
    <x v="0"/>
    <x v="0"/>
    <s v="Scottsdale"/>
    <x v="16"/>
    <n v="85254"/>
    <x v="1"/>
    <s v="OFF-EN-10002600"/>
    <x v="1"/>
    <x v="12"/>
    <s v="Redi-Strip #10 Envelopes, 4 1/8 x 9 1/2"/>
    <n v="7.08"/>
    <n v="3"/>
    <n v="0.2"/>
    <n v="2.4780000000000002"/>
  </r>
  <r>
    <n v="1008"/>
    <x v="483"/>
    <x v="1"/>
    <x v="376"/>
    <d v="2012-11-09T00:00:00"/>
    <s v="First Class"/>
    <s v="MT-17815"/>
    <s v="Meg Tillman"/>
    <x v="0"/>
    <x v="0"/>
    <s v="Scottsdale"/>
    <x v="16"/>
    <n v="85254"/>
    <x v="1"/>
    <s v="OFF-BI-10002049"/>
    <x v="1"/>
    <x v="8"/>
    <s v="UniKeep View Case Binders"/>
    <n v="4.4009999999999998"/>
    <n v="3"/>
    <n v="0.7"/>
    <n v="-3.5207999999999999"/>
  </r>
  <r>
    <n v="1009"/>
    <x v="484"/>
    <x v="3"/>
    <x v="377"/>
    <d v="2015-01-02T00:00:00"/>
    <s v="Standard Class"/>
    <s v="PO-18850"/>
    <s v="Patrick O'Brill"/>
    <x v="0"/>
    <x v="0"/>
    <s v="Burlington"/>
    <x v="23"/>
    <n v="52601"/>
    <x v="2"/>
    <s v="OFF-PA-10001509"/>
    <x v="1"/>
    <x v="10"/>
    <s v="Recycled Desk Saver Line &quot;While You Were Out&quot; Book, 5 1/2&quot; X 4&quot;"/>
    <n v="44.75"/>
    <n v="5"/>
    <n v="0"/>
    <n v="20.585000000000001"/>
  </r>
  <r>
    <n v="1010"/>
    <x v="485"/>
    <x v="3"/>
    <x v="378"/>
    <d v="2014-08-04T00:00:00"/>
    <s v="First Class"/>
    <s v="AT-10735"/>
    <s v="Annie Thurman"/>
    <x v="0"/>
    <x v="0"/>
    <s v="Chicago"/>
    <x v="10"/>
    <n v="60653"/>
    <x v="2"/>
    <s v="TEC-PH-10003931"/>
    <x v="2"/>
    <x v="7"/>
    <s v="JBL Micro Wireless Portable Bluetooth Speaker"/>
    <n v="95.983999999999995"/>
    <n v="2"/>
    <n v="0.2"/>
    <n v="5.9989999999999997"/>
  </r>
  <r>
    <n v="1011"/>
    <x v="486"/>
    <x v="2"/>
    <x v="156"/>
    <d v="2011-11-26T00:00:00"/>
    <s v="First Class"/>
    <s v="VG-21790"/>
    <s v="Vivek Gonzalez"/>
    <x v="0"/>
    <x v="0"/>
    <s v="San Diego"/>
    <x v="1"/>
    <n v="92037"/>
    <x v="1"/>
    <s v="FUR-FU-10001602"/>
    <x v="0"/>
    <x v="5"/>
    <s v="Eldon Delta Triangular Chair Mat, 52&quot; x 58&quot;, Clear"/>
    <n v="151.72"/>
    <n v="4"/>
    <n v="0"/>
    <n v="27.3096"/>
  </r>
  <r>
    <n v="1012"/>
    <x v="487"/>
    <x v="3"/>
    <x v="46"/>
    <d v="2014-06-22T00:00:00"/>
    <s v="Second Class"/>
    <s v="PF-19165"/>
    <s v="Philip Fox"/>
    <x v="0"/>
    <x v="0"/>
    <s v="Olympia"/>
    <x v="4"/>
    <n v="98502"/>
    <x v="1"/>
    <s v="FUR-FU-10004848"/>
    <x v="0"/>
    <x v="5"/>
    <s v="Howard Miller 13-3/4&quot; Diameter Brushed Chrome Round Wall Clock"/>
    <n v="155.25"/>
    <n v="3"/>
    <n v="0"/>
    <n v="46.575000000000003"/>
  </r>
  <r>
    <n v="1013"/>
    <x v="487"/>
    <x v="3"/>
    <x v="46"/>
    <d v="2014-06-22T00:00:00"/>
    <s v="Second Class"/>
    <s v="PF-19165"/>
    <s v="Philip Fox"/>
    <x v="0"/>
    <x v="0"/>
    <s v="Olympia"/>
    <x v="4"/>
    <n v="98502"/>
    <x v="1"/>
    <s v="OFF-ST-10003722"/>
    <x v="1"/>
    <x v="4"/>
    <s v="Project Tote Personal File"/>
    <n v="14.03"/>
    <n v="1"/>
    <n v="0"/>
    <n v="4.0686999999999998"/>
  </r>
  <r>
    <n v="1014"/>
    <x v="488"/>
    <x v="1"/>
    <x v="379"/>
    <d v="2012-12-24T00:00:00"/>
    <s v="Second Class"/>
    <s v="JS-15880"/>
    <s v="John Stevenson"/>
    <x v="0"/>
    <x v="0"/>
    <s v="Seattle"/>
    <x v="4"/>
    <n v="98103"/>
    <x v="1"/>
    <s v="FUR-TA-10003748"/>
    <x v="0"/>
    <x v="3"/>
    <s v="Bevis 36 x 72 Conference Tables"/>
    <n v="1618.37"/>
    <n v="13"/>
    <n v="0"/>
    <n v="356.04140000000001"/>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
    <n v="5"/>
    <n v="0"/>
    <n v="15.552"/>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5"/>
    <n v="5"/>
    <n v="0"/>
    <n v="2.4990000000000001"/>
  </r>
  <r>
    <n v="1020"/>
    <x v="490"/>
    <x v="1"/>
    <x v="380"/>
    <d v="2012-07-10T00:00:00"/>
    <s v="Standard Class"/>
    <s v="KM-16225"/>
    <s v="Kalyca Meade"/>
    <x v="1"/>
    <x v="0"/>
    <s v="New York City"/>
    <x v="15"/>
    <n v="10011"/>
    <x v="3"/>
    <s v="OFF-ST-10001526"/>
    <x v="1"/>
    <x v="4"/>
    <s v="Iceberg Mobile Mega Data/Printer Cart "/>
    <n v="601.65"/>
    <n v="5"/>
    <n v="0"/>
    <n v="156.429"/>
  </r>
  <r>
    <n v="1021"/>
    <x v="491"/>
    <x v="1"/>
    <x v="381"/>
    <d v="2012-05-03T00:00:00"/>
    <s v="Standard Class"/>
    <s v="GT-14710"/>
    <s v="Greg Tran"/>
    <x v="0"/>
    <x v="0"/>
    <s v="Washington"/>
    <x v="40"/>
    <n v="20016"/>
    <x v="3"/>
    <s v="OFF-AR-10001166"/>
    <x v="1"/>
    <x v="6"/>
    <s v="Staples"/>
    <n v="22.74"/>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
    <n v="3"/>
    <n v="0.2"/>
    <n v="5.4432"/>
  </r>
  <r>
    <n v="1027"/>
    <x v="494"/>
    <x v="0"/>
    <x v="383"/>
    <d v="2013-01-13T00:00:00"/>
    <s v="Second Class"/>
    <s v="DE-13255"/>
    <s v="Deanra Eno"/>
    <x v="2"/>
    <x v="0"/>
    <s v="Springfield"/>
    <x v="24"/>
    <n v="45503"/>
    <x v="3"/>
    <s v="OFF-PA-10003656"/>
    <x v="1"/>
    <x v="10"/>
    <s v="Xerox 1935"/>
    <n v="63.311999999999998"/>
    <n v="3"/>
    <n v="0.2"/>
    <n v="20.5764"/>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4000000000006"/>
  </r>
  <r>
    <n v="1030"/>
    <x v="495"/>
    <x v="2"/>
    <x v="384"/>
    <d v="2011-07-15T00:00:00"/>
    <s v="Standard Class"/>
    <s v="LA-16780"/>
    <s v="Laura Armstrong"/>
    <x v="1"/>
    <x v="0"/>
    <s v="Hackensack"/>
    <x v="30"/>
    <n v="7601"/>
    <x v="3"/>
    <s v="TEC-PH-10003885"/>
    <x v="2"/>
    <x v="7"/>
    <s v="Cisco SPA508G"/>
    <n v="197.97"/>
    <n v="3"/>
    <n v="0"/>
    <n v="57.411299999999997"/>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1"/>
    <n v="9"/>
    <n v="0"/>
    <n v="52.126199999999997"/>
  </r>
  <r>
    <n v="1033"/>
    <x v="495"/>
    <x v="2"/>
    <x v="384"/>
    <d v="2011-07-15T00:00:00"/>
    <s v="Standard Class"/>
    <s v="LA-16780"/>
    <s v="Laura Armstrong"/>
    <x v="1"/>
    <x v="0"/>
    <s v="Hackensack"/>
    <x v="30"/>
    <n v="7601"/>
    <x v="3"/>
    <s v="OFF-LA-10001175"/>
    <x v="1"/>
    <x v="2"/>
    <s v="Avery 514"/>
    <n v="14.4"/>
    <n v="5"/>
    <n v="0"/>
    <n v="7.056"/>
  </r>
  <r>
    <n v="1034"/>
    <x v="496"/>
    <x v="0"/>
    <x v="73"/>
    <d v="2013-11-23T00:00:00"/>
    <s v="First Class"/>
    <s v="AG-10390"/>
    <s v="Allen Goldenen"/>
    <x v="0"/>
    <x v="0"/>
    <s v="Cincinnati"/>
    <x v="24"/>
    <n v="45231"/>
    <x v="3"/>
    <s v="OFF-PA-10000955"/>
    <x v="1"/>
    <x v="10"/>
    <s v="Southworth 25% Cotton Granite Paper &amp; Envelopes"/>
    <n v="15.696"/>
    <n v="3"/>
    <n v="0.2"/>
    <n v="5.1012000000000004"/>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
    <n v="3"/>
    <n v="0.7"/>
    <n v="-10.579800000000001"/>
  </r>
  <r>
    <n v="1037"/>
    <x v="497"/>
    <x v="0"/>
    <x v="183"/>
    <d v="2013-04-27T00:00:00"/>
    <s v="Standard Class"/>
    <s v="EL-13735"/>
    <s v="Ed Ludwig"/>
    <x v="2"/>
    <x v="0"/>
    <s v="Jefferson City"/>
    <x v="25"/>
    <n v="65109"/>
    <x v="2"/>
    <s v="FUR-FU-10003975"/>
    <x v="0"/>
    <x v="5"/>
    <s v="Eldon Advantage Chair Mats for Low to Medium Pile Carpets"/>
    <n v="86.62"/>
    <n v="2"/>
    <n v="0"/>
    <n v="8.6620000000000008"/>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
    <n v="7"/>
    <n v="0.2"/>
    <n v="2.6964000000000001"/>
  </r>
  <r>
    <n v="1040"/>
    <x v="499"/>
    <x v="3"/>
    <x v="225"/>
    <d v="2014-11-22T00:00:00"/>
    <s v="First Class"/>
    <s v="JH-15430"/>
    <s v="Jennifer Halladay"/>
    <x v="0"/>
    <x v="0"/>
    <s v="Burlington"/>
    <x v="3"/>
    <n v="27217"/>
    <x v="0"/>
    <s v="OFF-AR-10004790"/>
    <x v="1"/>
    <x v="6"/>
    <s v="Staples"/>
    <n v="28.728000000000002"/>
    <n v="3"/>
    <n v="0.2"/>
    <n v="1.7955000000000001"/>
  </r>
  <r>
    <n v="1041"/>
    <x v="500"/>
    <x v="0"/>
    <x v="231"/>
    <d v="2013-03-25T00:00:00"/>
    <s v="Standard Class"/>
    <s v="RD-19660"/>
    <s v="Robert Dilbeck"/>
    <x v="2"/>
    <x v="0"/>
    <s v="Saint Peters"/>
    <x v="25"/>
    <n v="63376"/>
    <x v="2"/>
    <s v="FUR-TA-10001095"/>
    <x v="0"/>
    <x v="3"/>
    <s v="Chromcraft Round Conference Tables"/>
    <n v="697.16"/>
    <n v="4"/>
    <n v="0"/>
    <n v="146.40360000000001"/>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199999999998"/>
    <n v="3"/>
    <n v="0.2"/>
    <n v="90.293999999999997"/>
  </r>
  <r>
    <n v="1044"/>
    <x v="502"/>
    <x v="3"/>
    <x v="362"/>
    <d v="2014-07-13T00:00:00"/>
    <s v="First Class"/>
    <s v="NS-18640"/>
    <s v="Noel Staavos"/>
    <x v="1"/>
    <x v="0"/>
    <s v="Chicago"/>
    <x v="10"/>
    <n v="60610"/>
    <x v="2"/>
    <s v="OFF-AR-10001130"/>
    <x v="1"/>
    <x v="6"/>
    <s v="Quartet Alpha White Chalk, 12/Pack"/>
    <n v="8.84"/>
    <n v="5"/>
    <n v="0.2"/>
    <n v="2.9834999999999998"/>
  </r>
  <r>
    <n v="1045"/>
    <x v="502"/>
    <x v="3"/>
    <x v="362"/>
    <d v="2014-07-13T00:00:00"/>
    <s v="First Class"/>
    <s v="NS-18640"/>
    <s v="Noel Staavos"/>
    <x v="1"/>
    <x v="0"/>
    <s v="Chicago"/>
    <x v="10"/>
    <n v="60610"/>
    <x v="2"/>
    <s v="OFF-AP-10000055"/>
    <x v="1"/>
    <x v="9"/>
    <s v="Belkin F9S820V06 8 Outlet Surge"/>
    <n v="58.463999999999999"/>
    <n v="9"/>
    <n v="0.8"/>
    <n v="-146.16"/>
  </r>
  <r>
    <n v="1046"/>
    <x v="503"/>
    <x v="3"/>
    <x v="386"/>
    <d v="2014-10-17T00:00:00"/>
    <s v="Standard Class"/>
    <s v="SN-20710"/>
    <s v="Steve Nguyen"/>
    <x v="2"/>
    <x v="0"/>
    <s v="Rockford"/>
    <x v="10"/>
    <n v="61107"/>
    <x v="2"/>
    <s v="FUR-CH-10002304"/>
    <x v="0"/>
    <x v="1"/>
    <s v="Global Stack Chair without Arms, Black"/>
    <n v="254.60400000000001"/>
    <n v="14"/>
    <n v="0.3"/>
    <n v="-18.186"/>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6"/>
    <n v="3"/>
    <n v="0.2"/>
    <n v="-3.8384999999999998"/>
  </r>
  <r>
    <n v="1049"/>
    <x v="505"/>
    <x v="2"/>
    <x v="279"/>
    <d v="2011-06-01T00:00:00"/>
    <s v="Second Class"/>
    <s v="LC-16885"/>
    <s v="Lena Creighton"/>
    <x v="0"/>
    <x v="0"/>
    <s v="San Francisco"/>
    <x v="1"/>
    <n v="94109"/>
    <x v="1"/>
    <s v="TEC-PH-10000486"/>
    <x v="2"/>
    <x v="7"/>
    <s v="Plantronics HL10 Handset Lifter"/>
    <n v="1113.5039999999999"/>
    <n v="12"/>
    <n v="0.2"/>
    <n v="125.2692"/>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
    <n v="2"/>
    <n v="0.2"/>
    <n v="-29.481200000000001"/>
  </r>
  <r>
    <n v="1052"/>
    <x v="506"/>
    <x v="1"/>
    <x v="230"/>
    <d v="2012-07-05T00:00:00"/>
    <s v="First Class"/>
    <s v="DG-13300"/>
    <s v="Deirdre Greer"/>
    <x v="1"/>
    <x v="0"/>
    <s v="Philadelphia"/>
    <x v="9"/>
    <n v="19134"/>
    <x v="3"/>
    <s v="OFF-PA-10001307"/>
    <x v="1"/>
    <x v="10"/>
    <s v="Important Message Pads, 50 4-1/4 x 5-1/2 Forms per Pad"/>
    <n v="6.72"/>
    <n v="2"/>
    <n v="0.2"/>
    <n v="2.4359999999999999"/>
  </r>
  <r>
    <n v="1053"/>
    <x v="506"/>
    <x v="1"/>
    <x v="230"/>
    <d v="2012-07-05T00:00:00"/>
    <s v="First Class"/>
    <s v="DG-13300"/>
    <s v="Deirdre Greer"/>
    <x v="1"/>
    <x v="0"/>
    <s v="Philadelphia"/>
    <x v="9"/>
    <n v="19134"/>
    <x v="3"/>
    <s v="FUR-FU-10004460"/>
    <x v="0"/>
    <x v="5"/>
    <s v="Howard Miller 12&quot; Round Wall Clock"/>
    <n v="282.88799999999998"/>
    <n v="9"/>
    <n v="0.2"/>
    <n v="56.577599999999997"/>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9"/>
  </r>
  <r>
    <n v="1056"/>
    <x v="507"/>
    <x v="1"/>
    <x v="388"/>
    <d v="2012-04-08T00:00:00"/>
    <s v="Standard Class"/>
    <s v="NF-18595"/>
    <s v="Nicole Fjeld"/>
    <x v="2"/>
    <x v="0"/>
    <s v="New York City"/>
    <x v="15"/>
    <n v="10009"/>
    <x v="3"/>
    <s v="OFF-BI-10002735"/>
    <x v="1"/>
    <x v="8"/>
    <s v="GBC Prestige Therm-A-Bind Covers"/>
    <n v="82.343999999999994"/>
    <n v="3"/>
    <n v="0.2"/>
    <n v="27.7911"/>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9"/>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2"/>
  </r>
  <r>
    <n v="1062"/>
    <x v="511"/>
    <x v="1"/>
    <x v="392"/>
    <d v="2012-04-21T00:00:00"/>
    <s v="Standard Class"/>
    <s v="TS-21160"/>
    <s v="Theresa Swint"/>
    <x v="1"/>
    <x v="0"/>
    <s v="Toledo"/>
    <x v="24"/>
    <n v="43615"/>
    <x v="3"/>
    <s v="OFF-AP-10002350"/>
    <x v="1"/>
    <x v="9"/>
    <s v="Belkin F9H710-06 7 Outlet SurgeMaster Surge Protector"/>
    <n v="45.216000000000001"/>
    <n v="3"/>
    <n v="0.2"/>
    <n v="4.5216000000000003"/>
  </r>
  <r>
    <n v="1063"/>
    <x v="511"/>
    <x v="1"/>
    <x v="392"/>
    <d v="2012-04-21T00:00:00"/>
    <s v="Standard Class"/>
    <s v="TS-21160"/>
    <s v="Theresa Swint"/>
    <x v="1"/>
    <x v="0"/>
    <s v="Toledo"/>
    <x v="24"/>
    <n v="43615"/>
    <x v="3"/>
    <s v="OFF-FA-10004838"/>
    <x v="1"/>
    <x v="13"/>
    <s v="Super Bands, 12/Pack"/>
    <n v="10.416"/>
    <n v="7"/>
    <n v="0.2"/>
    <n v="-2.2134"/>
  </r>
  <r>
    <n v="1064"/>
    <x v="511"/>
    <x v="1"/>
    <x v="392"/>
    <d v="2012-04-21T00:00:00"/>
    <s v="Standard Class"/>
    <s v="TS-21160"/>
    <s v="Theresa Swint"/>
    <x v="1"/>
    <x v="0"/>
    <s v="Toledo"/>
    <x v="24"/>
    <n v="43615"/>
    <x v="3"/>
    <s v="OFF-AR-10004757"/>
    <x v="1"/>
    <x v="6"/>
    <s v="Crayola Colored Pencils"/>
    <n v="7.8719999999999999"/>
    <n v="3"/>
    <n v="0.2"/>
    <n v="1.2791999999999999"/>
  </r>
  <r>
    <n v="1065"/>
    <x v="511"/>
    <x v="1"/>
    <x v="392"/>
    <d v="2012-04-21T00:00:00"/>
    <s v="Standard Class"/>
    <s v="TS-21160"/>
    <s v="Theresa Swint"/>
    <x v="1"/>
    <x v="0"/>
    <s v="Toledo"/>
    <x v="24"/>
    <n v="43615"/>
    <x v="3"/>
    <s v="TEC-PH-10002115"/>
    <x v="2"/>
    <x v="7"/>
    <s v="Plantronics 81402"/>
    <n v="118.782"/>
    <n v="3"/>
    <n v="0.4"/>
    <n v="-27.715800000000002"/>
  </r>
  <r>
    <n v="1066"/>
    <x v="511"/>
    <x v="1"/>
    <x v="392"/>
    <d v="2012-04-21T00:00:00"/>
    <s v="Standard Class"/>
    <s v="TS-21160"/>
    <s v="Theresa Swint"/>
    <x v="1"/>
    <x v="0"/>
    <s v="Toledo"/>
    <x v="24"/>
    <n v="43615"/>
    <x v="3"/>
    <s v="OFF-FA-10003059"/>
    <x v="1"/>
    <x v="13"/>
    <s v="Assorted Color Push Pins"/>
    <n v="1.448"/>
    <n v="1"/>
    <n v="0.2"/>
    <n v="0.23530000000000001"/>
  </r>
  <r>
    <n v="1067"/>
    <x v="511"/>
    <x v="1"/>
    <x v="392"/>
    <d v="2012-04-21T00:00:00"/>
    <s v="Standard Class"/>
    <s v="TS-21160"/>
    <s v="Theresa Swint"/>
    <x v="1"/>
    <x v="0"/>
    <s v="Toledo"/>
    <x v="24"/>
    <n v="43615"/>
    <x v="3"/>
    <s v="OFF-BI-10004330"/>
    <x v="1"/>
    <x v="8"/>
    <s v="GBC Velobind Prepunched Cover Sets, Regency Series"/>
    <n v="55.47"/>
    <n v="5"/>
    <n v="0.7"/>
    <n v="-46.225000000000001"/>
  </r>
  <r>
    <n v="1068"/>
    <x v="512"/>
    <x v="0"/>
    <x v="393"/>
    <d v="2013-10-03T00:00:00"/>
    <s v="First Class"/>
    <s v="BD-11620"/>
    <s v="Brian DeCherney"/>
    <x v="0"/>
    <x v="0"/>
    <s v="San Francisco"/>
    <x v="1"/>
    <n v="94122"/>
    <x v="1"/>
    <s v="FUR-CH-10001146"/>
    <x v="0"/>
    <x v="1"/>
    <s v="Global Value Mid-Back Manager's Chair, Gray"/>
    <n v="194.84800000000001"/>
    <n v="4"/>
    <n v="0.2"/>
    <n v="12.178000000000001"/>
  </r>
  <r>
    <n v="1069"/>
    <x v="513"/>
    <x v="3"/>
    <x v="394"/>
    <d v="2014-10-01T00:00:00"/>
    <s v="Second Class"/>
    <s v="CM-12160"/>
    <s v="Charles McCrossin"/>
    <x v="0"/>
    <x v="0"/>
    <s v="Brownsville"/>
    <x v="5"/>
    <n v="78521"/>
    <x v="2"/>
    <s v="OFF-SU-10001935"/>
    <x v="1"/>
    <x v="14"/>
    <s v="Staples"/>
    <n v="1.744"/>
    <n v="1"/>
    <n v="0.2"/>
    <n v="-0.3488"/>
  </r>
  <r>
    <n v="1070"/>
    <x v="514"/>
    <x v="1"/>
    <x v="395"/>
    <d v="2012-07-29T00:00:00"/>
    <s v="Standard Class"/>
    <s v="RB-19795"/>
    <s v="Ross Baird"/>
    <x v="2"/>
    <x v="0"/>
    <s v="Philadelphia"/>
    <x v="9"/>
    <n v="19143"/>
    <x v="3"/>
    <s v="OFF-BI-10001524"/>
    <x v="1"/>
    <x v="8"/>
    <s v="GBC Premium Transparent Covers with Diagonal Lined Pattern"/>
    <n v="25.175999999999998"/>
    <n v="4"/>
    <n v="0.7"/>
    <n v="-18.462399999999999"/>
  </r>
  <r>
    <n v="1071"/>
    <x v="515"/>
    <x v="1"/>
    <x v="312"/>
    <d v="2012-11-26T00:00:00"/>
    <s v="Standard Class"/>
    <s v="SN-20560"/>
    <s v="Skye Norling"/>
    <x v="2"/>
    <x v="0"/>
    <s v="Los Angeles"/>
    <x v="1"/>
    <n v="90008"/>
    <x v="1"/>
    <s v="OFF-AR-10003732"/>
    <x v="1"/>
    <x v="6"/>
    <s v="Newell 333"/>
    <n v="19.46"/>
    <n v="7"/>
    <n v="0"/>
    <n v="5.0595999999999997"/>
  </r>
  <r>
    <n v="1072"/>
    <x v="516"/>
    <x v="0"/>
    <x v="236"/>
    <d v="2013-05-03T00:00:00"/>
    <s v="Standard Class"/>
    <s v="EH-14005"/>
    <s v="Erica Hernandez"/>
    <x v="2"/>
    <x v="0"/>
    <s v="Denver"/>
    <x v="22"/>
    <n v="80219"/>
    <x v="1"/>
    <s v="OFF-PA-10001970"/>
    <x v="1"/>
    <x v="10"/>
    <s v="Xerox 1881"/>
    <n v="29.472000000000001"/>
    <n v="3"/>
    <n v="0.2"/>
    <n v="9.9467999999999996"/>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79999999999999"/>
  </r>
  <r>
    <n v="1075"/>
    <x v="518"/>
    <x v="0"/>
    <x v="396"/>
    <d v="2013-11-20T00:00:00"/>
    <s v="Standard Class"/>
    <s v="MS-17710"/>
    <s v="Maurice Satty"/>
    <x v="0"/>
    <x v="0"/>
    <s v="Mesa"/>
    <x v="16"/>
    <n v="85204"/>
    <x v="1"/>
    <s v="OFF-BI-10004967"/>
    <x v="1"/>
    <x v="8"/>
    <s v="Round Ring Binders"/>
    <n v="4.3680000000000003"/>
    <n v="7"/>
    <n v="0.7"/>
    <n v="-3.3488000000000002"/>
  </r>
  <r>
    <n v="1076"/>
    <x v="518"/>
    <x v="0"/>
    <x v="396"/>
    <d v="2013-11-20T00:00:00"/>
    <s v="Standard Class"/>
    <s v="MS-17710"/>
    <s v="Maurice Satty"/>
    <x v="0"/>
    <x v="0"/>
    <s v="Mesa"/>
    <x v="16"/>
    <n v="85204"/>
    <x v="1"/>
    <s v="TEC-AC-10003447"/>
    <x v="2"/>
    <x v="11"/>
    <s v="Micropad Numeric Keypads"/>
    <n v="31.984000000000002"/>
    <n v="2"/>
    <n v="0.2"/>
    <n v="1.9990000000000001"/>
  </r>
  <r>
    <n v="1077"/>
    <x v="519"/>
    <x v="0"/>
    <x v="321"/>
    <d v="2013-10-01T00:00:00"/>
    <s v="First Class"/>
    <s v="CC-12100"/>
    <s v="Chad Cunningham"/>
    <x v="2"/>
    <x v="0"/>
    <s v="Columbus"/>
    <x v="14"/>
    <n v="47201"/>
    <x v="2"/>
    <s v="OFF-AR-10000255"/>
    <x v="1"/>
    <x v="6"/>
    <s v="Newell 328"/>
    <n v="40.880000000000003"/>
    <n v="7"/>
    <n v="0"/>
    <n v="10.6288"/>
  </r>
  <r>
    <n v="1078"/>
    <x v="520"/>
    <x v="3"/>
    <x v="397"/>
    <d v="2014-09-26T00:00:00"/>
    <s v="Second Class"/>
    <s v="DW-13540"/>
    <s v="Don Weiss"/>
    <x v="0"/>
    <x v="0"/>
    <s v="Seattle"/>
    <x v="4"/>
    <n v="98105"/>
    <x v="1"/>
    <s v="OFF-AP-10002191"/>
    <x v="1"/>
    <x v="9"/>
    <s v="Belkin 8 Outlet SurgeMaster II Gold Surge Protector"/>
    <n v="119.96"/>
    <n v="2"/>
    <n v="0"/>
    <n v="33.588799999999999"/>
  </r>
  <r>
    <n v="1079"/>
    <x v="520"/>
    <x v="3"/>
    <x v="397"/>
    <d v="2014-09-26T00:00:00"/>
    <s v="Second Class"/>
    <s v="DW-13540"/>
    <s v="Don Weiss"/>
    <x v="0"/>
    <x v="0"/>
    <s v="Seattle"/>
    <x v="4"/>
    <n v="98105"/>
    <x v="1"/>
    <s v="OFF-ST-10001325"/>
    <x v="1"/>
    <x v="4"/>
    <s v="Sterilite Officeware Hinged File Box"/>
    <n v="31.44"/>
    <n v="3"/>
    <n v="0"/>
    <n v="8.4887999999999995"/>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3999999999992"/>
  </r>
  <r>
    <n v="1082"/>
    <x v="521"/>
    <x v="1"/>
    <x v="239"/>
    <d v="2012-12-04T00:00:00"/>
    <s v="Standard Class"/>
    <s v="BT-11395"/>
    <s v="Bill Tyler"/>
    <x v="1"/>
    <x v="0"/>
    <s v="Detroit"/>
    <x v="12"/>
    <n v="48227"/>
    <x v="2"/>
    <s v="FUR-CH-10002880"/>
    <x v="0"/>
    <x v="1"/>
    <s v="Global High-Back Leather Tilter, Burgundy"/>
    <n v="1106.9100000000001"/>
    <n v="9"/>
    <n v="0"/>
    <n v="121.76009999999999"/>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8"/>
  </r>
  <r>
    <n v="1085"/>
    <x v="522"/>
    <x v="0"/>
    <x v="398"/>
    <d v="2013-03-06T00:00:00"/>
    <s v="Standard Class"/>
    <s v="KD-16270"/>
    <s v="Karen Daniels"/>
    <x v="0"/>
    <x v="0"/>
    <s v="Yonkers"/>
    <x v="15"/>
    <n v="10701"/>
    <x v="3"/>
    <s v="OFF-ST-10003208"/>
    <x v="1"/>
    <x v="4"/>
    <s v="Adjustable Depth Letter/Legal Cart"/>
    <n v="362.92"/>
    <n v="2"/>
    <n v="0"/>
    <n v="105.24679999999999"/>
  </r>
  <r>
    <n v="1086"/>
    <x v="522"/>
    <x v="0"/>
    <x v="398"/>
    <d v="2013-03-06T00:00:00"/>
    <s v="Standard Class"/>
    <s v="KD-16270"/>
    <s v="Karen Daniels"/>
    <x v="0"/>
    <x v="0"/>
    <s v="Yonkers"/>
    <x v="15"/>
    <n v="10701"/>
    <x v="3"/>
    <s v="TEC-MA-10003979"/>
    <x v="2"/>
    <x v="15"/>
    <s v="Ativa V4110MDD Micro-Cut Shredder"/>
    <n v="4899.93"/>
    <n v="7"/>
    <n v="0"/>
    <n v="2400.9657000000002"/>
  </r>
  <r>
    <n v="1087"/>
    <x v="523"/>
    <x v="0"/>
    <x v="399"/>
    <d v="2013-08-13T00:00:00"/>
    <s v="Same Day"/>
    <s v="LC-16870"/>
    <s v="Lena Cacioppo"/>
    <x v="0"/>
    <x v="0"/>
    <s v="Des Moines"/>
    <x v="23"/>
    <n v="50315"/>
    <x v="2"/>
    <s v="OFF-PA-10000029"/>
    <x v="1"/>
    <x v="10"/>
    <s v="Xerox 224"/>
    <n v="6.48"/>
    <n v="1"/>
    <n v="0"/>
    <n v="3.1103999999999998"/>
  </r>
  <r>
    <n v="1088"/>
    <x v="524"/>
    <x v="0"/>
    <x v="243"/>
    <d v="2013-08-21T00:00:00"/>
    <s v="Second Class"/>
    <s v="CY-12745"/>
    <s v="Craig Yedwab"/>
    <x v="1"/>
    <x v="0"/>
    <s v="Oakland"/>
    <x v="1"/>
    <n v="94601"/>
    <x v="1"/>
    <s v="TEC-PH-10004896"/>
    <x v="2"/>
    <x v="7"/>
    <s v="Nokia Lumia 521 (T-Mobile)"/>
    <n v="71.975999999999999"/>
    <n v="3"/>
    <n v="0.2"/>
    <n v="7.1976000000000004"/>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4000000000002"/>
    <n v="2"/>
    <n v="0.2"/>
    <n v="1.9990000000000001"/>
  </r>
  <r>
    <n v="1091"/>
    <x v="525"/>
    <x v="3"/>
    <x v="400"/>
    <d v="2014-06-11T00:00:00"/>
    <s v="Standard Class"/>
    <s v="LW-16990"/>
    <s v="Lindsay Williams"/>
    <x v="1"/>
    <x v="0"/>
    <s v="Monroe"/>
    <x v="3"/>
    <n v="28110"/>
    <x v="0"/>
    <s v="TEC-PH-10001819"/>
    <x v="2"/>
    <x v="7"/>
    <s v="Innergie mMini Combo Duo USB Travel Charging Kit"/>
    <n v="71.983999999999995"/>
    <n v="2"/>
    <n v="0.2"/>
    <n v="25.194400000000002"/>
  </r>
  <r>
    <n v="1092"/>
    <x v="526"/>
    <x v="1"/>
    <x v="401"/>
    <d v="2012-12-13T00:00:00"/>
    <s v="Standard Class"/>
    <s v="NP-18325"/>
    <s v="Naresj Patel"/>
    <x v="0"/>
    <x v="0"/>
    <s v="San Diego"/>
    <x v="1"/>
    <n v="92105"/>
    <x v="1"/>
    <s v="OFF-AR-10002952"/>
    <x v="1"/>
    <x v="6"/>
    <s v="Stanley Contemporary Battery Pencil Sharpeners"/>
    <n v="120.15"/>
    <n v="9"/>
    <n v="0"/>
    <n v="33.642000000000003"/>
  </r>
  <r>
    <n v="1093"/>
    <x v="526"/>
    <x v="1"/>
    <x v="401"/>
    <d v="2012-12-13T00:00:00"/>
    <s v="Standard Class"/>
    <s v="NP-18325"/>
    <s v="Naresj Patel"/>
    <x v="0"/>
    <x v="0"/>
    <s v="San Diego"/>
    <x v="1"/>
    <n v="92105"/>
    <x v="1"/>
    <s v="TEC-PH-10000576"/>
    <x v="2"/>
    <x v="7"/>
    <s v="AT&amp;T 1080 Corded phone"/>
    <n v="219.184"/>
    <n v="2"/>
    <n v="0.2"/>
    <n v="19.178599999999999"/>
  </r>
  <r>
    <n v="1094"/>
    <x v="527"/>
    <x v="1"/>
    <x v="17"/>
    <d v="2012-12-31T00:00:00"/>
    <s v="Standard Class"/>
    <s v="BT-11485"/>
    <s v="Brad Thomas"/>
    <x v="2"/>
    <x v="0"/>
    <s v="Clinton"/>
    <x v="39"/>
    <n v="20735"/>
    <x v="3"/>
    <s v="OFF-PA-10000605"/>
    <x v="1"/>
    <x v="10"/>
    <s v="Xerox 1950"/>
    <n v="28.9"/>
    <n v="5"/>
    <n v="0"/>
    <n v="14.161"/>
  </r>
  <r>
    <n v="1095"/>
    <x v="527"/>
    <x v="1"/>
    <x v="17"/>
    <d v="2012-12-31T00:00:00"/>
    <s v="Standard Class"/>
    <s v="BT-11485"/>
    <s v="Brad Thomas"/>
    <x v="2"/>
    <x v="0"/>
    <s v="Clinton"/>
    <x v="39"/>
    <n v="20735"/>
    <x v="3"/>
    <s v="OFF-AP-10002518"/>
    <x v="1"/>
    <x v="9"/>
    <s v="Kensington 7 Outlet MasterPiece Power Center"/>
    <n v="355.96"/>
    <n v="2"/>
    <n v="0"/>
    <n v="103.22839999999999"/>
  </r>
  <r>
    <n v="1096"/>
    <x v="528"/>
    <x v="3"/>
    <x v="276"/>
    <d v="2014-01-27T00:00:00"/>
    <s v="Standard Class"/>
    <s v="PS-19045"/>
    <s v="Penelope Sewall"/>
    <x v="2"/>
    <x v="0"/>
    <s v="Charlotte"/>
    <x v="3"/>
    <n v="28205"/>
    <x v="0"/>
    <s v="OFF-ST-10004340"/>
    <x v="1"/>
    <x v="4"/>
    <s v="Fellowes Mobile File Cart, Black"/>
    <n v="348.20800000000003"/>
    <n v="7"/>
    <n v="0.2"/>
    <n v="30.4682"/>
  </r>
  <r>
    <n v="1097"/>
    <x v="528"/>
    <x v="3"/>
    <x v="276"/>
    <d v="2014-01-27T00:00:00"/>
    <s v="Standard Class"/>
    <s v="PS-19045"/>
    <s v="Penelope Sewall"/>
    <x v="2"/>
    <x v="0"/>
    <s v="Charlotte"/>
    <x v="3"/>
    <n v="28205"/>
    <x v="0"/>
    <s v="OFF-BI-10004001"/>
    <x v="1"/>
    <x v="8"/>
    <s v="GBC Recycled VeloBinder Covers"/>
    <n v="35.783999999999999"/>
    <n v="7"/>
    <n v="0.7"/>
    <n v="-28.627199999999998"/>
  </r>
  <r>
    <n v="1098"/>
    <x v="529"/>
    <x v="2"/>
    <x v="402"/>
    <d v="2011-06-28T00:00:00"/>
    <s v="First Class"/>
    <s v="NS-18640"/>
    <s v="Noel Staavos"/>
    <x v="1"/>
    <x v="0"/>
    <s v="Los Angeles"/>
    <x v="1"/>
    <n v="90049"/>
    <x v="1"/>
    <s v="FUR-TA-10004147"/>
    <x v="0"/>
    <x v="3"/>
    <s v="Hon 4060 Series Tables"/>
    <n v="447.84"/>
    <n v="5"/>
    <n v="0.2"/>
    <n v="11.196"/>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x v="0"/>
    <s v="San Francisco"/>
    <x v="1"/>
    <n v="94122"/>
    <x v="1"/>
    <s v="TEC-AC-10001013"/>
    <x v="2"/>
    <x v="11"/>
    <s v="Logitech ClearChat Comfort/USB Headset H390"/>
    <n v="29.29"/>
    <n v="1"/>
    <n v="0"/>
    <n v="9.6656999999999993"/>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أ¶lking"/>
    <x v="0"/>
    <x v="0"/>
    <s v="Houston"/>
    <x v="5"/>
    <n v="77041"/>
    <x v="2"/>
    <s v="OFF-BI-10004140"/>
    <x v="1"/>
    <x v="8"/>
    <s v="Avery Non-Stick Binders"/>
    <n v="2.694"/>
    <n v="3"/>
    <n v="0.8"/>
    <n v="-4.7145000000000001"/>
  </r>
  <r>
    <n v="1104"/>
    <x v="531"/>
    <x v="3"/>
    <x v="81"/>
    <d v="2014-04-28T00:00:00"/>
    <s v="Standard Class"/>
    <s v="RP-19390"/>
    <s v="Resi Pأ¶lking"/>
    <x v="0"/>
    <x v="0"/>
    <s v="Houston"/>
    <x v="5"/>
    <n v="77041"/>
    <x v="2"/>
    <s v="OFF-BI-10002049"/>
    <x v="1"/>
    <x v="8"/>
    <s v="UniKeep View Case Binders"/>
    <n v="2.9340000000000002"/>
    <n v="3"/>
    <n v="0.8"/>
    <n v="-4.9878"/>
  </r>
  <r>
    <n v="1105"/>
    <x v="532"/>
    <x v="0"/>
    <x v="147"/>
    <d v="2013-10-28T00:00:00"/>
    <s v="Standard Class"/>
    <s v="NM-18520"/>
    <s v="Neoma Murray"/>
    <x v="0"/>
    <x v="0"/>
    <s v="Riverside"/>
    <x v="1"/>
    <n v="92503"/>
    <x v="1"/>
    <s v="OFF-PA-10001892"/>
    <x v="1"/>
    <x v="10"/>
    <s v="Rediform Wirebound &quot;Phone Memo&quot; Message Book, 11 x 5-3/4"/>
    <n v="22.92"/>
    <n v="3"/>
    <n v="0"/>
    <n v="11.2308"/>
  </r>
  <r>
    <n v="1106"/>
    <x v="533"/>
    <x v="0"/>
    <x v="258"/>
    <d v="2013-11-25T00:00:00"/>
    <s v="Standard Class"/>
    <s v="EH-13945"/>
    <s v="Eric Hoffmann"/>
    <x v="0"/>
    <x v="0"/>
    <s v="Houston"/>
    <x v="5"/>
    <n v="77041"/>
    <x v="2"/>
    <s v="OFF-ST-10000642"/>
    <x v="1"/>
    <x v="4"/>
    <s v="Tennsco Lockers, Gray"/>
    <n v="100.70399999999999"/>
    <n v="6"/>
    <n v="0.2"/>
    <n v="-16.3644"/>
  </r>
  <r>
    <n v="1107"/>
    <x v="533"/>
    <x v="0"/>
    <x v="258"/>
    <d v="2013-11-25T00:00:00"/>
    <s v="Standard Class"/>
    <s v="EH-13945"/>
    <s v="Eric Hoffmann"/>
    <x v="0"/>
    <x v="0"/>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x v="0"/>
    <s v="Houston"/>
    <x v="5"/>
    <n v="77041"/>
    <x v="2"/>
    <s v="OFF-BI-10003676"/>
    <x v="1"/>
    <x v="8"/>
    <s v="GBC Standard Recycled Report Covers, Clear Plastic Sheets"/>
    <n v="10.78"/>
    <n v="5"/>
    <n v="0.8"/>
    <n v="-17.248000000000001"/>
  </r>
  <r>
    <n v="1109"/>
    <x v="533"/>
    <x v="0"/>
    <x v="258"/>
    <d v="2013-11-25T00:00:00"/>
    <s v="Standard Class"/>
    <s v="EH-13945"/>
    <s v="Eric Hoffmann"/>
    <x v="0"/>
    <x v="0"/>
    <s v="Houston"/>
    <x v="5"/>
    <n v="77041"/>
    <x v="2"/>
    <s v="OFF-FA-10003495"/>
    <x v="1"/>
    <x v="13"/>
    <s v="Staples"/>
    <n v="58.368000000000002"/>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700000000001"/>
  </r>
  <r>
    <n v="1111"/>
    <x v="533"/>
    <x v="0"/>
    <x v="258"/>
    <d v="2013-11-25T00:00:00"/>
    <s v="Standard Class"/>
    <s v="EH-13945"/>
    <s v="Eric Hoffmann"/>
    <x v="0"/>
    <x v="0"/>
    <s v="Houston"/>
    <x v="5"/>
    <n v="77041"/>
    <x v="2"/>
    <s v="TEC-PH-10003589"/>
    <x v="2"/>
    <x v="7"/>
    <s v="invisibleSHIELD by ZAGG Smudge-Free Screen Protector"/>
    <n v="71.959999999999994"/>
    <n v="5"/>
    <n v="0.2"/>
    <n v="25.186"/>
  </r>
  <r>
    <n v="1112"/>
    <x v="533"/>
    <x v="0"/>
    <x v="258"/>
    <d v="2013-11-25T00:00:00"/>
    <s v="Standard Class"/>
    <s v="EH-13945"/>
    <s v="Eric Hoffmann"/>
    <x v="0"/>
    <x v="0"/>
    <s v="Houston"/>
    <x v="5"/>
    <n v="77041"/>
    <x v="2"/>
    <s v="OFF-PA-10004735"/>
    <x v="1"/>
    <x v="10"/>
    <s v="Xerox 1905"/>
    <n v="10.368"/>
    <n v="2"/>
    <n v="0.2"/>
    <n v="3.6288"/>
  </r>
  <r>
    <n v="1113"/>
    <x v="533"/>
    <x v="0"/>
    <x v="258"/>
    <d v="2013-11-25T00:00:00"/>
    <s v="Standard Class"/>
    <s v="EH-13945"/>
    <s v="Eric Hoffmann"/>
    <x v="0"/>
    <x v="0"/>
    <s v="Houston"/>
    <x v="5"/>
    <n v="77041"/>
    <x v="2"/>
    <s v="OFF-BI-10002609"/>
    <x v="1"/>
    <x v="8"/>
    <s v="Avery Hidden Tab Dividers for Binding Systems"/>
    <n v="1.1919999999999999"/>
    <n v="2"/>
    <n v="0.8"/>
    <n v="-2.0264000000000002"/>
  </r>
  <r>
    <n v="1114"/>
    <x v="534"/>
    <x v="3"/>
    <x v="404"/>
    <d v="2014-12-24T00:00:00"/>
    <s v="Second Class"/>
    <s v="RA-19915"/>
    <s v="Russell Applegate"/>
    <x v="0"/>
    <x v="0"/>
    <s v="Encinitas"/>
    <x v="1"/>
    <n v="92024"/>
    <x v="1"/>
    <s v="OFF-BI-10003364"/>
    <x v="1"/>
    <x v="8"/>
    <s v="Binding Machine Supplies"/>
    <n v="46.671999999999997"/>
    <n v="2"/>
    <n v="0.2"/>
    <n v="16.3352"/>
  </r>
  <r>
    <n v="1115"/>
    <x v="534"/>
    <x v="3"/>
    <x v="404"/>
    <d v="2014-12-24T00:00:00"/>
    <s v="Second Class"/>
    <s v="RA-19915"/>
    <s v="Russell Applegate"/>
    <x v="0"/>
    <x v="0"/>
    <s v="Encinitas"/>
    <x v="1"/>
    <n v="92024"/>
    <x v="1"/>
    <s v="FUR-BO-10002206"/>
    <x v="0"/>
    <x v="0"/>
    <s v="Bush Saratoga Collection 5-Shelf Bookcase, Hanover Cherry, *Special Order"/>
    <n v="119.833"/>
    <n v="1"/>
    <n v="0.15"/>
    <n v="-12.6882"/>
  </r>
  <r>
    <n v="1116"/>
    <x v="534"/>
    <x v="3"/>
    <x v="404"/>
    <d v="2014-12-24T00:00:00"/>
    <s v="Second Class"/>
    <s v="RA-19915"/>
    <s v="Russell Applegate"/>
    <x v="0"/>
    <x v="0"/>
    <s v="Encinitas"/>
    <x v="1"/>
    <n v="92024"/>
    <x v="1"/>
    <s v="TEC-AC-10003610"/>
    <x v="2"/>
    <x v="11"/>
    <s v="Logitechآ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5000000000005"/>
    <n v="5"/>
    <n v="0"/>
    <n v="111.59099999999999"/>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6"/>
    <n v="7"/>
    <n v="0"/>
    <n v="6.6584000000000003"/>
  </r>
  <r>
    <n v="1124"/>
    <x v="537"/>
    <x v="2"/>
    <x v="407"/>
    <d v="2011-01-27T00:00:00"/>
    <s v="Standard Class"/>
    <s v="HL-15040"/>
    <s v="Hunter Lopez"/>
    <x v="0"/>
    <x v="0"/>
    <s v="Jonesboro"/>
    <x v="36"/>
    <n v="72401"/>
    <x v="0"/>
    <s v="FUR-FU-10003194"/>
    <x v="0"/>
    <x v="5"/>
    <s v="Eldon Expressions Desk Accessory, Wood Pencil Holder, Oak"/>
    <n v="38.6"/>
    <n v="4"/>
    <n v="0"/>
    <n v="11.5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40000000001"/>
  </r>
  <r>
    <n v="1128"/>
    <x v="538"/>
    <x v="1"/>
    <x v="56"/>
    <d v="2012-03-07T00:00:00"/>
    <s v="Standard Class"/>
    <s v="PA-19060"/>
    <s v="Pete Armstrong"/>
    <x v="2"/>
    <x v="0"/>
    <s v="Richmond"/>
    <x v="14"/>
    <n v="47374"/>
    <x v="2"/>
    <s v="OFF-AR-10003156"/>
    <x v="1"/>
    <x v="6"/>
    <s v="50 Colored Long Pencils"/>
    <n v="10.16"/>
    <n v="1"/>
    <n v="0"/>
    <n v="2.6415999999999999"/>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400000000005"/>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9"/>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01"/>
  </r>
  <r>
    <n v="1135"/>
    <x v="541"/>
    <x v="0"/>
    <x v="410"/>
    <d v="2013-06-10T00:00:00"/>
    <s v="Standard Class"/>
    <s v="JS-15940"/>
    <s v="Joni Sundaresam"/>
    <x v="2"/>
    <x v="0"/>
    <s v="Philadelphia"/>
    <x v="9"/>
    <n v="19134"/>
    <x v="3"/>
    <s v="OFF-LA-10000973"/>
    <x v="1"/>
    <x v="2"/>
    <s v="Avery 502"/>
    <n v="7.56"/>
    <n v="3"/>
    <n v="0.2"/>
    <n v="2.6459999999999999"/>
  </r>
  <r>
    <n v="1136"/>
    <x v="542"/>
    <x v="0"/>
    <x v="25"/>
    <d v="2013-12-12T00:00:00"/>
    <s v="Same Day"/>
    <s v="LR-16915"/>
    <s v="Lena Radford"/>
    <x v="0"/>
    <x v="0"/>
    <s v="Homestead"/>
    <x v="2"/>
    <n v="33030"/>
    <x v="0"/>
    <s v="OFF-ST-10001476"/>
    <x v="1"/>
    <x v="4"/>
    <s v="Steel Personal Filing/Posting Tote"/>
    <n v="85.224000000000004"/>
    <n v="3"/>
    <n v="0.2"/>
    <n v="7.4570999999999996"/>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3999999999998"/>
  </r>
  <r>
    <n v="1145"/>
    <x v="544"/>
    <x v="2"/>
    <x v="411"/>
    <d v="2011-10-03T00:00:00"/>
    <s v="Standard Class"/>
    <s v="AP-10915"/>
    <s v="Arthur Prichep"/>
    <x v="0"/>
    <x v="0"/>
    <s v="Los Angeles"/>
    <x v="1"/>
    <n v="90045"/>
    <x v="1"/>
    <s v="TEC-MA-10004241"/>
    <x v="2"/>
    <x v="15"/>
    <s v="Star Micronics TSP800 TSP847IIU Receipt Printer"/>
    <n v="686.32"/>
    <n v="2"/>
    <n v="0.2"/>
    <n v="223.054"/>
  </r>
  <r>
    <n v="1146"/>
    <x v="544"/>
    <x v="2"/>
    <x v="411"/>
    <d v="2011-10-03T00:00:00"/>
    <s v="Standard Class"/>
    <s v="AP-10915"/>
    <s v="Arthur Prichep"/>
    <x v="0"/>
    <x v="0"/>
    <s v="Los Angeles"/>
    <x v="1"/>
    <n v="90045"/>
    <x v="1"/>
    <s v="OFF-ST-10004340"/>
    <x v="1"/>
    <x v="4"/>
    <s v="Fellowes Mobile File Cart, Black"/>
    <n v="62.18"/>
    <n v="1"/>
    <n v="0"/>
    <n v="16.788599999999999"/>
  </r>
  <r>
    <n v="1147"/>
    <x v="545"/>
    <x v="1"/>
    <x v="388"/>
    <d v="2012-04-04T00:00:00"/>
    <s v="Same Day"/>
    <s v="NC-18340"/>
    <s v="Nat Carroll"/>
    <x v="0"/>
    <x v="0"/>
    <s v="Lansing"/>
    <x v="12"/>
    <n v="48911"/>
    <x v="2"/>
    <s v="OFF-AP-10003849"/>
    <x v="1"/>
    <x v="9"/>
    <s v="Hoover Shoulder Vac Commercial Portable Vacuum"/>
    <n v="644.07600000000002"/>
    <n v="2"/>
    <n v="0.1"/>
    <n v="107.346"/>
  </r>
  <r>
    <n v="1148"/>
    <x v="545"/>
    <x v="1"/>
    <x v="388"/>
    <d v="2012-04-04T00:00:00"/>
    <s v="Same Day"/>
    <s v="NC-18340"/>
    <s v="Nat Carroll"/>
    <x v="0"/>
    <x v="0"/>
    <s v="Lansing"/>
    <x v="12"/>
    <n v="48911"/>
    <x v="2"/>
    <s v="OFF-FA-10000735"/>
    <x v="1"/>
    <x v="13"/>
    <s v="Staples"/>
    <n v="5.84"/>
    <n v="2"/>
    <n v="0"/>
    <n v="2.6280000000000001"/>
  </r>
  <r>
    <n v="1149"/>
    <x v="545"/>
    <x v="1"/>
    <x v="388"/>
    <d v="2012-04-04T00:00:00"/>
    <s v="Same Day"/>
    <s v="NC-18340"/>
    <s v="Nat Carroll"/>
    <x v="0"/>
    <x v="0"/>
    <s v="Lansing"/>
    <x v="12"/>
    <n v="48911"/>
    <x v="2"/>
    <s v="OFF-BI-10003350"/>
    <x v="1"/>
    <x v="8"/>
    <s v="Acco Expandable Hanging Binders"/>
    <n v="12.76"/>
    <n v="2"/>
    <n v="0"/>
    <n v="5.8696000000000002"/>
  </r>
  <r>
    <n v="1150"/>
    <x v="545"/>
    <x v="1"/>
    <x v="388"/>
    <d v="2012-04-04T00:00:00"/>
    <s v="Same Day"/>
    <s v="NC-18340"/>
    <s v="Nat Carroll"/>
    <x v="0"/>
    <x v="0"/>
    <s v="Lansing"/>
    <x v="12"/>
    <n v="48911"/>
    <x v="2"/>
    <s v="TEC-PH-10000307"/>
    <x v="2"/>
    <x v="7"/>
    <s v="Shocksock Galaxy S4 Armband"/>
    <n v="10.95"/>
    <n v="1"/>
    <n v="0"/>
    <n v="0.438"/>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9"/>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1"/>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9"/>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
  </r>
  <r>
    <n v="1159"/>
    <x v="549"/>
    <x v="0"/>
    <x v="415"/>
    <d v="2013-07-08T00:00:00"/>
    <s v="Second Class"/>
    <s v="GB-14530"/>
    <s v="George Bell"/>
    <x v="1"/>
    <x v="0"/>
    <s v="Los Angeles"/>
    <x v="1"/>
    <n v="90004"/>
    <x v="1"/>
    <s v="FUR-CH-10002126"/>
    <x v="0"/>
    <x v="1"/>
    <s v="Hon Deluxe Fabric Upholstered Stacking Chairs"/>
    <n v="195.184"/>
    <n v="1"/>
    <n v="0.2"/>
    <n v="19.5184"/>
  </r>
  <r>
    <n v="1160"/>
    <x v="550"/>
    <x v="3"/>
    <x v="222"/>
    <d v="2014-07-05T00:00:00"/>
    <s v="Standard Class"/>
    <s v="AA-10315"/>
    <s v="Alex Avila"/>
    <x v="0"/>
    <x v="0"/>
    <s v="Minneapolis"/>
    <x v="11"/>
    <n v="55407"/>
    <x v="2"/>
    <s v="OFF-AP-10000576"/>
    <x v="1"/>
    <x v="9"/>
    <s v="Belkin 325VA UPS Surge Protector, 6'"/>
    <n v="362.94"/>
    <n v="3"/>
    <n v="0"/>
    <n v="90.734999999999999"/>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6"/>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4999999999997"/>
  </r>
  <r>
    <n v="1166"/>
    <x v="553"/>
    <x v="2"/>
    <x v="417"/>
    <d v="2011-05-08T00:00:00"/>
    <s v="Standard Class"/>
    <s v="PM-18940"/>
    <s v="Paul MacIntyre"/>
    <x v="0"/>
    <x v="0"/>
    <s v="Jackson"/>
    <x v="12"/>
    <n v="49201"/>
    <x v="2"/>
    <s v="OFF-BI-10001294"/>
    <x v="1"/>
    <x v="8"/>
    <s v="Fellowes Binding Cases"/>
    <n v="46.8"/>
    <n v="4"/>
    <n v="0"/>
    <n v="21.06"/>
  </r>
  <r>
    <n v="1167"/>
    <x v="554"/>
    <x v="1"/>
    <x v="121"/>
    <d v="2012-11-02T00:00:00"/>
    <s v="Same Day"/>
    <s v="KC-16540"/>
    <s v="Kelly Collister"/>
    <x v="0"/>
    <x v="0"/>
    <s v="Seattle"/>
    <x v="4"/>
    <n v="98115"/>
    <x v="1"/>
    <s v="TEC-AC-10001552"/>
    <x v="2"/>
    <x v="11"/>
    <s v="Logitech K350 2.4Ghz Wireless Keyboard"/>
    <n v="447.93"/>
    <n v="9"/>
    <n v="0"/>
    <n v="49.272300000000001"/>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2000000000008"/>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
    <n v="5"/>
    <n v="0.2"/>
    <n v="5.5754999999999999"/>
  </r>
  <r>
    <n v="1174"/>
    <x v="558"/>
    <x v="1"/>
    <x v="420"/>
    <d v="2012-10-26T00:00:00"/>
    <s v="Standard Class"/>
    <s v="LT-17110"/>
    <s v="Liz Thompson"/>
    <x v="0"/>
    <x v="0"/>
    <s v="Bloomington"/>
    <x v="10"/>
    <n v="61701"/>
    <x v="2"/>
    <s v="OFF-BI-10000301"/>
    <x v="1"/>
    <x v="8"/>
    <s v="GBC Instant Report Kit"/>
    <n v="5.1760000000000002"/>
    <n v="4"/>
    <n v="0.8"/>
    <n v="-7.7640000000000002"/>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7000000000003"/>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5"/>
  </r>
  <r>
    <n v="1179"/>
    <x v="562"/>
    <x v="0"/>
    <x v="49"/>
    <d v="2013-12-06T00:00:00"/>
    <s v="Standard Class"/>
    <s v="JE-15745"/>
    <s v="Joel Eaton"/>
    <x v="0"/>
    <x v="0"/>
    <s v="Rockville"/>
    <x v="39"/>
    <n v="20852"/>
    <x v="3"/>
    <s v="TEC-PH-10003931"/>
    <x v="2"/>
    <x v="7"/>
    <s v="JBL Micro Wireless Portable Bluetooth Speaker"/>
    <n v="179.97"/>
    <n v="3"/>
    <n v="0"/>
    <n v="44.9925"/>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4"/>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299999999999995"/>
  </r>
  <r>
    <n v="1185"/>
    <x v="566"/>
    <x v="2"/>
    <x v="156"/>
    <d v="2011-11-30T00:00:00"/>
    <s v="Standard Class"/>
    <s v="HR-14830"/>
    <s v="Harold Ryan"/>
    <x v="1"/>
    <x v="0"/>
    <s v="Seattle"/>
    <x v="4"/>
    <n v="98103"/>
    <x v="1"/>
    <s v="OFF-BI-10004656"/>
    <x v="1"/>
    <x v="8"/>
    <s v="Peel &amp; Stick Add-On Corner Pockets"/>
    <n v="12.096"/>
    <n v="7"/>
    <n v="0.2"/>
    <n v="4.2336"/>
  </r>
  <r>
    <n v="1186"/>
    <x v="566"/>
    <x v="2"/>
    <x v="156"/>
    <d v="2011-11-30T00:00:00"/>
    <s v="Standard Class"/>
    <s v="HR-14830"/>
    <s v="Harold Ryan"/>
    <x v="1"/>
    <x v="0"/>
    <s v="Seattle"/>
    <x v="4"/>
    <n v="98103"/>
    <x v="1"/>
    <s v="OFF-ST-10002344"/>
    <x v="1"/>
    <x v="4"/>
    <s v="Carina 42&quot;Hx23 3/4&quot;W Media Storage Unit"/>
    <n v="485.88"/>
    <n v="6"/>
    <n v="0"/>
    <n v="9.7175999999999991"/>
  </r>
  <r>
    <n v="1187"/>
    <x v="566"/>
    <x v="2"/>
    <x v="156"/>
    <d v="2011-11-30T00:00:00"/>
    <s v="Standard Class"/>
    <s v="HR-14830"/>
    <s v="Harold Ryan"/>
    <x v="1"/>
    <x v="0"/>
    <s v="Seattle"/>
    <x v="4"/>
    <n v="98103"/>
    <x v="1"/>
    <s v="OFF-PA-10001800"/>
    <x v="1"/>
    <x v="10"/>
    <s v="Xerox 220"/>
    <n v="25.92"/>
    <n v="4"/>
    <n v="0"/>
    <n v="12.441599999999999"/>
  </r>
  <r>
    <n v="1188"/>
    <x v="566"/>
    <x v="2"/>
    <x v="156"/>
    <d v="2011-11-30T00:00:00"/>
    <s v="Standard Class"/>
    <s v="HR-14830"/>
    <s v="Harold Ryan"/>
    <x v="1"/>
    <x v="0"/>
    <s v="Seattle"/>
    <x v="4"/>
    <n v="98103"/>
    <x v="1"/>
    <s v="OFF-ST-10000036"/>
    <x v="1"/>
    <x v="4"/>
    <s v="Recycled Data-Pak for Archival Bound Computer Printouts, 12-1/2 x 12-1/2 x 16"/>
    <n v="197.58"/>
    <n v="2"/>
    <n v="0"/>
    <n v="53.346600000000002"/>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آ Telephone"/>
    <n v="889.53599999999994"/>
    <n v="8"/>
    <n v="0.2"/>
    <n v="66.715199999999996"/>
  </r>
  <r>
    <n v="1191"/>
    <x v="567"/>
    <x v="3"/>
    <x v="425"/>
    <d v="2014-03-01T00:00:00"/>
    <s v="Second Class"/>
    <s v="BT-11530"/>
    <s v="Bradley Talbott"/>
    <x v="2"/>
    <x v="0"/>
    <s v="Los Angeles"/>
    <x v="1"/>
    <n v="90036"/>
    <x v="1"/>
    <s v="FUR-CH-10003973"/>
    <x v="0"/>
    <x v="1"/>
    <s v="GuestStacker Chair with Chrome Finish Legs"/>
    <n v="892.22400000000005"/>
    <n v="3"/>
    <n v="0.2"/>
    <n v="89.222399999999993"/>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799999999999"/>
  </r>
  <r>
    <n v="1194"/>
    <x v="568"/>
    <x v="1"/>
    <x v="426"/>
    <d v="2012-09-15T00:00:00"/>
    <s v="Same Day"/>
    <s v="NG-18355"/>
    <s v="Nat Gilpin"/>
    <x v="1"/>
    <x v="0"/>
    <s v="Coral Springs"/>
    <x v="2"/>
    <n v="33065"/>
    <x v="0"/>
    <s v="OFF-PA-10001937"/>
    <x v="1"/>
    <x v="10"/>
    <s v="Xerox 21"/>
    <n v="15.552"/>
    <n v="3"/>
    <n v="0.2"/>
    <n v="5.4432"/>
  </r>
  <r>
    <n v="1195"/>
    <x v="568"/>
    <x v="1"/>
    <x v="426"/>
    <d v="2012-09-15T00:00:00"/>
    <s v="Same Day"/>
    <s v="NG-18355"/>
    <s v="Nat Gilpin"/>
    <x v="1"/>
    <x v="0"/>
    <s v="Coral Springs"/>
    <x v="2"/>
    <n v="33065"/>
    <x v="0"/>
    <s v="FUR-FU-10002268"/>
    <x v="0"/>
    <x v="5"/>
    <s v="Ultra Door Push Plate"/>
    <n v="15.712"/>
    <n v="4"/>
    <n v="0.2"/>
    <n v="2.5531999999999999"/>
  </r>
  <r>
    <n v="1196"/>
    <x v="568"/>
    <x v="1"/>
    <x v="426"/>
    <d v="2012-09-15T00:00:00"/>
    <s v="Same Day"/>
    <s v="NG-18355"/>
    <s v="Nat Gilpin"/>
    <x v="1"/>
    <x v="0"/>
    <s v="Coral Springs"/>
    <x v="2"/>
    <n v="33065"/>
    <x v="0"/>
    <s v="OFF-ST-10001321"/>
    <x v="1"/>
    <x v="4"/>
    <s v="Decoflex Hanging Personal Folder File, Blue"/>
    <n v="24.672000000000001"/>
    <n v="2"/>
    <n v="0.2"/>
    <n v="2.1587999999999998"/>
  </r>
  <r>
    <n v="1197"/>
    <x v="568"/>
    <x v="1"/>
    <x v="426"/>
    <d v="2012-09-15T00:00:00"/>
    <s v="Same Day"/>
    <s v="NG-18355"/>
    <s v="Nat Gilpin"/>
    <x v="1"/>
    <x v="0"/>
    <s v="Coral Springs"/>
    <x v="2"/>
    <n v="33065"/>
    <x v="0"/>
    <s v="FUR-FU-10003394"/>
    <x v="0"/>
    <x v="5"/>
    <s v="Tenex &quot;The Solids&quot; Textured Chair Mats"/>
    <n v="55.968000000000004"/>
    <n v="1"/>
    <n v="0.2"/>
    <n v="-2.0988000000000002"/>
  </r>
  <r>
    <n v="1198"/>
    <x v="569"/>
    <x v="0"/>
    <x v="143"/>
    <d v="2013-04-13T00:00:00"/>
    <s v="Standard Class"/>
    <s v="ZC-21910"/>
    <s v="Zuschuss Carroll"/>
    <x v="0"/>
    <x v="0"/>
    <s v="Houston"/>
    <x v="5"/>
    <n v="77041"/>
    <x v="2"/>
    <s v="TEC-AC-10001990"/>
    <x v="2"/>
    <x v="11"/>
    <s v="Kensington Orbit Wireless Mobile Trackball for PC and Mac"/>
    <n v="431.928"/>
    <n v="9"/>
    <n v="0.2"/>
    <n v="64.789199999999994"/>
  </r>
  <r>
    <n v="1199"/>
    <x v="569"/>
    <x v="0"/>
    <x v="143"/>
    <d v="2013-04-13T00:00:00"/>
    <s v="Standard Class"/>
    <s v="ZC-21910"/>
    <s v="Zuschuss Carroll"/>
    <x v="0"/>
    <x v="0"/>
    <s v="Houston"/>
    <x v="5"/>
    <n v="77041"/>
    <x v="2"/>
    <s v="FUR-CH-10004540"/>
    <x v="0"/>
    <x v="1"/>
    <s v="Global Chrome Stack Chair"/>
    <n v="95.983999999999995"/>
    <n v="4"/>
    <n v="0.3"/>
    <n v="-4.1135999999999999"/>
  </r>
  <r>
    <n v="1200"/>
    <x v="569"/>
    <x v="0"/>
    <x v="143"/>
    <d v="2013-04-13T00:00:00"/>
    <s v="Standard Class"/>
    <s v="ZC-21910"/>
    <s v="Zuschuss Carroll"/>
    <x v="0"/>
    <x v="0"/>
    <s v="Houston"/>
    <x v="5"/>
    <n v="77041"/>
    <x v="2"/>
    <s v="OFF-BI-10004995"/>
    <x v="1"/>
    <x v="8"/>
    <s v="GBC DocuBind P400 Electric Binding System"/>
    <n v="1088.7919999999999"/>
    <n v="4"/>
    <n v="0.8"/>
    <n v="-1850.9464"/>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1"/>
    <n v="3"/>
    <n v="0.7"/>
    <n v="-1.4352"/>
  </r>
  <r>
    <n v="1203"/>
    <x v="570"/>
    <x v="0"/>
    <x v="427"/>
    <d v="2013-07-25T00:00:00"/>
    <s v="Standard Class"/>
    <s v="LS-16945"/>
    <s v="Linda Southworth"/>
    <x v="1"/>
    <x v="0"/>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x v="0"/>
    <s v="Denver"/>
    <x v="22"/>
    <n v="80219"/>
    <x v="1"/>
    <s v="OFF-ST-10002292"/>
    <x v="1"/>
    <x v="4"/>
    <s v="Sauder Facets Collection Locker/File Cabinet, Sky Alder Finish"/>
    <n v="593.56799999999998"/>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499999999999"/>
  </r>
  <r>
    <n v="1207"/>
    <x v="572"/>
    <x v="0"/>
    <x v="216"/>
    <d v="2013-07-19T00:00:00"/>
    <s v="Second Class"/>
    <s v="SW-20755"/>
    <s v="Steven Ward"/>
    <x v="1"/>
    <x v="0"/>
    <s v="New York City"/>
    <x v="15"/>
    <n v="10009"/>
    <x v="3"/>
    <s v="OFF-ST-10004634"/>
    <x v="1"/>
    <x v="4"/>
    <s v="Personal Folder Holder, Ebony"/>
    <n v="11.21"/>
    <n v="1"/>
    <n v="0"/>
    <n v="3.363"/>
  </r>
  <r>
    <n v="1208"/>
    <x v="572"/>
    <x v="0"/>
    <x v="216"/>
    <d v="2013-07-19T00:00:00"/>
    <s v="Second Class"/>
    <s v="SW-20755"/>
    <s v="Steven Ward"/>
    <x v="1"/>
    <x v="0"/>
    <s v="New York City"/>
    <x v="15"/>
    <n v="10009"/>
    <x v="3"/>
    <s v="OFF-BI-10002160"/>
    <x v="1"/>
    <x v="8"/>
    <s v="Acco Hanging Data Binders"/>
    <n v="9.1440000000000001"/>
    <n v="3"/>
    <n v="0.2"/>
    <n v="3.2004000000000001"/>
  </r>
  <r>
    <n v="1209"/>
    <x v="572"/>
    <x v="0"/>
    <x v="216"/>
    <d v="2013-07-19T00:00:00"/>
    <s v="Second Class"/>
    <s v="SW-20755"/>
    <s v="Steven Ward"/>
    <x v="1"/>
    <x v="0"/>
    <s v="New York City"/>
    <x v="15"/>
    <n v="10009"/>
    <x v="3"/>
    <s v="OFF-FA-10002988"/>
    <x v="1"/>
    <x v="13"/>
    <s v="Ideal Clamps"/>
    <n v="14.07"/>
    <n v="7"/>
    <n v="0"/>
    <n v="6.8943000000000003"/>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9"/>
  </r>
  <r>
    <n v="1212"/>
    <x v="572"/>
    <x v="0"/>
    <x v="216"/>
    <d v="2013-07-19T00:00:00"/>
    <s v="Second Class"/>
    <s v="SW-20755"/>
    <s v="Steven Ward"/>
    <x v="1"/>
    <x v="0"/>
    <s v="New York City"/>
    <x v="15"/>
    <n v="10009"/>
    <x v="3"/>
    <s v="FUR-BO-10004695"/>
    <x v="0"/>
    <x v="0"/>
    <s v="O'Sullivan 2-Door Barrister Bookcase in Odessa Pine"/>
    <n v="579.13599999999997"/>
    <n v="4"/>
    <n v="0.2"/>
    <n v="21.717600000000001"/>
  </r>
  <r>
    <n v="1213"/>
    <x v="573"/>
    <x v="3"/>
    <x v="428"/>
    <d v="2014-09-14T00:00:00"/>
    <s v="Standard Class"/>
    <s v="SP-20620"/>
    <s v="Stefania Perrino"/>
    <x v="1"/>
    <x v="0"/>
    <s v="Philadelphia"/>
    <x v="9"/>
    <n v="19134"/>
    <x v="3"/>
    <s v="FUR-CH-10004860"/>
    <x v="0"/>
    <x v="1"/>
    <s v="Global Low Back Tilter Chair"/>
    <n v="141.37200000000001"/>
    <n v="2"/>
    <n v="0.3"/>
    <n v="-48.470399999999998"/>
  </r>
  <r>
    <n v="1214"/>
    <x v="573"/>
    <x v="3"/>
    <x v="428"/>
    <d v="2014-09-14T00:00:00"/>
    <s v="Standard Class"/>
    <s v="SP-20620"/>
    <s v="Stefania Perrino"/>
    <x v="1"/>
    <x v="0"/>
    <s v="Philadelphia"/>
    <x v="9"/>
    <n v="19134"/>
    <x v="3"/>
    <s v="OFF-BI-10002432"/>
    <x v="1"/>
    <x v="8"/>
    <s v="Wilson Jones Standard D-Ring Binders"/>
    <n v="3.036"/>
    <n v="2"/>
    <n v="0.7"/>
    <n v="-2.3275999999999999"/>
  </r>
  <r>
    <n v="1215"/>
    <x v="573"/>
    <x v="3"/>
    <x v="428"/>
    <d v="2014-09-14T00:00:00"/>
    <s v="Standard Class"/>
    <s v="SP-20620"/>
    <s v="Stefania Perrino"/>
    <x v="1"/>
    <x v="0"/>
    <s v="Philadelphia"/>
    <x v="9"/>
    <n v="19134"/>
    <x v="3"/>
    <s v="OFF-BI-10000069"/>
    <x v="1"/>
    <x v="8"/>
    <s v="GBC Prepunched Paper, 19-Hole, for Binding Systems, 24-lb"/>
    <n v="4.5030000000000001"/>
    <n v="1"/>
    <n v="0.7"/>
    <n v="-3.6023999999999998"/>
  </r>
  <r>
    <n v="1216"/>
    <x v="573"/>
    <x v="3"/>
    <x v="428"/>
    <d v="2014-09-14T00:00:00"/>
    <s v="Standard Class"/>
    <s v="SP-20620"/>
    <s v="Stefania Perrino"/>
    <x v="1"/>
    <x v="0"/>
    <s v="Philadelphia"/>
    <x v="9"/>
    <n v="19134"/>
    <x v="3"/>
    <s v="OFF-AR-10003602"/>
    <x v="1"/>
    <x v="6"/>
    <s v="Quartet Omega Colored Chalk, 12/Pack"/>
    <n v="4.6719999999999997"/>
    <n v="1"/>
    <n v="0.2"/>
    <n v="1.5768"/>
  </r>
  <r>
    <n v="1217"/>
    <x v="573"/>
    <x v="3"/>
    <x v="428"/>
    <d v="2014-09-14T00:00:00"/>
    <s v="Standard Class"/>
    <s v="SP-20620"/>
    <s v="Stefania Perrino"/>
    <x v="1"/>
    <x v="0"/>
    <s v="Philadelphia"/>
    <x v="9"/>
    <n v="19134"/>
    <x v="3"/>
    <s v="TEC-AC-10004469"/>
    <x v="2"/>
    <x v="11"/>
    <s v="Microsoft Sculpt Comfort Mouse"/>
    <n v="95.88"/>
    <n v="3"/>
    <n v="0.2"/>
    <n v="28.763999999999999"/>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80000000001"/>
    <n v="7"/>
    <n v="0.4"/>
    <n v="-386.39159999999998"/>
  </r>
  <r>
    <n v="1221"/>
    <x v="574"/>
    <x v="2"/>
    <x v="136"/>
    <d v="2011-07-16T00:00:00"/>
    <s v="Standard Class"/>
    <s v="BF-11170"/>
    <s v="Ben Ferrer"/>
    <x v="2"/>
    <x v="0"/>
    <s v="Los Angeles"/>
    <x v="1"/>
    <n v="90036"/>
    <x v="1"/>
    <s v="OFF-ST-10000107"/>
    <x v="1"/>
    <x v="4"/>
    <s v="Fellowes Super Stor/Drawer"/>
    <n v="249.75"/>
    <n v="9"/>
    <n v="0"/>
    <n v="44.954999999999998"/>
  </r>
  <r>
    <n v="1222"/>
    <x v="574"/>
    <x v="2"/>
    <x v="136"/>
    <d v="2011-07-16T00:00:00"/>
    <s v="Standard Class"/>
    <s v="BF-11170"/>
    <s v="Ben Ferrer"/>
    <x v="2"/>
    <x v="0"/>
    <s v="Los Angeles"/>
    <x v="1"/>
    <n v="90036"/>
    <x v="1"/>
    <s v="TEC-PH-10000439"/>
    <x v="2"/>
    <x v="7"/>
    <s v="GE DSL Phone Line Filter"/>
    <n v="255.93600000000001"/>
    <n v="8"/>
    <n v="0.2"/>
    <n v="28.7928"/>
  </r>
  <r>
    <n v="1223"/>
    <x v="575"/>
    <x v="0"/>
    <x v="429"/>
    <d v="2013-12-06T00:00:00"/>
    <s v="First Class"/>
    <s v="BM-11140"/>
    <s v="Becky Martin"/>
    <x v="0"/>
    <x v="0"/>
    <s v="New York City"/>
    <x v="15"/>
    <n v="10024"/>
    <x v="3"/>
    <s v="FUR-FU-10001602"/>
    <x v="0"/>
    <x v="5"/>
    <s v="Eldon Delta Triangular Chair Mat, 52&quot; x 58&quot;, Clear"/>
    <n v="113.79"/>
    <n v="3"/>
    <n v="0"/>
    <n v="20.482199999999999"/>
  </r>
  <r>
    <n v="1224"/>
    <x v="575"/>
    <x v="0"/>
    <x v="429"/>
    <d v="2013-12-06T00:00:00"/>
    <s v="First Class"/>
    <s v="BM-11140"/>
    <s v="Becky Martin"/>
    <x v="0"/>
    <x v="0"/>
    <s v="New York City"/>
    <x v="15"/>
    <n v="10024"/>
    <x v="3"/>
    <s v="TEC-AC-10001432"/>
    <x v="2"/>
    <x v="11"/>
    <s v="Enermax Aurora Lite Keyboard"/>
    <n v="78.150000000000006"/>
    <n v="1"/>
    <n v="0"/>
    <n v="34.386000000000003"/>
  </r>
  <r>
    <n v="1225"/>
    <x v="575"/>
    <x v="0"/>
    <x v="429"/>
    <d v="2013-12-06T00:00:00"/>
    <s v="First Class"/>
    <s v="BM-11140"/>
    <s v="Becky Martin"/>
    <x v="0"/>
    <x v="0"/>
    <s v="New York City"/>
    <x v="15"/>
    <n v="10024"/>
    <x v="3"/>
    <s v="OFF-BI-10004656"/>
    <x v="1"/>
    <x v="8"/>
    <s v="Peel &amp; Stick Add-On Corner Pockets"/>
    <n v="1.728"/>
    <n v="1"/>
    <n v="0.2"/>
    <n v="0.6048"/>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8"/>
  </r>
  <r>
    <n v="1228"/>
    <x v="575"/>
    <x v="0"/>
    <x v="429"/>
    <d v="2013-12-06T00:00:00"/>
    <s v="First Class"/>
    <s v="BM-11140"/>
    <s v="Becky Martin"/>
    <x v="0"/>
    <x v="0"/>
    <s v="New York City"/>
    <x v="15"/>
    <n v="10024"/>
    <x v="3"/>
    <s v="OFF-ST-10000676"/>
    <x v="1"/>
    <x v="4"/>
    <s v="Fellowes Econo/Stor Drawers"/>
    <n v="193.86"/>
    <n v="2"/>
    <n v="0"/>
    <n v="11.631600000000001"/>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9"/>
  </r>
  <r>
    <n v="1231"/>
    <x v="576"/>
    <x v="3"/>
    <x v="44"/>
    <d v="2014-11-12T00:00:00"/>
    <s v="Standard Class"/>
    <s v="ZC-21910"/>
    <s v="Zuschuss Carroll"/>
    <x v="0"/>
    <x v="0"/>
    <s v="Los Angeles"/>
    <x v="1"/>
    <n v="90045"/>
    <x v="1"/>
    <s v="OFF-AR-10001022"/>
    <x v="1"/>
    <x v="6"/>
    <s v="SANFORD Liquid Accent Tank-Style Highlighters"/>
    <n v="5.68"/>
    <n v="2"/>
    <n v="0"/>
    <n v="1.7607999999999999"/>
  </r>
  <r>
    <n v="1232"/>
    <x v="577"/>
    <x v="1"/>
    <x v="89"/>
    <d v="2012-11-02T00:00:00"/>
    <s v="Second Class"/>
    <s v="KT-16480"/>
    <s v="Kean Thornton"/>
    <x v="0"/>
    <x v="0"/>
    <s v="Buffalo"/>
    <x v="15"/>
    <n v="14215"/>
    <x v="3"/>
    <s v="OFF-AR-10000369"/>
    <x v="1"/>
    <x v="6"/>
    <s v="Design Ebony Sketching Pencil"/>
    <n v="2.78"/>
    <n v="2"/>
    <n v="0"/>
    <n v="0.7228"/>
  </r>
  <r>
    <n v="1233"/>
    <x v="577"/>
    <x v="1"/>
    <x v="89"/>
    <d v="2012-11-02T00:00:00"/>
    <s v="Second Class"/>
    <s v="KT-16480"/>
    <s v="Kean Thornton"/>
    <x v="0"/>
    <x v="0"/>
    <s v="Buffalo"/>
    <x v="15"/>
    <n v="14215"/>
    <x v="3"/>
    <s v="OFF-EN-10003055"/>
    <x v="1"/>
    <x v="12"/>
    <s v="Blue String-Tie &amp; Button Interoffice Envelopes, 10 x 13"/>
    <n v="79.959999999999994"/>
    <n v="2"/>
    <n v="0"/>
    <n v="35.981999999999999"/>
  </r>
  <r>
    <n v="1234"/>
    <x v="578"/>
    <x v="0"/>
    <x v="198"/>
    <d v="2013-06-02T00:00:00"/>
    <s v="First Class"/>
    <s v="BG-11695"/>
    <s v="Brooke Gillingham"/>
    <x v="1"/>
    <x v="0"/>
    <s v="Cincinnati"/>
    <x v="24"/>
    <n v="45231"/>
    <x v="3"/>
    <s v="TEC-CO-10001046"/>
    <x v="2"/>
    <x v="16"/>
    <s v="Canon Imageclass D680 Copier / Fax"/>
    <n v="839.98800000000006"/>
    <n v="2"/>
    <n v="0.4"/>
    <n v="69.998999999999995"/>
  </r>
  <r>
    <n v="1235"/>
    <x v="579"/>
    <x v="0"/>
    <x v="99"/>
    <d v="2013-10-29T00:00:00"/>
    <s v="Same Day"/>
    <s v="PG-18820"/>
    <s v="Patrick Gardner"/>
    <x v="0"/>
    <x v="0"/>
    <s v="Boynton Beach"/>
    <x v="2"/>
    <n v="33437"/>
    <x v="0"/>
    <s v="FUR-FU-10000076"/>
    <x v="0"/>
    <x v="5"/>
    <s v="24-Hour Round Wall Clock"/>
    <n v="47.951999999999998"/>
    <n v="3"/>
    <n v="0.2"/>
    <n v="13.786199999999999"/>
  </r>
  <r>
    <n v="1236"/>
    <x v="579"/>
    <x v="0"/>
    <x v="99"/>
    <d v="2013-10-29T00:00:00"/>
    <s v="Same Day"/>
    <s v="PG-18820"/>
    <s v="Patrick Gardner"/>
    <x v="0"/>
    <x v="0"/>
    <s v="Boynton Beach"/>
    <x v="2"/>
    <n v="33437"/>
    <x v="0"/>
    <s v="OFF-BI-10003719"/>
    <x v="1"/>
    <x v="8"/>
    <s v="Large Capacity Hanging Post Binders"/>
    <n v="37.424999999999997"/>
    <n v="5"/>
    <n v="0.7"/>
    <n v="-29.94"/>
  </r>
  <r>
    <n v="1237"/>
    <x v="579"/>
    <x v="0"/>
    <x v="99"/>
    <d v="2013-10-29T00:00:00"/>
    <s v="Same Day"/>
    <s v="PG-18820"/>
    <s v="Patrick Gardner"/>
    <x v="0"/>
    <x v="0"/>
    <s v="Boynton Beach"/>
    <x v="2"/>
    <n v="33437"/>
    <x v="0"/>
    <s v="FUR-FU-10003268"/>
    <x v="0"/>
    <x v="5"/>
    <s v="Eldon Radial Chair Mat for Low to Medium Pile Carpets"/>
    <n v="63.968000000000004"/>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5"/>
  </r>
  <r>
    <n v="1244"/>
    <x v="582"/>
    <x v="0"/>
    <x v="431"/>
    <d v="2013-02-22T00:00:00"/>
    <s v="Standard Class"/>
    <s v="PG-18820"/>
    <s v="Patrick Gardner"/>
    <x v="0"/>
    <x v="0"/>
    <s v="New York City"/>
    <x v="15"/>
    <n v="10009"/>
    <x v="3"/>
    <s v="OFF-FA-10000304"/>
    <x v="1"/>
    <x v="13"/>
    <s v="Advantus Push Pins"/>
    <n v="8.7200000000000006"/>
    <n v="4"/>
    <n v="0"/>
    <n v="3.5752000000000002"/>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799999999999"/>
    <n v="6"/>
    <n v="0.2"/>
    <n v="95.585999999999999"/>
  </r>
  <r>
    <n v="1247"/>
    <x v="584"/>
    <x v="2"/>
    <x v="432"/>
    <d v="2011-12-14T00:00:00"/>
    <s v="Second Class"/>
    <s v="NP-18700"/>
    <s v="Nora Preis"/>
    <x v="0"/>
    <x v="0"/>
    <s v="Fresno"/>
    <x v="1"/>
    <n v="93727"/>
    <x v="1"/>
    <s v="FUR-TA-10003473"/>
    <x v="0"/>
    <x v="3"/>
    <s v="Bretford Rectangular Conference Table Tops"/>
    <n v="3610.848"/>
    <n v="12"/>
    <n v="0.2"/>
    <n v="135.4068"/>
  </r>
  <r>
    <n v="1248"/>
    <x v="584"/>
    <x v="2"/>
    <x v="432"/>
    <d v="2011-12-14T00:00:00"/>
    <s v="Second Class"/>
    <s v="NP-18700"/>
    <s v="Nora Preis"/>
    <x v="0"/>
    <x v="0"/>
    <s v="Fresno"/>
    <x v="1"/>
    <n v="93727"/>
    <x v="1"/>
    <s v="FUR-BO-10004467"/>
    <x v="0"/>
    <x v="0"/>
    <s v="Bestar Classic Bookcase"/>
    <n v="254.97450000000001"/>
    <n v="3"/>
    <n v="0.15"/>
    <n v="11.998799999999999"/>
  </r>
  <r>
    <n v="1249"/>
    <x v="585"/>
    <x v="3"/>
    <x v="404"/>
    <d v="2014-12-25T00:00:00"/>
    <s v="Standard Class"/>
    <s v="DJ-13630"/>
    <s v="Doug Jacobs"/>
    <x v="0"/>
    <x v="0"/>
    <s v="New York City"/>
    <x v="15"/>
    <n v="10009"/>
    <x v="3"/>
    <s v="OFF-AR-10002280"/>
    <x v="1"/>
    <x v="6"/>
    <s v="Staples"/>
    <n v="38.82"/>
    <n v="6"/>
    <n v="0"/>
    <n v="17.469000000000001"/>
  </r>
  <r>
    <n v="1250"/>
    <x v="585"/>
    <x v="3"/>
    <x v="404"/>
    <d v="2014-12-25T00:00:00"/>
    <s v="Standard Class"/>
    <s v="DJ-13630"/>
    <s v="Doug Jacobs"/>
    <x v="0"/>
    <x v="0"/>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59999999999999"/>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40000000000004"/>
  </r>
  <r>
    <n v="1255"/>
    <x v="587"/>
    <x v="3"/>
    <x v="434"/>
    <d v="2014-03-15T00:00:00"/>
    <s v="Standard Class"/>
    <s v="MH-18115"/>
    <s v="Mick Hernandez"/>
    <x v="2"/>
    <x v="0"/>
    <s v="Chester"/>
    <x v="9"/>
    <n v="19013"/>
    <x v="3"/>
    <s v="TEC-PH-10000149"/>
    <x v="2"/>
    <x v="7"/>
    <s v="Cisco SPA525G2 IP Phone - Wireless"/>
    <n v="35.909999999999997"/>
    <n v="3"/>
    <n v="0.4"/>
    <n v="-8.3789999999999996"/>
  </r>
  <r>
    <n v="1256"/>
    <x v="587"/>
    <x v="3"/>
    <x v="434"/>
    <d v="2014-03-15T00:00:00"/>
    <s v="Standard Class"/>
    <s v="MH-18115"/>
    <s v="Mick Hernandez"/>
    <x v="2"/>
    <x v="0"/>
    <s v="Chester"/>
    <x v="9"/>
    <n v="19013"/>
    <x v="3"/>
    <s v="FUR-FU-10003724"/>
    <x v="0"/>
    <x v="5"/>
    <s v="Westinghouse Clip-On Gooseneck Lamps"/>
    <n v="6.6959999999999997"/>
    <n v="1"/>
    <n v="0.2"/>
    <n v="0.50219999999999998"/>
  </r>
  <r>
    <n v="1257"/>
    <x v="587"/>
    <x v="3"/>
    <x v="434"/>
    <d v="2014-03-15T00:00:00"/>
    <s v="Standard Class"/>
    <s v="MH-18115"/>
    <s v="Mick Hernandez"/>
    <x v="2"/>
    <x v="0"/>
    <s v="Chester"/>
    <x v="9"/>
    <n v="19013"/>
    <x v="3"/>
    <s v="FUR-FU-10003535"/>
    <x v="0"/>
    <x v="5"/>
    <s v="Howard Miller Distant Time Traveler Alarm Clock"/>
    <n v="43.872"/>
    <n v="2"/>
    <n v="0.2"/>
    <n v="11.516400000000001"/>
  </r>
  <r>
    <n v="1258"/>
    <x v="588"/>
    <x v="0"/>
    <x v="435"/>
    <d v="2013-12-29T00:00:00"/>
    <s v="Second Class"/>
    <s v="RB-19795"/>
    <s v="Ross Baird"/>
    <x v="2"/>
    <x v="0"/>
    <s v="Charlotte"/>
    <x v="3"/>
    <n v="28205"/>
    <x v="0"/>
    <s v="OFF-BI-10001575"/>
    <x v="1"/>
    <x v="8"/>
    <s v="GBC Linen Binding Covers"/>
    <n v="27.882000000000001"/>
    <n v="3"/>
    <n v="0.7"/>
    <n v="-20.4468"/>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
    <n v="8"/>
    <n v="0.2"/>
    <n v="76.703999999999994"/>
  </r>
  <r>
    <n v="1261"/>
    <x v="589"/>
    <x v="3"/>
    <x v="436"/>
    <d v="2014-10-28T00:00:00"/>
    <s v="Standard Class"/>
    <s v="JR-15700"/>
    <s v="Jocasta Rupert"/>
    <x v="0"/>
    <x v="0"/>
    <s v="Jacksonville"/>
    <x v="2"/>
    <n v="32216"/>
    <x v="0"/>
    <s v="TEC-PH-10004586"/>
    <x v="2"/>
    <x v="7"/>
    <s v="Wilson SignalBoost 841262 DB PRO Amplifier Kit"/>
    <n v="863.88"/>
    <n v="3"/>
    <n v="0.2"/>
    <n v="107.985"/>
  </r>
  <r>
    <n v="1262"/>
    <x v="590"/>
    <x v="0"/>
    <x v="99"/>
    <d v="2013-11-05T00:00:00"/>
    <s v="Standard Class"/>
    <s v="SM-20950"/>
    <s v="Suzanne McNair"/>
    <x v="1"/>
    <x v="0"/>
    <s v="Greenville"/>
    <x v="3"/>
    <n v="27834"/>
    <x v="0"/>
    <s v="OFF-BI-10004236"/>
    <x v="1"/>
    <x v="8"/>
    <s v="XtraLife ClearVue Slant-D Ring Binder, White, 3&quot;"/>
    <n v="17.616"/>
    <n v="4"/>
    <n v="0.7"/>
    <n v="-14.0928"/>
  </r>
  <r>
    <n v="1263"/>
    <x v="591"/>
    <x v="3"/>
    <x v="437"/>
    <d v="2014-07-10T00:00:00"/>
    <s v="Second Class"/>
    <s v="CS-12355"/>
    <s v="Christine Sundaresam"/>
    <x v="0"/>
    <x v="0"/>
    <s v="Long Beach"/>
    <x v="15"/>
    <n v="11561"/>
    <x v="3"/>
    <s v="OFF-BI-10001634"/>
    <x v="1"/>
    <x v="8"/>
    <s v="Wilson Jones Active Use Binders"/>
    <n v="17.472000000000001"/>
    <n v="3"/>
    <n v="0.2"/>
    <n v="6.3335999999999997"/>
  </r>
  <r>
    <n v="1264"/>
    <x v="592"/>
    <x v="0"/>
    <x v="393"/>
    <d v="2013-10-03T00:00:00"/>
    <s v="First Class"/>
    <s v="CC-12220"/>
    <s v="Chris Cortes"/>
    <x v="0"/>
    <x v="0"/>
    <s v="La Porte"/>
    <x v="14"/>
    <n v="46350"/>
    <x v="2"/>
    <s v="TEC-PH-10000215"/>
    <x v="2"/>
    <x v="7"/>
    <s v="Plantronics Cordlessآ Phone Headsetآ with In-line Volume - M214C"/>
    <n v="69.900000000000006"/>
    <n v="2"/>
    <n v="0"/>
    <n v="18.873000000000001"/>
  </r>
  <r>
    <n v="1265"/>
    <x v="592"/>
    <x v="0"/>
    <x v="393"/>
    <d v="2013-10-03T00:00:00"/>
    <s v="First Class"/>
    <s v="CC-12220"/>
    <s v="Chris Cortes"/>
    <x v="0"/>
    <x v="0"/>
    <s v="La Porte"/>
    <x v="14"/>
    <n v="46350"/>
    <x v="2"/>
    <s v="FUR-FU-10003724"/>
    <x v="0"/>
    <x v="5"/>
    <s v="Westinghouse Clip-On Gooseneck Lamps"/>
    <n v="41.85"/>
    <n v="5"/>
    <n v="0"/>
    <n v="10.881"/>
  </r>
  <r>
    <n v="1266"/>
    <x v="593"/>
    <x v="3"/>
    <x v="264"/>
    <d v="2014-09-08T00:00:00"/>
    <s v="Standard Class"/>
    <s v="PF-19225"/>
    <s v="Phillip Flathmann"/>
    <x v="0"/>
    <x v="0"/>
    <s v="San Francisco"/>
    <x v="1"/>
    <n v="94122"/>
    <x v="1"/>
    <s v="OFF-AR-10000422"/>
    <x v="1"/>
    <x v="6"/>
    <s v="Pencil and Crayon Sharpener"/>
    <n v="6.57"/>
    <n v="3"/>
    <n v="0"/>
    <n v="1.7739"/>
  </r>
  <r>
    <n v="1267"/>
    <x v="594"/>
    <x v="2"/>
    <x v="163"/>
    <d v="2011-12-29T00:00:00"/>
    <s v="Standard Class"/>
    <s v="JC-16105"/>
    <s v="Julie Creighton"/>
    <x v="1"/>
    <x v="0"/>
    <s v="Los Angeles"/>
    <x v="1"/>
    <n v="90045"/>
    <x v="1"/>
    <s v="OFF-ST-10003306"/>
    <x v="1"/>
    <x v="4"/>
    <s v="Letter Size Cart"/>
    <n v="142.86000000000001"/>
    <n v="1"/>
    <n v="0"/>
    <n v="41.429400000000001"/>
  </r>
  <r>
    <n v="1268"/>
    <x v="594"/>
    <x v="2"/>
    <x v="163"/>
    <d v="2011-12-29T00:00:00"/>
    <s v="Standard Class"/>
    <s v="JC-16105"/>
    <s v="Julie Creighton"/>
    <x v="1"/>
    <x v="0"/>
    <s v="Los Angeles"/>
    <x v="1"/>
    <n v="90045"/>
    <x v="1"/>
    <s v="FUR-CH-10001146"/>
    <x v="0"/>
    <x v="1"/>
    <s v="Global Value Mid-Back Manager's Chair, Gray"/>
    <n v="292.27199999999999"/>
    <n v="6"/>
    <n v="0.2"/>
    <n v="18.266999999999999"/>
  </r>
  <r>
    <n v="1269"/>
    <x v="595"/>
    <x v="3"/>
    <x v="397"/>
    <d v="2014-09-28T00:00:00"/>
    <s v="Standard Class"/>
    <s v="BG-11695"/>
    <s v="Brooke Gillingham"/>
    <x v="1"/>
    <x v="0"/>
    <s v="Louisville"/>
    <x v="22"/>
    <n v="80027"/>
    <x v="1"/>
    <s v="FUR-FU-10000246"/>
    <x v="0"/>
    <x v="5"/>
    <s v="Aluminum Document Frame"/>
    <n v="29.327999999999999"/>
    <n v="3"/>
    <n v="0.2"/>
    <n v="3.6659999999999999"/>
  </r>
  <r>
    <n v="1270"/>
    <x v="596"/>
    <x v="3"/>
    <x v="400"/>
    <d v="2014-06-09T00:00:00"/>
    <s v="Standard Class"/>
    <s v="DC-12850"/>
    <s v="Dan Campbell"/>
    <x v="0"/>
    <x v="0"/>
    <s v="Florence"/>
    <x v="19"/>
    <n v="35630"/>
    <x v="0"/>
    <s v="OFF-PA-10002870"/>
    <x v="1"/>
    <x v="10"/>
    <s v="Ampad Phone Message Book, Recycled, 400 Message Capacity, 5 آ¾â€‌ x 11â€‌"/>
    <n v="12.48"/>
    <n v="2"/>
    <n v="0"/>
    <n v="5.6159999999999997"/>
  </r>
  <r>
    <n v="1271"/>
    <x v="597"/>
    <x v="0"/>
    <x v="438"/>
    <d v="2013-04-27T00:00:00"/>
    <s v="Standard Class"/>
    <s v="SP-20545"/>
    <s v="Sibella Parks"/>
    <x v="1"/>
    <x v="0"/>
    <s v="Chicago"/>
    <x v="10"/>
    <n v="60623"/>
    <x v="2"/>
    <s v="OFF-ST-10000563"/>
    <x v="1"/>
    <x v="4"/>
    <s v="Fellowes Bankers Box Stor/Drawer Steel Plus"/>
    <n v="102.336"/>
    <n v="4"/>
    <n v="0.2"/>
    <n v="-12.792"/>
  </r>
  <r>
    <n v="1272"/>
    <x v="597"/>
    <x v="0"/>
    <x v="438"/>
    <d v="2013-04-27T00:00:00"/>
    <s v="Standard Class"/>
    <s v="SP-20545"/>
    <s v="Sibella Parks"/>
    <x v="1"/>
    <x v="0"/>
    <s v="Chicago"/>
    <x v="10"/>
    <n v="60623"/>
    <x v="2"/>
    <s v="OFF-AP-10004487"/>
    <x v="1"/>
    <x v="9"/>
    <s v="Kensington 4 Outlet MasterPiece Compact Power Control Center"/>
    <n v="48.792000000000002"/>
    <n v="3"/>
    <n v="0.8"/>
    <n v="-126.8592"/>
  </r>
  <r>
    <n v="1273"/>
    <x v="597"/>
    <x v="0"/>
    <x v="438"/>
    <d v="2013-04-27T00:00:00"/>
    <s v="Standard Class"/>
    <s v="SP-20545"/>
    <s v="Sibella Parks"/>
    <x v="1"/>
    <x v="0"/>
    <s v="Chicago"/>
    <x v="10"/>
    <n v="60623"/>
    <x v="2"/>
    <s v="OFF-BI-10002854"/>
    <x v="1"/>
    <x v="8"/>
    <s v="Performers Binder/Pad Holder, Black"/>
    <n v="44.847999999999999"/>
    <n v="8"/>
    <n v="0.8"/>
    <n v="-67.272000000000006"/>
  </r>
  <r>
    <n v="1274"/>
    <x v="598"/>
    <x v="0"/>
    <x v="439"/>
    <d v="2013-05-27T00:00:00"/>
    <s v="Same Day"/>
    <s v="MS-17710"/>
    <s v="Maurice Satty"/>
    <x v="0"/>
    <x v="0"/>
    <s v="Fort Worth"/>
    <x v="5"/>
    <n v="76106"/>
    <x v="2"/>
    <s v="OFF-PA-10004621"/>
    <x v="1"/>
    <x v="10"/>
    <s v="Xerox 212"/>
    <n v="10.368"/>
    <n v="2"/>
    <n v="0.2"/>
    <n v="3.6288"/>
  </r>
  <r>
    <n v="1275"/>
    <x v="598"/>
    <x v="0"/>
    <x v="439"/>
    <d v="2013-05-27T00:00:00"/>
    <s v="Same Day"/>
    <s v="MS-17710"/>
    <s v="Maurice Satty"/>
    <x v="0"/>
    <x v="0"/>
    <s v="Fort Worth"/>
    <x v="5"/>
    <n v="76106"/>
    <x v="2"/>
    <s v="FUR-CH-10001973"/>
    <x v="0"/>
    <x v="1"/>
    <s v="Office Star Flex Back Scooter Chair with White Frame"/>
    <n v="388.43"/>
    <n v="5"/>
    <n v="0.3"/>
    <n v="-88.784000000000006"/>
  </r>
  <r>
    <n v="1276"/>
    <x v="598"/>
    <x v="0"/>
    <x v="439"/>
    <d v="2013-05-27T00:00:00"/>
    <s v="Same Day"/>
    <s v="MS-17710"/>
    <s v="Maurice Satty"/>
    <x v="0"/>
    <x v="0"/>
    <s v="Fort Worth"/>
    <x v="5"/>
    <n v="76106"/>
    <x v="2"/>
    <s v="OFF-PA-10004040"/>
    <x v="1"/>
    <x v="10"/>
    <s v="Universal Premium White Copier/Laser Paper (20Lb. and 87 Bright)"/>
    <n v="14.35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96"/>
  </r>
  <r>
    <n v="1278"/>
    <x v="599"/>
    <x v="0"/>
    <x v="440"/>
    <d v="2013-05-08T00:00:00"/>
    <s v="Standard Class"/>
    <s v="BD-11770"/>
    <s v="Bryan Davis"/>
    <x v="0"/>
    <x v="0"/>
    <s v="Houston"/>
    <x v="5"/>
    <n v="77070"/>
    <x v="2"/>
    <s v="OFF-AR-10004022"/>
    <x v="1"/>
    <x v="6"/>
    <s v="Panasonic KP-380BK Classic Electric Pencil Sharpener"/>
    <n v="86.352000000000004"/>
    <n v="3"/>
    <n v="0.2"/>
    <n v="5.3970000000000002"/>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8"/>
  </r>
  <r>
    <n v="1281"/>
    <x v="601"/>
    <x v="0"/>
    <x v="64"/>
    <d v="2013-09-07T00:00:00"/>
    <s v="First Class"/>
    <s v="TR-21325"/>
    <s v="Toby Ritter"/>
    <x v="0"/>
    <x v="0"/>
    <s v="Cedar Rapids"/>
    <x v="23"/>
    <n v="52402"/>
    <x v="2"/>
    <s v="TEC-PH-10003505"/>
    <x v="2"/>
    <x v="7"/>
    <s v="Geemarc AmpliPOWER60"/>
    <n v="278.39999999999998"/>
    <n v="3"/>
    <n v="0"/>
    <n v="80.736000000000004"/>
  </r>
  <r>
    <n v="1282"/>
    <x v="602"/>
    <x v="3"/>
    <x v="359"/>
    <d v="2014-04-12T00:00:00"/>
    <s v="First Class"/>
    <s v="SA-20830"/>
    <s v="Sue Ann Reed"/>
    <x v="0"/>
    <x v="0"/>
    <s v="Jacksonville"/>
    <x v="2"/>
    <n v="32216"/>
    <x v="0"/>
    <s v="OFF-LA-10000121"/>
    <x v="1"/>
    <x v="2"/>
    <s v="Avery 48"/>
    <n v="15.12"/>
    <n v="3"/>
    <n v="0.2"/>
    <n v="4.9139999999999997"/>
  </r>
  <r>
    <n v="1283"/>
    <x v="602"/>
    <x v="3"/>
    <x v="359"/>
    <d v="2014-04-12T00:00:00"/>
    <s v="First Class"/>
    <s v="SA-20830"/>
    <s v="Sue Ann Reed"/>
    <x v="0"/>
    <x v="0"/>
    <s v="Jacksonville"/>
    <x v="2"/>
    <n v="32216"/>
    <x v="0"/>
    <s v="OFF-BI-10002026"/>
    <x v="1"/>
    <x v="8"/>
    <s v="Avery Arch Ring Binders"/>
    <n v="17.43"/>
    <n v="1"/>
    <n v="0.7"/>
    <n v="-13.363"/>
  </r>
  <r>
    <n v="1284"/>
    <x v="602"/>
    <x v="3"/>
    <x v="359"/>
    <d v="2014-04-12T00:00:00"/>
    <s v="First Class"/>
    <s v="SA-20830"/>
    <s v="Sue Ann Reed"/>
    <x v="0"/>
    <x v="0"/>
    <s v="Jacksonville"/>
    <x v="2"/>
    <n v="32216"/>
    <x v="0"/>
    <s v="OFF-PA-10000994"/>
    <x v="1"/>
    <x v="10"/>
    <s v="Xerox 1915"/>
    <n v="251.64"/>
    <n v="3"/>
    <n v="0.2"/>
    <n v="88.073999999999998"/>
  </r>
  <r>
    <n v="1285"/>
    <x v="603"/>
    <x v="1"/>
    <x v="401"/>
    <d v="2012-12-12T00:00:00"/>
    <s v="Standard Class"/>
    <s v="KW-16435"/>
    <s v="Katrina Willman"/>
    <x v="0"/>
    <x v="0"/>
    <s v="Austin"/>
    <x v="5"/>
    <n v="78745"/>
    <x v="2"/>
    <s v="OFF-BI-10002813"/>
    <x v="1"/>
    <x v="8"/>
    <s v="Avery Reinforcements for Hole-Punch Pages"/>
    <n v="2.7719999999999998"/>
    <n v="7"/>
    <n v="0.8"/>
    <n v="-4.851"/>
  </r>
  <r>
    <n v="1286"/>
    <x v="604"/>
    <x v="0"/>
    <x v="190"/>
    <d v="2013-07-04T00:00:00"/>
    <s v="Standard Class"/>
    <s v="GM-14500"/>
    <s v="Gene McClure"/>
    <x v="0"/>
    <x v="0"/>
    <s v="Providence"/>
    <x v="34"/>
    <n v="2908"/>
    <x v="3"/>
    <s v="OFF-ST-10000617"/>
    <x v="1"/>
    <x v="4"/>
    <s v="Woodgrain Magazine Files by Perma"/>
    <n v="14.9"/>
    <n v="5"/>
    <n v="0"/>
    <n v="1.0429999999999999"/>
  </r>
  <r>
    <n v="1287"/>
    <x v="605"/>
    <x v="1"/>
    <x v="433"/>
    <d v="2012-07-08T00:00:00"/>
    <s v="Standard Class"/>
    <s v="AD-10180"/>
    <s v="Alan Dominguez"/>
    <x v="2"/>
    <x v="0"/>
    <s v="New York City"/>
    <x v="15"/>
    <n v="10035"/>
    <x v="3"/>
    <s v="OFF-AR-10004817"/>
    <x v="1"/>
    <x v="6"/>
    <s v="Colorific Watercolor Pencils"/>
    <n v="15.48"/>
    <n v="3"/>
    <n v="0"/>
    <n v="4.4892000000000003"/>
  </r>
  <r>
    <n v="1288"/>
    <x v="606"/>
    <x v="0"/>
    <x v="441"/>
    <d v="2013-11-27T00:00:00"/>
    <s v="Standard Class"/>
    <s v="TB-21355"/>
    <s v="Todd Boyes"/>
    <x v="1"/>
    <x v="0"/>
    <s v="New York City"/>
    <x v="15"/>
    <n v="10009"/>
    <x v="3"/>
    <s v="FUR-FU-10000397"/>
    <x v="0"/>
    <x v="5"/>
    <s v="Luxo Economy Swing Arm Lamp"/>
    <n v="39.880000000000003"/>
    <n v="2"/>
    <n v="0"/>
    <n v="11.166399999999999"/>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x v="0"/>
    <s v="New York City"/>
    <x v="15"/>
    <n v="10009"/>
    <x v="3"/>
    <s v="OFF-AR-10001860"/>
    <x v="1"/>
    <x v="6"/>
    <s v="BIC Liqua Brite Liner"/>
    <n v="20.82"/>
    <n v="3"/>
    <n v="0"/>
    <n v="7.4951999999999996"/>
  </r>
  <r>
    <n v="1291"/>
    <x v="607"/>
    <x v="0"/>
    <x v="338"/>
    <d v="2013-11-13T00:00:00"/>
    <s v="First Class"/>
    <s v="CC-12430"/>
    <s v="Chuck Clark"/>
    <x v="2"/>
    <x v="0"/>
    <s v="San Francisco"/>
    <x v="1"/>
    <n v="94122"/>
    <x v="1"/>
    <s v="OFF-BI-10004970"/>
    <x v="1"/>
    <x v="8"/>
    <s v="ACCOHIDE 3-Ring Binder, Blue, 1&quot;"/>
    <n v="13.215999999999999"/>
    <n v="4"/>
    <n v="0.2"/>
    <n v="4.4603999999999999"/>
  </r>
  <r>
    <n v="1292"/>
    <x v="607"/>
    <x v="0"/>
    <x v="338"/>
    <d v="2013-11-13T00:00:00"/>
    <s v="First Class"/>
    <s v="CC-12430"/>
    <s v="Chuck Clark"/>
    <x v="2"/>
    <x v="0"/>
    <s v="San Francisco"/>
    <x v="1"/>
    <n v="94122"/>
    <x v="1"/>
    <s v="OFF-PA-10003172"/>
    <x v="1"/>
    <x v="10"/>
    <s v="Xerox 1996"/>
    <n v="32.4"/>
    <n v="5"/>
    <n v="0"/>
    <n v="15.552"/>
  </r>
  <r>
    <n v="1293"/>
    <x v="608"/>
    <x v="1"/>
    <x v="375"/>
    <d v="2012-09-01T00:00:00"/>
    <s v="Standard Class"/>
    <s v="PF-19165"/>
    <s v="Philip Fox"/>
    <x v="0"/>
    <x v="0"/>
    <s v="San Diego"/>
    <x v="1"/>
    <n v="92105"/>
    <x v="1"/>
    <s v="OFF-SU-10001218"/>
    <x v="1"/>
    <x v="14"/>
    <s v="Fiskars Softgrip Scissors"/>
    <n v="32.94"/>
    <n v="3"/>
    <n v="0"/>
    <n v="9.2232000000000003"/>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800000000001"/>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96"/>
  </r>
  <r>
    <n v="1299"/>
    <x v="611"/>
    <x v="0"/>
    <x v="16"/>
    <d v="2013-12-13T00:00:00"/>
    <s v="Second Class"/>
    <s v="QJ-19255"/>
    <s v="Quincy Jones"/>
    <x v="1"/>
    <x v="0"/>
    <s v="Saint Paul"/>
    <x v="11"/>
    <n v="55106"/>
    <x v="2"/>
    <s v="TEC-PH-10003555"/>
    <x v="2"/>
    <x v="7"/>
    <s v="Motorola HK250 Universal Bluetooth Headset"/>
    <n v="114.95"/>
    <n v="5"/>
    <n v="0"/>
    <n v="2.2989999999999999"/>
  </r>
  <r>
    <n v="1300"/>
    <x v="612"/>
    <x v="1"/>
    <x v="242"/>
    <d v="2012-10-07T00:00:00"/>
    <s v="First Class"/>
    <s v="AA-10315"/>
    <s v="Alex Avila"/>
    <x v="0"/>
    <x v="0"/>
    <s v="San Francisco"/>
    <x v="1"/>
    <n v="94109"/>
    <x v="1"/>
    <s v="OFF-ST-10001590"/>
    <x v="1"/>
    <x v="4"/>
    <s v="Tenex Personal Project File with Scoop Front Design, Black"/>
    <n v="26.96"/>
    <n v="2"/>
    <n v="0"/>
    <n v="7.0095999999999998"/>
  </r>
  <r>
    <n v="1301"/>
    <x v="613"/>
    <x v="0"/>
    <x v="443"/>
    <d v="2013-12-26T00:00:00"/>
    <s v="Second Class"/>
    <s v="LC-17140"/>
    <s v="Logan Currie"/>
    <x v="0"/>
    <x v="0"/>
    <s v="Springfield"/>
    <x v="17"/>
    <n v="22153"/>
    <x v="0"/>
    <s v="FUR-FU-10003664"/>
    <x v="0"/>
    <x v="5"/>
    <s v="Electrix Architect's Clamp-On Swing Arm Lamp, Black"/>
    <n v="572.76"/>
    <n v="6"/>
    <n v="0"/>
    <n v="166.10040000000001"/>
  </r>
  <r>
    <n v="1302"/>
    <x v="613"/>
    <x v="0"/>
    <x v="443"/>
    <d v="2013-12-26T00:00:00"/>
    <s v="Second Class"/>
    <s v="LC-17140"/>
    <s v="Logan Currie"/>
    <x v="0"/>
    <x v="0"/>
    <s v="Springfield"/>
    <x v="17"/>
    <n v="22153"/>
    <x v="0"/>
    <s v="FUR-FU-10003664"/>
    <x v="0"/>
    <x v="5"/>
    <s v="Electrix Architect's Clamp-On Swing Arm Lamp, Black"/>
    <n v="286.38"/>
    <n v="3"/>
    <n v="0"/>
    <n v="83.050200000000004"/>
  </r>
  <r>
    <n v="1303"/>
    <x v="614"/>
    <x v="1"/>
    <x v="444"/>
    <d v="2012-09-24T00:00:00"/>
    <s v="Second Class"/>
    <s v="TC-21535"/>
    <s v="Tracy Collins"/>
    <x v="2"/>
    <x v="0"/>
    <s v="Arlington"/>
    <x v="17"/>
    <n v="22204"/>
    <x v="0"/>
    <s v="FUR-BO-10003433"/>
    <x v="0"/>
    <x v="0"/>
    <s v="Sauder Cornerstone Collection Library"/>
    <n v="61.96"/>
    <n v="2"/>
    <n v="0"/>
    <n v="4.3372000000000002"/>
  </r>
  <r>
    <n v="1304"/>
    <x v="615"/>
    <x v="3"/>
    <x v="445"/>
    <d v="2014-07-08T00:00:00"/>
    <s v="Standard Class"/>
    <s v="CS-12460"/>
    <s v="Chuck Sachs"/>
    <x v="0"/>
    <x v="0"/>
    <s v="Columbus"/>
    <x v="32"/>
    <n v="31907"/>
    <x v="0"/>
    <s v="FUR-FU-10002554"/>
    <x v="0"/>
    <x v="5"/>
    <s v="Westinghouse Floor Lamp with Metal Mesh Shade, Black"/>
    <n v="23.99"/>
    <n v="1"/>
    <n v="0"/>
    <n v="5.5176999999999996"/>
  </r>
  <r>
    <n v="1305"/>
    <x v="615"/>
    <x v="3"/>
    <x v="445"/>
    <d v="2014-07-08T00:00:00"/>
    <s v="Standard Class"/>
    <s v="CS-12460"/>
    <s v="Chuck Sachs"/>
    <x v="0"/>
    <x v="0"/>
    <s v="Columbus"/>
    <x v="32"/>
    <n v="31907"/>
    <x v="0"/>
    <s v="TEC-PH-10001557"/>
    <x v="2"/>
    <x v="7"/>
    <s v="Pyle PMP37LED"/>
    <n v="287.97000000000003"/>
    <n v="3"/>
    <n v="0"/>
    <n v="77.751900000000006"/>
  </r>
  <r>
    <n v="1306"/>
    <x v="616"/>
    <x v="0"/>
    <x v="216"/>
    <d v="2013-07-17T00:00:00"/>
    <s v="Second Class"/>
    <s v="BM-11785"/>
    <s v="Bryan Mills"/>
    <x v="0"/>
    <x v="0"/>
    <s v="Houston"/>
    <x v="5"/>
    <n v="77036"/>
    <x v="2"/>
    <s v="TEC-PH-10003437"/>
    <x v="2"/>
    <x v="7"/>
    <s v="Blue Parrot B250XT Professional Grade Wireless Bluetoothآ Headsetآ with"/>
    <n v="419.94400000000002"/>
    <n v="7"/>
    <n v="0.2"/>
    <n v="52.493000000000002"/>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03"/>
  </r>
  <r>
    <n v="1309"/>
    <x v="617"/>
    <x v="0"/>
    <x v="23"/>
    <d v="2013-06-22T00:00:00"/>
    <s v="First Class"/>
    <s v="RC-19825"/>
    <s v="Roy Collins"/>
    <x v="0"/>
    <x v="0"/>
    <s v="Pasadena"/>
    <x v="1"/>
    <n v="91104"/>
    <x v="1"/>
    <s v="OFF-AP-10003971"/>
    <x v="1"/>
    <x v="9"/>
    <s v="Belkin 6 Outlet Metallic Surge Strip"/>
    <n v="21.78"/>
    <n v="2"/>
    <n v="0"/>
    <n v="5.6627999999999998"/>
  </r>
  <r>
    <n v="1310"/>
    <x v="617"/>
    <x v="0"/>
    <x v="23"/>
    <d v="2013-06-22T00:00:00"/>
    <s v="First Class"/>
    <s v="RC-19825"/>
    <s v="Roy Collins"/>
    <x v="0"/>
    <x v="0"/>
    <s v="Pasadena"/>
    <x v="1"/>
    <n v="91104"/>
    <x v="1"/>
    <s v="OFF-ST-10001469"/>
    <x v="1"/>
    <x v="4"/>
    <s v="Fellowes Bankers Box Recycled Super Stor/Drawer"/>
    <n v="161.94"/>
    <n v="3"/>
    <n v="0"/>
    <n v="9.7164000000000001"/>
  </r>
  <r>
    <n v="1311"/>
    <x v="617"/>
    <x v="0"/>
    <x v="23"/>
    <d v="2013-06-22T00:00:00"/>
    <s v="First Class"/>
    <s v="RC-19825"/>
    <s v="Roy Collins"/>
    <x v="0"/>
    <x v="0"/>
    <s v="Pasadena"/>
    <x v="1"/>
    <n v="91104"/>
    <x v="1"/>
    <s v="FUR-CH-10003846"/>
    <x v="0"/>
    <x v="1"/>
    <s v="Hon Valutask Swivel Chairs"/>
    <n v="161.56800000000001"/>
    <n v="2"/>
    <n v="0.2"/>
    <n v="-8.0784000000000002"/>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199999999997"/>
  </r>
  <r>
    <n v="1314"/>
    <x v="619"/>
    <x v="0"/>
    <x v="446"/>
    <d v="2013-10-02T00:00:00"/>
    <s v="Standard Class"/>
    <s v="PK-19075"/>
    <s v="Pete Kriz"/>
    <x v="0"/>
    <x v="0"/>
    <s v="Columbus"/>
    <x v="24"/>
    <n v="43229"/>
    <x v="3"/>
    <s v="FUR-CH-10003199"/>
    <x v="0"/>
    <x v="1"/>
    <s v="Office Star - Contemporary Task Swivel Chair"/>
    <n v="155.37200000000001"/>
    <n v="2"/>
    <n v="0.3"/>
    <n v="-13.317600000000001"/>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5"/>
  </r>
  <r>
    <n v="1318"/>
    <x v="621"/>
    <x v="3"/>
    <x v="389"/>
    <d v="2014-12-15T00:00:00"/>
    <s v="Standard Class"/>
    <s v="HA-14920"/>
    <s v="Helen Andreada"/>
    <x v="0"/>
    <x v="0"/>
    <s v="Philadelphia"/>
    <x v="9"/>
    <n v="19120"/>
    <x v="3"/>
    <s v="TEC-AC-10003116"/>
    <x v="2"/>
    <x v="11"/>
    <s v="Memorex Froggy Flash Drive 8 GB"/>
    <n v="14.2"/>
    <n v="1"/>
    <n v="0.2"/>
    <n v="3.3725000000000001"/>
  </r>
  <r>
    <n v="1319"/>
    <x v="622"/>
    <x v="2"/>
    <x v="268"/>
    <d v="2011-07-05T00:00:00"/>
    <s v="Standard Class"/>
    <s v="LW-16825"/>
    <s v="Laurel Workman"/>
    <x v="1"/>
    <x v="0"/>
    <s v="Deltona"/>
    <x v="2"/>
    <n v="32725"/>
    <x v="0"/>
    <s v="TEC-PH-10004586"/>
    <x v="2"/>
    <x v="7"/>
    <s v="Wilson SignalBoost 841262 DB PRO Amplifier Kit"/>
    <n v="575.91999999999996"/>
    <n v="2"/>
    <n v="0.2"/>
    <n v="71.989999999999995"/>
  </r>
  <r>
    <n v="1320"/>
    <x v="622"/>
    <x v="2"/>
    <x v="268"/>
    <d v="2011-07-05T00:00:00"/>
    <s v="Standard Class"/>
    <s v="LW-16825"/>
    <s v="Laurel Workman"/>
    <x v="1"/>
    <x v="0"/>
    <s v="Deltona"/>
    <x v="2"/>
    <n v="32725"/>
    <x v="0"/>
    <s v="OFF-BI-10000546"/>
    <x v="1"/>
    <x v="8"/>
    <s v="Avery Durable Binders"/>
    <n v="5.1840000000000002"/>
    <n v="6"/>
    <n v="0.7"/>
    <n v="-3.6288"/>
  </r>
  <r>
    <n v="1321"/>
    <x v="623"/>
    <x v="3"/>
    <x v="447"/>
    <d v="2014-02-09T00:00:00"/>
    <s v="Standard Class"/>
    <s v="MC-17575"/>
    <s v="Matt Collins"/>
    <x v="0"/>
    <x v="0"/>
    <s v="Cincinnati"/>
    <x v="24"/>
    <n v="45231"/>
    <x v="3"/>
    <s v="OFF-BI-10002071"/>
    <x v="1"/>
    <x v="8"/>
    <s v="Fellowes Black Plastic Comb Bindings"/>
    <n v="5.2290000000000001"/>
    <n v="3"/>
    <n v="0.7"/>
    <n v="-4.1832000000000003"/>
  </r>
  <r>
    <n v="1322"/>
    <x v="623"/>
    <x v="3"/>
    <x v="447"/>
    <d v="2014-02-09T00:00:00"/>
    <s v="Standard Class"/>
    <s v="MC-17575"/>
    <s v="Matt Collins"/>
    <x v="0"/>
    <x v="0"/>
    <s v="Cincinnati"/>
    <x v="24"/>
    <n v="45231"/>
    <x v="3"/>
    <s v="OFF-ST-10001490"/>
    <x v="1"/>
    <x v="4"/>
    <s v="Hot File 7-Pocket, Floor Stand"/>
    <n v="285.55200000000002"/>
    <n v="2"/>
    <n v="0.2"/>
    <n v="35.694000000000003"/>
  </r>
  <r>
    <n v="1323"/>
    <x v="624"/>
    <x v="3"/>
    <x v="448"/>
    <d v="2014-03-09T00:00:00"/>
    <s v="Standard Class"/>
    <s v="LP-17095"/>
    <s v="Liz Preis"/>
    <x v="0"/>
    <x v="0"/>
    <s v="Murray"/>
    <x v="0"/>
    <n v="42071"/>
    <x v="0"/>
    <s v="OFF-AP-10004859"/>
    <x v="1"/>
    <x v="9"/>
    <s v="Acco 6 Outlet Guardian Premium Surge Suppressor"/>
    <n v="72.8"/>
    <n v="5"/>
    <n v="0"/>
    <n v="19.655999999999999"/>
  </r>
  <r>
    <n v="1324"/>
    <x v="625"/>
    <x v="3"/>
    <x v="449"/>
    <d v="2014-10-11T00:00:00"/>
    <s v="First Class"/>
    <s v="EB-14170"/>
    <s v="Evan Bailliet"/>
    <x v="0"/>
    <x v="0"/>
    <s v="Wilmington"/>
    <x v="3"/>
    <n v="28403"/>
    <x v="0"/>
    <s v="OFF-PA-10002659"/>
    <x v="1"/>
    <x v="10"/>
    <s v="Avoid Verbal Orders Carbonless Minifold Book"/>
    <n v="10.816000000000001"/>
    <n v="4"/>
    <n v="0.2"/>
    <n v="3.5152000000000001"/>
  </r>
  <r>
    <n v="1325"/>
    <x v="626"/>
    <x v="2"/>
    <x v="450"/>
    <d v="2011-10-03T00:00:00"/>
    <s v="Standard Class"/>
    <s v="GZ-14545"/>
    <s v="George Zrebassa"/>
    <x v="1"/>
    <x v="0"/>
    <s v="Lawrence"/>
    <x v="31"/>
    <n v="1841"/>
    <x v="3"/>
    <s v="OFF-ST-10001321"/>
    <x v="1"/>
    <x v="4"/>
    <s v="Decoflex Hanging Personal Folder File, Blue"/>
    <n v="46.26"/>
    <n v="3"/>
    <n v="0"/>
    <n v="12.4902"/>
  </r>
  <r>
    <n v="1326"/>
    <x v="627"/>
    <x v="2"/>
    <x v="279"/>
    <d v="2011-05-30T00:00:00"/>
    <s v="First Class"/>
    <s v="LE-16810"/>
    <s v="Laurel Elliston"/>
    <x v="0"/>
    <x v="0"/>
    <s v="Chicago"/>
    <x v="10"/>
    <n v="60653"/>
    <x v="2"/>
    <s v="OFF-BI-10004139"/>
    <x v="1"/>
    <x v="8"/>
    <s v="Fellowes Presentation Covers for Comb Binding Machines"/>
    <n v="17.46"/>
    <n v="6"/>
    <n v="0.8"/>
    <n v="-30.555"/>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x v="0"/>
    <s v="Norwich"/>
    <x v="29"/>
    <n v="6360"/>
    <x v="3"/>
    <s v="OFF-PA-10004156"/>
    <x v="1"/>
    <x v="10"/>
    <s v="Xerox 188"/>
    <n v="11.34"/>
    <n v="1"/>
    <n v="0"/>
    <n v="5.5566000000000004"/>
  </r>
  <r>
    <n v="1329"/>
    <x v="630"/>
    <x v="3"/>
    <x v="453"/>
    <d v="2014-10-19T00:00:00"/>
    <s v="Second Class"/>
    <s v="FG-14260"/>
    <s v="Frank Gastineau"/>
    <x v="2"/>
    <x v="0"/>
    <s v="San Francisco"/>
    <x v="1"/>
    <n v="94110"/>
    <x v="1"/>
    <s v="OFF-AR-10002818"/>
    <x v="1"/>
    <x v="6"/>
    <s v="Panasonic KP-310 Heavy-Duty Electric Pencil Sharpener"/>
    <n v="87.92"/>
    <n v="4"/>
    <n v="0"/>
    <n v="26.376000000000001"/>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49999999999996"/>
  </r>
  <r>
    <n v="1332"/>
    <x v="632"/>
    <x v="3"/>
    <x v="455"/>
    <d v="2014-06-07T00:00:00"/>
    <s v="Standard Class"/>
    <s v="AB-10255"/>
    <s v="Alejandro Ballentine"/>
    <x v="2"/>
    <x v="0"/>
    <s v="Lorain"/>
    <x v="24"/>
    <n v="44052"/>
    <x v="3"/>
    <s v="OFF-ST-10004507"/>
    <x v="1"/>
    <x v="4"/>
    <s v="Advantus Rolling Storage Box"/>
    <n v="27.44"/>
    <n v="2"/>
    <n v="0.2"/>
    <n v="2.4009999999999998"/>
  </r>
  <r>
    <n v="1333"/>
    <x v="633"/>
    <x v="2"/>
    <x v="456"/>
    <d v="2011-02-22T00:00:00"/>
    <s v="Standard Class"/>
    <s v="MN-17935"/>
    <s v="Michael Nguyen"/>
    <x v="0"/>
    <x v="0"/>
    <s v="Dallas"/>
    <x v="5"/>
    <n v="75220"/>
    <x v="2"/>
    <s v="OFF-BI-10002012"/>
    <x v="1"/>
    <x v="8"/>
    <s v="Wilson Jones Easy Flow II Sheet Lifters"/>
    <n v="1.08"/>
    <n v="3"/>
    <n v="0.8"/>
    <n v="-1.728"/>
  </r>
  <r>
    <n v="1334"/>
    <x v="633"/>
    <x v="2"/>
    <x v="456"/>
    <d v="2011-02-22T00:00:00"/>
    <s v="Standard Class"/>
    <s v="MN-17935"/>
    <s v="Michael Nguyen"/>
    <x v="0"/>
    <x v="0"/>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x v="0"/>
    <s v="Los Angeles"/>
    <x v="1"/>
    <n v="90049"/>
    <x v="1"/>
    <s v="OFF-BI-10003684"/>
    <x v="1"/>
    <x v="8"/>
    <s v="Wilson Jones Legal Size Ring Binders"/>
    <n v="140.73599999999999"/>
    <n v="8"/>
    <n v="0.2"/>
    <n v="52.776000000000003"/>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6"/>
  </r>
  <r>
    <n v="1338"/>
    <x v="637"/>
    <x v="3"/>
    <x v="185"/>
    <d v="2014-04-03T00:00:00"/>
    <s v="Second Class"/>
    <s v="CM-12115"/>
    <s v="Chad McGuire"/>
    <x v="0"/>
    <x v="0"/>
    <s v="New York City"/>
    <x v="15"/>
    <n v="10011"/>
    <x v="3"/>
    <s v="FUR-FU-10004018"/>
    <x v="0"/>
    <x v="5"/>
    <s v="Tensor Computer Mounted Lamp"/>
    <n v="29.78"/>
    <n v="2"/>
    <n v="0"/>
    <n v="8.0405999999999995"/>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x v="0"/>
    <s v="Jacksonville"/>
    <x v="3"/>
    <n v="28540"/>
    <x v="0"/>
    <s v="TEC-MA-10002178"/>
    <x v="2"/>
    <x v="15"/>
    <s v="Cisco CP-7937G Unified IP Conference Station Phone"/>
    <n v="695.7"/>
    <n v="2"/>
    <n v="0.5"/>
    <n v="-27.827999999999999"/>
  </r>
  <r>
    <n v="1342"/>
    <x v="638"/>
    <x v="3"/>
    <x v="460"/>
    <d v="2014-01-05T00:00:00"/>
    <s v="First Class"/>
    <s v="AS-10045"/>
    <s v="Aaron Smayling"/>
    <x v="1"/>
    <x v="0"/>
    <s v="Jacksonville"/>
    <x v="3"/>
    <n v="28540"/>
    <x v="0"/>
    <s v="OFF-BI-10003694"/>
    <x v="1"/>
    <x v="8"/>
    <s v="Avery 3 1/2&quot; Diskette Storage Pages, 10/Pack"/>
    <n v="15.66"/>
    <n v="5"/>
    <n v="0.7"/>
    <n v="-12.528"/>
  </r>
  <r>
    <n v="1343"/>
    <x v="638"/>
    <x v="3"/>
    <x v="460"/>
    <d v="2014-01-05T00:00:00"/>
    <s v="First Class"/>
    <s v="AS-10045"/>
    <s v="Aaron Smayling"/>
    <x v="1"/>
    <x v="0"/>
    <s v="Jacksonville"/>
    <x v="3"/>
    <n v="28540"/>
    <x v="0"/>
    <s v="OFF-BI-10000474"/>
    <x v="1"/>
    <x v="8"/>
    <s v="Avery Recycled Flexi-View Covers for Binding Systems"/>
    <n v="28.853999999999999"/>
    <n v="6"/>
    <n v="0.7"/>
    <n v="-21.159600000000001"/>
  </r>
  <r>
    <n v="1344"/>
    <x v="639"/>
    <x v="1"/>
    <x v="71"/>
    <d v="2012-06-01T00:00:00"/>
    <s v="Standard Class"/>
    <s v="KB-16315"/>
    <s v="Karl Braun"/>
    <x v="0"/>
    <x v="0"/>
    <s v="Freeport"/>
    <x v="15"/>
    <n v="11520"/>
    <x v="3"/>
    <s v="OFF-AR-10000411"/>
    <x v="1"/>
    <x v="6"/>
    <s v="Boston 16701 Slimline Battery Pencil Sharpener"/>
    <n v="47.82"/>
    <n v="3"/>
    <n v="0"/>
    <n v="14.346"/>
  </r>
  <r>
    <n v="1345"/>
    <x v="639"/>
    <x v="1"/>
    <x v="71"/>
    <d v="2012-06-01T00:00:00"/>
    <s v="Standard Class"/>
    <s v="KB-16315"/>
    <s v="Karl Braun"/>
    <x v="0"/>
    <x v="0"/>
    <s v="Freeport"/>
    <x v="15"/>
    <n v="11520"/>
    <x v="3"/>
    <s v="OFF-LA-10000262"/>
    <x v="1"/>
    <x v="2"/>
    <s v="Avery 494"/>
    <n v="13.05"/>
    <n v="5"/>
    <n v="0"/>
    <n v="6.0030000000000001"/>
  </r>
  <r>
    <n v="1346"/>
    <x v="640"/>
    <x v="2"/>
    <x v="461"/>
    <d v="2011-03-24T00:00:00"/>
    <s v="Standard Class"/>
    <s v="BN-11515"/>
    <s v="Bradley Nguyen"/>
    <x v="0"/>
    <x v="0"/>
    <s v="Lakeville"/>
    <x v="11"/>
    <n v="55044"/>
    <x v="2"/>
    <s v="OFF-AP-10001154"/>
    <x v="1"/>
    <x v="9"/>
    <s v="Bionaire Personal Warm Mist Humidifier/Vaporizer"/>
    <n v="93.78"/>
    <n v="2"/>
    <n v="0"/>
    <n v="36.574199999999998"/>
  </r>
  <r>
    <n v="1347"/>
    <x v="640"/>
    <x v="2"/>
    <x v="461"/>
    <d v="2011-03-24T00:00:00"/>
    <s v="Standard Class"/>
    <s v="BN-11515"/>
    <s v="Bradley Nguyen"/>
    <x v="0"/>
    <x v="0"/>
    <s v="Lakeville"/>
    <x v="11"/>
    <n v="55044"/>
    <x v="2"/>
    <s v="OFF-PA-10000466"/>
    <x v="1"/>
    <x v="10"/>
    <s v="Memo Book, 100 Message Capacity, 5 3/8â€‌ x 11â€‌"/>
    <n v="47.18"/>
    <n v="7"/>
    <n v="0"/>
    <n v="23.59"/>
  </r>
  <r>
    <n v="1348"/>
    <x v="640"/>
    <x v="2"/>
    <x v="461"/>
    <d v="2011-03-24T00:00:00"/>
    <s v="Standard Class"/>
    <s v="BN-11515"/>
    <s v="Bradley Nguyen"/>
    <x v="0"/>
    <x v="0"/>
    <s v="Lakeville"/>
    <x v="11"/>
    <n v="55044"/>
    <x v="2"/>
    <s v="OFF-AR-10003829"/>
    <x v="1"/>
    <x v="6"/>
    <s v="Newell 35"/>
    <n v="19.68"/>
    <n v="6"/>
    <n v="0"/>
    <n v="5.7072000000000003"/>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299999999995"/>
  </r>
  <r>
    <n v="1352"/>
    <x v="642"/>
    <x v="0"/>
    <x v="463"/>
    <d v="2013-04-01T00:00:00"/>
    <s v="First Class"/>
    <s v="AS-10045"/>
    <s v="Aaron Smayling"/>
    <x v="1"/>
    <x v="0"/>
    <s v="Arlington"/>
    <x v="17"/>
    <n v="22204"/>
    <x v="0"/>
    <s v="OFF-ST-10000649"/>
    <x v="1"/>
    <x v="4"/>
    <s v="Hanging Personal Folder File"/>
    <n v="31.4"/>
    <n v="2"/>
    <n v="0"/>
    <n v="7.85"/>
  </r>
  <r>
    <n v="1353"/>
    <x v="643"/>
    <x v="3"/>
    <x v="464"/>
    <d v="2014-05-10T00:00:00"/>
    <s v="Standard Class"/>
    <s v="LW-16990"/>
    <s v="Lindsay Williams"/>
    <x v="1"/>
    <x v="0"/>
    <s v="San Francisco"/>
    <x v="1"/>
    <n v="94109"/>
    <x v="1"/>
    <s v="TEC-PH-10003092"/>
    <x v="2"/>
    <x v="7"/>
    <s v="Motorola L804"/>
    <n v="183.96"/>
    <n v="5"/>
    <n v="0.2"/>
    <n v="20.695499999999999"/>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899999999999"/>
  </r>
  <r>
    <n v="1356"/>
    <x v="644"/>
    <x v="2"/>
    <x v="260"/>
    <d v="2011-07-05T00:00:00"/>
    <s v="Same Day"/>
    <s v="DC-12850"/>
    <s v="Dan Campbell"/>
    <x v="0"/>
    <x v="0"/>
    <s v="Houston"/>
    <x v="5"/>
    <n v="77036"/>
    <x v="2"/>
    <s v="OFF-ST-10001522"/>
    <x v="1"/>
    <x v="4"/>
    <s v="Gould Plastics 18-Pocket Panel Bin, 34w x 5-1/4d x 20-1/2h"/>
    <n v="220.77600000000001"/>
    <n v="3"/>
    <n v="0.2"/>
    <n v="-44.155200000000001"/>
  </r>
  <r>
    <n v="1357"/>
    <x v="644"/>
    <x v="2"/>
    <x v="260"/>
    <d v="2011-07-05T00:00:00"/>
    <s v="Same Day"/>
    <s v="DC-12850"/>
    <s v="Dan Campbell"/>
    <x v="0"/>
    <x v="0"/>
    <s v="Houston"/>
    <x v="5"/>
    <n v="77036"/>
    <x v="2"/>
    <s v="OFF-ST-10000563"/>
    <x v="1"/>
    <x v="4"/>
    <s v="Fellowes Bankers Box Stor/Drawer Steel Plus"/>
    <n v="281.42399999999998"/>
    <n v="11"/>
    <n v="0.2"/>
    <n v="-35.177999999999997"/>
  </r>
  <r>
    <n v="1358"/>
    <x v="645"/>
    <x v="0"/>
    <x v="465"/>
    <d v="2013-05-08T00:00:00"/>
    <s v="First Class"/>
    <s v="ND-18370"/>
    <s v="Natalie DeCherney"/>
    <x v="0"/>
    <x v="0"/>
    <s v="Louisville"/>
    <x v="0"/>
    <n v="40214"/>
    <x v="0"/>
    <s v="OFF-PA-10003641"/>
    <x v="1"/>
    <x v="10"/>
    <s v="Xerox 1909"/>
    <n v="79.14"/>
    <n v="3"/>
    <n v="0"/>
    <n v="36.404400000000003"/>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
    <n v="4"/>
    <n v="0.2"/>
    <n v="7.4"/>
  </r>
  <r>
    <n v="1363"/>
    <x v="648"/>
    <x v="3"/>
    <x v="15"/>
    <d v="2014-10-26T00:00:00"/>
    <s v="Standard Class"/>
    <s v="HM-14860"/>
    <s v="Harry Marie"/>
    <x v="1"/>
    <x v="0"/>
    <s v="Philadelphia"/>
    <x v="9"/>
    <n v="19120"/>
    <x v="3"/>
    <s v="TEC-PH-10001336"/>
    <x v="2"/>
    <x v="7"/>
    <s v="Digium D40 VoIP phone"/>
    <n v="309.57600000000002"/>
    <n v="4"/>
    <n v="0.4"/>
    <n v="-56.755600000000001"/>
  </r>
  <r>
    <n v="1364"/>
    <x v="649"/>
    <x v="3"/>
    <x v="468"/>
    <d v="2014-11-12T00:00:00"/>
    <s v="First Class"/>
    <s v="AB-10600"/>
    <s v="Ann Blume"/>
    <x v="1"/>
    <x v="0"/>
    <s v="Tucson"/>
    <x v="16"/>
    <n v="85705"/>
    <x v="1"/>
    <s v="OFF-BI-10001036"/>
    <x v="1"/>
    <x v="8"/>
    <s v="Cardinal EasyOpen D-Ring Binders"/>
    <n v="38.387999999999998"/>
    <n v="14"/>
    <n v="0.7"/>
    <n v="-25.591999999999999"/>
  </r>
  <r>
    <n v="1365"/>
    <x v="649"/>
    <x v="3"/>
    <x v="468"/>
    <d v="2014-11-12T00:00:00"/>
    <s v="First Class"/>
    <s v="AB-10600"/>
    <s v="Ann Blume"/>
    <x v="1"/>
    <x v="0"/>
    <s v="Tucson"/>
    <x v="16"/>
    <n v="85705"/>
    <x v="1"/>
    <s v="TEC-MA-10003183"/>
    <x v="2"/>
    <x v="15"/>
    <s v="DYMO CardScan Personal V9 Business Card Scanner"/>
    <n v="95.994"/>
    <n v="2"/>
    <n v="0.7"/>
    <n v="-63.996000000000002"/>
  </r>
  <r>
    <n v="1366"/>
    <x v="649"/>
    <x v="3"/>
    <x v="468"/>
    <d v="2014-11-12T00:00:00"/>
    <s v="First Class"/>
    <s v="AB-10600"/>
    <s v="Ann Blume"/>
    <x v="1"/>
    <x v="0"/>
    <s v="Tucson"/>
    <x v="16"/>
    <n v="85705"/>
    <x v="1"/>
    <s v="TEC-AC-10001314"/>
    <x v="2"/>
    <x v="11"/>
    <s v="Case Logic 2.4GHz Wireless Keyboard"/>
    <n v="239.952"/>
    <n v="6"/>
    <n v="0.2"/>
    <n v="-35.992800000000003"/>
  </r>
  <r>
    <n v="1367"/>
    <x v="649"/>
    <x v="3"/>
    <x v="468"/>
    <d v="2014-11-12T00:00:00"/>
    <s v="First Class"/>
    <s v="AB-10600"/>
    <s v="Ann Blume"/>
    <x v="1"/>
    <x v="0"/>
    <s v="Tucson"/>
    <x v="16"/>
    <n v="85705"/>
    <x v="1"/>
    <s v="TEC-PH-10002563"/>
    <x v="2"/>
    <x v="7"/>
    <s v="Adtran 1202752G1"/>
    <n v="201.584"/>
    <n v="2"/>
    <n v="0.2"/>
    <n v="15.1188"/>
  </r>
  <r>
    <n v="1368"/>
    <x v="649"/>
    <x v="3"/>
    <x v="468"/>
    <d v="2014-11-12T00:00:00"/>
    <s v="First Class"/>
    <s v="AB-10600"/>
    <s v="Ann Blume"/>
    <x v="1"/>
    <x v="0"/>
    <s v="Tucson"/>
    <x v="16"/>
    <n v="85705"/>
    <x v="1"/>
    <s v="FUR-CH-10003312"/>
    <x v="0"/>
    <x v="1"/>
    <s v="Hon 2090 â€œPillow Softâ€‌ Series Mid Back Swivel/Tilt Chairs"/>
    <n v="899.13599999999997"/>
    <n v="4"/>
    <n v="0.2"/>
    <n v="-146.1096"/>
  </r>
  <r>
    <n v="1369"/>
    <x v="650"/>
    <x v="3"/>
    <x v="141"/>
    <d v="2014-07-12T00:00:00"/>
    <s v="First Class"/>
    <s v="SZ-20035"/>
    <s v="Sam Zeldin"/>
    <x v="2"/>
    <x v="0"/>
    <s v="Pico Rivera"/>
    <x v="1"/>
    <n v="90660"/>
    <x v="1"/>
    <s v="FUR-FU-10001588"/>
    <x v="0"/>
    <x v="5"/>
    <s v="Deflect-o SuperTray Unbreakable Stackable Tray, Letter, Black"/>
    <n v="145.9"/>
    <n v="5"/>
    <n v="0"/>
    <n v="62.737000000000002"/>
  </r>
  <r>
    <n v="1370"/>
    <x v="651"/>
    <x v="1"/>
    <x v="100"/>
    <d v="2012-12-28T00:00:00"/>
    <s v="Standard Class"/>
    <s v="JR-15670"/>
    <s v="Jim Radford"/>
    <x v="0"/>
    <x v="0"/>
    <s v="Colorado Springs"/>
    <x v="22"/>
    <n v="80906"/>
    <x v="1"/>
    <s v="FUR-BO-10002613"/>
    <x v="0"/>
    <x v="0"/>
    <s v="Atlantic Metals Mobile 4-Shelf Bookcases, Custom Colors"/>
    <n v="590.05799999999999"/>
    <n v="7"/>
    <n v="0.7"/>
    <n v="-786.74400000000003"/>
  </r>
  <r>
    <n v="1371"/>
    <x v="651"/>
    <x v="1"/>
    <x v="100"/>
    <d v="2012-12-28T00:00:00"/>
    <s v="Standard Class"/>
    <s v="JR-15670"/>
    <s v="Jim Radford"/>
    <x v="0"/>
    <x v="0"/>
    <s v="Colorado Springs"/>
    <x v="22"/>
    <n v="80906"/>
    <x v="1"/>
    <s v="OFF-AR-10003405"/>
    <x v="1"/>
    <x v="6"/>
    <s v="Dixon My First Ticonderoga Pencil, #2"/>
    <n v="14.04"/>
    <n v="3"/>
    <n v="0.2"/>
    <n v="1.5794999999999999"/>
  </r>
  <r>
    <n v="1372"/>
    <x v="652"/>
    <x v="3"/>
    <x v="469"/>
    <d v="2014-03-13T00:00:00"/>
    <s v="Standard Class"/>
    <s v="MG-17890"/>
    <s v="Michael Granlund"/>
    <x v="2"/>
    <x v="0"/>
    <s v="Clinton"/>
    <x v="39"/>
    <n v="20735"/>
    <x v="3"/>
    <s v="TEC-AC-10004510"/>
    <x v="2"/>
    <x v="11"/>
    <s v="Logitech Desktop MK120 Mouse and keyboard Combo"/>
    <n v="49.08"/>
    <n v="3"/>
    <n v="0"/>
    <n v="4.9080000000000004"/>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6000000000003"/>
  </r>
  <r>
    <n v="1375"/>
    <x v="654"/>
    <x v="1"/>
    <x v="471"/>
    <d v="2012-09-19T00:00:00"/>
    <s v="Standard Class"/>
    <s v="CA-12265"/>
    <s v="Christina Anderson"/>
    <x v="0"/>
    <x v="0"/>
    <s v="Provo"/>
    <x v="7"/>
    <n v="84604"/>
    <x v="1"/>
    <s v="FUR-TA-10003008"/>
    <x v="0"/>
    <x v="3"/>
    <s v="Lesro Round Back Collection Coffee Table, End Table"/>
    <n v="912.75"/>
    <n v="5"/>
    <n v="0"/>
    <n v="118.6575"/>
  </r>
  <r>
    <n v="1376"/>
    <x v="655"/>
    <x v="2"/>
    <x v="472"/>
    <d v="2011-08-09T00:00:00"/>
    <s v="Second Class"/>
    <s v="VD-21670"/>
    <s v="Valerie Dominguez"/>
    <x v="0"/>
    <x v="0"/>
    <s v="Pleasant Grove"/>
    <x v="7"/>
    <n v="84062"/>
    <x v="1"/>
    <s v="OFF-AP-10003590"/>
    <x v="1"/>
    <x v="9"/>
    <s v="Hoover WindTunnel Plus Canister Vacuum"/>
    <n v="1089.75"/>
    <n v="3"/>
    <n v="0"/>
    <n v="305.13"/>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40000000000002"/>
  </r>
  <r>
    <n v="1379"/>
    <x v="655"/>
    <x v="2"/>
    <x v="472"/>
    <d v="2011-08-09T00:00:00"/>
    <s v="Second Class"/>
    <s v="VD-21670"/>
    <s v="Valerie Dominguez"/>
    <x v="0"/>
    <x v="0"/>
    <s v="Pleasant Grove"/>
    <x v="7"/>
    <n v="84062"/>
    <x v="1"/>
    <s v="TEC-PH-10002310"/>
    <x v="2"/>
    <x v="7"/>
    <s v="Panasonic KX T7731-B Digital phone"/>
    <n v="399.96"/>
    <n v="5"/>
    <n v="0.2"/>
    <n v="34.996499999999997"/>
  </r>
  <r>
    <n v="1380"/>
    <x v="655"/>
    <x v="2"/>
    <x v="472"/>
    <d v="2011-08-09T00:00:00"/>
    <s v="Second Class"/>
    <s v="VD-21670"/>
    <s v="Valerie Dominguez"/>
    <x v="0"/>
    <x v="0"/>
    <s v="Pleasant Grove"/>
    <x v="7"/>
    <n v="84062"/>
    <x v="1"/>
    <s v="OFF-ST-10002289"/>
    <x v="1"/>
    <x v="4"/>
    <s v="Safco Wire Cube Shelving System, For Use as 4 or 5 14&quot; Cubes, Black"/>
    <n v="158.9"/>
    <n v="5"/>
    <n v="0"/>
    <n v="7.9450000000000003"/>
  </r>
  <r>
    <n v="1381"/>
    <x v="655"/>
    <x v="2"/>
    <x v="472"/>
    <d v="2011-08-09T00:00:00"/>
    <s v="Second Class"/>
    <s v="VD-21670"/>
    <s v="Valerie Dominguez"/>
    <x v="0"/>
    <x v="0"/>
    <s v="Pleasant Grove"/>
    <x v="7"/>
    <n v="84062"/>
    <x v="1"/>
    <s v="OFF-BI-10002852"/>
    <x v="1"/>
    <x v="8"/>
    <s v="Ibico Standard Transparent Covers"/>
    <n v="13.183999999999999"/>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400000000004"/>
  </r>
  <r>
    <n v="1383"/>
    <x v="657"/>
    <x v="0"/>
    <x v="473"/>
    <d v="2013-02-05T00:00:00"/>
    <s v="Same Day"/>
    <s v="PP-18955"/>
    <s v="Paul Prost"/>
    <x v="2"/>
    <x v="0"/>
    <s v="Smyrna"/>
    <x v="32"/>
    <n v="30080"/>
    <x v="0"/>
    <s v="OFF-ST-10002344"/>
    <x v="1"/>
    <x v="4"/>
    <s v="Carina 42&quot;Hx23 3/4&quot;W Media Storage Unit"/>
    <n v="80.98"/>
    <n v="1"/>
    <n v="0"/>
    <n v="1.6195999999999999"/>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6"/>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آ Phone Headsetآ with In-line Volume - M214C"/>
    <n v="104.85"/>
    <n v="3"/>
    <n v="0"/>
    <n v="28.3095"/>
  </r>
  <r>
    <n v="1390"/>
    <x v="657"/>
    <x v="0"/>
    <x v="473"/>
    <d v="2013-02-05T00:00:00"/>
    <s v="Same Day"/>
    <s v="PP-18955"/>
    <s v="Paul Prost"/>
    <x v="2"/>
    <x v="0"/>
    <s v="Smyrna"/>
    <x v="32"/>
    <n v="30080"/>
    <x v="0"/>
    <s v="TEC-PH-10003645"/>
    <x v="2"/>
    <x v="7"/>
    <s v="Aastra 57i VoIP phone"/>
    <n v="484.83"/>
    <n v="3"/>
    <n v="0"/>
    <n v="126.0558"/>
  </r>
  <r>
    <n v="1391"/>
    <x v="657"/>
    <x v="0"/>
    <x v="473"/>
    <d v="2013-02-05T00:00:00"/>
    <s v="Same Day"/>
    <s v="PP-18955"/>
    <s v="Paul Prost"/>
    <x v="2"/>
    <x v="0"/>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x v="0"/>
    <s v="Smyrna"/>
    <x v="32"/>
    <n v="30080"/>
    <x v="0"/>
    <s v="OFF-ST-10004804"/>
    <x v="1"/>
    <x v="4"/>
    <s v="Belkin 19&quot; Vented Equipment Shelf, Black"/>
    <n v="154.44"/>
    <n v="3"/>
    <n v="0"/>
    <n v="1.5444"/>
  </r>
  <r>
    <n v="1393"/>
    <x v="657"/>
    <x v="0"/>
    <x v="473"/>
    <d v="2013-02-05T00:00:00"/>
    <s v="Same Day"/>
    <s v="PP-18955"/>
    <s v="Paul Prost"/>
    <x v="2"/>
    <x v="0"/>
    <s v="Smyrna"/>
    <x v="32"/>
    <n v="30080"/>
    <x v="0"/>
    <s v="OFF-PA-10003892"/>
    <x v="1"/>
    <x v="10"/>
    <s v="Xerox 1943"/>
    <n v="342.37"/>
    <n v="7"/>
    <n v="0"/>
    <n v="160.91390000000001"/>
  </r>
  <r>
    <n v="1394"/>
    <x v="658"/>
    <x v="3"/>
    <x v="445"/>
    <d v="2014-07-05T00:00:00"/>
    <s v="First Class"/>
    <s v="YS-21880"/>
    <s v="Yana Sorensen"/>
    <x v="1"/>
    <x v="0"/>
    <s v="Burlington"/>
    <x v="3"/>
    <n v="27217"/>
    <x v="0"/>
    <s v="OFF-AR-10003514"/>
    <x v="1"/>
    <x v="6"/>
    <s v="4009 Highlighters by Sanford"/>
    <n v="9.5519999999999996"/>
    <n v="3"/>
    <n v="0.2"/>
    <n v="1.5522"/>
  </r>
  <r>
    <n v="1395"/>
    <x v="659"/>
    <x v="3"/>
    <x v="449"/>
    <d v="2014-10-15T00:00:00"/>
    <s v="Standard Class"/>
    <s v="CK-12760"/>
    <s v="Cyma Kinney"/>
    <x v="1"/>
    <x v="0"/>
    <s v="Aurora"/>
    <x v="10"/>
    <n v="60505"/>
    <x v="2"/>
    <s v="FUR-TA-10002958"/>
    <x v="0"/>
    <x v="3"/>
    <s v="Bevis Oval Conference Table, Walnut"/>
    <n v="652.45000000000005"/>
    <n v="5"/>
    <n v="0.5"/>
    <n v="-430.61700000000002"/>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x v="0"/>
    <s v="New York City"/>
    <x v="15"/>
    <n v="10035"/>
    <x v="3"/>
    <s v="OFF-PA-10004971"/>
    <x v="1"/>
    <x v="10"/>
    <s v="Xerox 196"/>
    <n v="11.56"/>
    <n v="2"/>
    <n v="0"/>
    <n v="5.6643999999999997"/>
  </r>
  <r>
    <n v="1399"/>
    <x v="660"/>
    <x v="0"/>
    <x v="390"/>
    <d v="2013-11-27T00:00:00"/>
    <s v="First Class"/>
    <s v="NC-18340"/>
    <s v="Nat Carroll"/>
    <x v="0"/>
    <x v="0"/>
    <s v="New York City"/>
    <x v="15"/>
    <n v="10035"/>
    <x v="3"/>
    <s v="TEC-AC-10002323"/>
    <x v="2"/>
    <x v="11"/>
    <s v="SanDisk Ultra 32 GB MicroSDHC Class 10 Memory Card"/>
    <n v="88.4"/>
    <n v="4"/>
    <n v="0"/>
    <n v="11.492000000000001"/>
  </r>
  <r>
    <n v="1400"/>
    <x v="660"/>
    <x v="0"/>
    <x v="390"/>
    <d v="2013-11-27T00:00:00"/>
    <s v="First Class"/>
    <s v="NC-18340"/>
    <s v="Nat Carroll"/>
    <x v="0"/>
    <x v="0"/>
    <s v="New York City"/>
    <x v="15"/>
    <n v="10035"/>
    <x v="3"/>
    <s v="OFF-PA-10004888"/>
    <x v="1"/>
    <x v="10"/>
    <s v="Xerox 217"/>
    <n v="6.48"/>
    <n v="1"/>
    <n v="0"/>
    <n v="3.1103999999999998"/>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x v="0"/>
    <s v="Salem"/>
    <x v="17"/>
    <n v="24153"/>
    <x v="0"/>
    <s v="OFF-EN-10002230"/>
    <x v="1"/>
    <x v="12"/>
    <s v="Airmail Envelopes"/>
    <n v="251.79"/>
    <n v="3"/>
    <n v="0"/>
    <n v="118.3413"/>
  </r>
  <r>
    <n v="1403"/>
    <x v="662"/>
    <x v="0"/>
    <x v="475"/>
    <d v="2013-04-26T00:00:00"/>
    <s v="Standard Class"/>
    <s v="GM-14455"/>
    <s v="Gary Mitchum"/>
    <x v="2"/>
    <x v="0"/>
    <s v="Columbus"/>
    <x v="24"/>
    <n v="43229"/>
    <x v="3"/>
    <s v="FUR-TA-10002622"/>
    <x v="0"/>
    <x v="3"/>
    <s v="Bush Andora Conference Table, Maple/Graphite Gray Finish"/>
    <n v="205.17599999999999"/>
    <n v="2"/>
    <n v="0.4"/>
    <n v="-58.133200000000002"/>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
    <n v="1"/>
    <n v="0.2"/>
    <n v="-2.1896"/>
  </r>
  <r>
    <n v="1406"/>
    <x v="663"/>
    <x v="2"/>
    <x v="322"/>
    <d v="2011-04-08T00:00:00"/>
    <s v="First Class"/>
    <s v="SD-20485"/>
    <s v="Shirley Daniels"/>
    <x v="2"/>
    <x v="0"/>
    <s v="Philadelphia"/>
    <x v="9"/>
    <n v="19143"/>
    <x v="3"/>
    <s v="FUR-TA-10001039"/>
    <x v="0"/>
    <x v="3"/>
    <s v="KI Adjustable-Height Table"/>
    <n v="154.76400000000001"/>
    <n v="3"/>
    <n v="0.4"/>
    <n v="-36.111600000000003"/>
  </r>
  <r>
    <n v="1407"/>
    <x v="663"/>
    <x v="2"/>
    <x v="322"/>
    <d v="2011-04-08T00:00:00"/>
    <s v="First Class"/>
    <s v="SD-20485"/>
    <s v="Shirley Daniels"/>
    <x v="2"/>
    <x v="0"/>
    <s v="Philadelphia"/>
    <x v="9"/>
    <n v="19143"/>
    <x v="3"/>
    <s v="TEC-AC-10004659"/>
    <x v="2"/>
    <x v="11"/>
    <s v="Imationآ Secure+ Hardware Encrypted USB 2.0آ Flash Drive; 16GB"/>
    <n v="116.78400000000001"/>
    <n v="2"/>
    <n v="0.2"/>
    <n v="21.896999999999998"/>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92"/>
  </r>
  <r>
    <n v="1410"/>
    <x v="665"/>
    <x v="0"/>
    <x v="477"/>
    <d v="2013-10-01T00:00:00"/>
    <s v="Standard Class"/>
    <s v="AB-10105"/>
    <s v="Adrian Barton"/>
    <x v="0"/>
    <x v="0"/>
    <s v="Phoenix"/>
    <x v="16"/>
    <n v="85023"/>
    <x v="1"/>
    <s v="FUR-TA-10002356"/>
    <x v="0"/>
    <x v="3"/>
    <s v="Bevis Boat-Shaped Conference Table"/>
    <n v="393.16500000000002"/>
    <n v="3"/>
    <n v="0.5"/>
    <n v="-204.44579999999999"/>
  </r>
  <r>
    <n v="1411"/>
    <x v="666"/>
    <x v="3"/>
    <x v="259"/>
    <d v="2014-11-12T00:00:00"/>
    <s v="Standard Class"/>
    <s v="SZ-20035"/>
    <s v="Sam Zeldin"/>
    <x v="2"/>
    <x v="0"/>
    <s v="Grand Prairie"/>
    <x v="5"/>
    <n v="75051"/>
    <x v="2"/>
    <s v="OFF-LA-10003923"/>
    <x v="1"/>
    <x v="2"/>
    <s v="Alphabetical Labels for Top Tab Filing"/>
    <n v="23.68"/>
    <n v="2"/>
    <n v="0.2"/>
    <n v="8.8800000000000008"/>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
  </r>
  <r>
    <n v="1414"/>
    <x v="668"/>
    <x v="2"/>
    <x v="479"/>
    <d v="2011-07-05T00:00:00"/>
    <s v="Standard Class"/>
    <s v="HA-14905"/>
    <s v="Helen Abelman"/>
    <x v="0"/>
    <x v="0"/>
    <s v="New York City"/>
    <x v="15"/>
    <n v="10024"/>
    <x v="3"/>
    <s v="OFF-BI-10002867"/>
    <x v="1"/>
    <x v="8"/>
    <s v="GBC Recycled Regency Composition Covers"/>
    <n v="334.76799999999997"/>
    <n v="7"/>
    <n v="0.2"/>
    <n v="108.7996"/>
  </r>
  <r>
    <n v="1415"/>
    <x v="669"/>
    <x v="3"/>
    <x v="480"/>
    <d v="2014-02-01T00:00:00"/>
    <s v="Second Class"/>
    <s v="BT-11305"/>
    <s v="Beth Thompson"/>
    <x v="2"/>
    <x v="0"/>
    <s v="Costa Mesa"/>
    <x v="1"/>
    <n v="92627"/>
    <x v="1"/>
    <s v="TEC-AC-10000580"/>
    <x v="2"/>
    <x v="11"/>
    <s v="Logitech G13 Programmable Gameboard with LCD Display"/>
    <n v="239.97"/>
    <n v="3"/>
    <n v="0"/>
    <n v="26.396699999999999"/>
  </r>
  <r>
    <n v="1416"/>
    <x v="669"/>
    <x v="3"/>
    <x v="480"/>
    <d v="2014-02-01T00:00:00"/>
    <s v="Second Class"/>
    <s v="BT-11305"/>
    <s v="Beth Thompson"/>
    <x v="2"/>
    <x v="0"/>
    <s v="Costa Mesa"/>
    <x v="1"/>
    <n v="92627"/>
    <x v="1"/>
    <s v="FUR-FU-10003976"/>
    <x v="0"/>
    <x v="5"/>
    <s v="DAX Executive Solid Wood Document Frame, Desktop or Hang, Mahogany, 5 x 7"/>
    <n v="37.74"/>
    <n v="3"/>
    <n v="0"/>
    <n v="12.8316"/>
  </r>
  <r>
    <n v="1417"/>
    <x v="670"/>
    <x v="1"/>
    <x v="481"/>
    <d v="2012-09-24T00:00:00"/>
    <s v="First Class"/>
    <s v="SV-20815"/>
    <s v="Stuart Van"/>
    <x v="1"/>
    <x v="0"/>
    <s v="Houston"/>
    <x v="5"/>
    <n v="77041"/>
    <x v="2"/>
    <s v="TEC-PH-10002922"/>
    <x v="2"/>
    <x v="7"/>
    <s v="ShoreTel ShorePhone IP 230 VoIP phone"/>
    <n v="946.34400000000005"/>
    <n v="7"/>
    <n v="0.2"/>
    <n v="118.29300000000001"/>
  </r>
  <r>
    <n v="1418"/>
    <x v="670"/>
    <x v="1"/>
    <x v="481"/>
    <d v="2012-09-24T00:00:00"/>
    <s v="First Class"/>
    <s v="SV-20815"/>
    <s v="Stuart Van"/>
    <x v="1"/>
    <x v="0"/>
    <s v="Houston"/>
    <x v="5"/>
    <n v="77041"/>
    <x v="2"/>
    <s v="TEC-AC-10004353"/>
    <x v="2"/>
    <x v="11"/>
    <s v="Hypercom P1300 Pinpad"/>
    <n v="151.19999999999999"/>
    <n v="3"/>
    <n v="0.2"/>
    <n v="32.130000000000003"/>
  </r>
  <r>
    <n v="1419"/>
    <x v="670"/>
    <x v="1"/>
    <x v="481"/>
    <d v="2012-09-24T00:00:00"/>
    <s v="First Class"/>
    <s v="SV-20815"/>
    <s v="Stuart Van"/>
    <x v="1"/>
    <x v="0"/>
    <s v="Houston"/>
    <x v="5"/>
    <n v="77041"/>
    <x v="2"/>
    <s v="FUR-FU-10001706"/>
    <x v="0"/>
    <x v="5"/>
    <s v="Longer-Life Soft White Bulbs"/>
    <n v="4.9279999999999999"/>
    <n v="4"/>
    <n v="0.6"/>
    <n v="-1.4783999999999999"/>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7999999999994"/>
    <n v="2"/>
    <n v="0.7"/>
    <n v="-48.392000000000003"/>
  </r>
  <r>
    <n v="1422"/>
    <x v="671"/>
    <x v="1"/>
    <x v="120"/>
    <d v="2012-09-30T00:00:00"/>
    <s v="Standard Class"/>
    <s v="RW-19540"/>
    <s v="Rick Wilson"/>
    <x v="1"/>
    <x v="0"/>
    <s v="Mesa"/>
    <x v="16"/>
    <n v="85204"/>
    <x v="1"/>
    <s v="OFF-AP-10004980"/>
    <x v="1"/>
    <x v="9"/>
    <s v="3M Replacement Filter for Office Air Cleaner for 20' x 33' Room"/>
    <n v="60.671999999999997"/>
    <n v="2"/>
    <n v="0.2"/>
    <n v="14.409599999999999"/>
  </r>
  <r>
    <n v="1423"/>
    <x v="671"/>
    <x v="1"/>
    <x v="120"/>
    <d v="2012-09-30T00:00:00"/>
    <s v="Standard Class"/>
    <s v="RW-19540"/>
    <s v="Rick Wilson"/>
    <x v="1"/>
    <x v="0"/>
    <s v="Mesa"/>
    <x v="16"/>
    <n v="85204"/>
    <x v="1"/>
    <s v="OFF-BI-10003984"/>
    <x v="1"/>
    <x v="8"/>
    <s v="Lock-Up Easel 'Spel-Binder'"/>
    <n v="77.031000000000006"/>
    <n v="9"/>
    <n v="0.7"/>
    <n v="-59.057099999999998"/>
  </r>
  <r>
    <n v="1424"/>
    <x v="671"/>
    <x v="1"/>
    <x v="120"/>
    <d v="2012-09-30T00:00:00"/>
    <s v="Standard Class"/>
    <s v="RW-19540"/>
    <s v="Rick Wilson"/>
    <x v="1"/>
    <x v="0"/>
    <s v="Mesa"/>
    <x v="16"/>
    <n v="85204"/>
    <x v="1"/>
    <s v="OFF-ST-10000798"/>
    <x v="1"/>
    <x v="4"/>
    <s v="2300 Heavy-Duty Transfer File Systems by Perma"/>
    <n v="119.904"/>
    <n v="6"/>
    <n v="0.2"/>
    <n v="-1.4987999999999999"/>
  </r>
  <r>
    <n v="1425"/>
    <x v="671"/>
    <x v="1"/>
    <x v="120"/>
    <d v="2012-09-30T00:00:00"/>
    <s v="Standard Class"/>
    <s v="RW-19540"/>
    <s v="Rick Wilson"/>
    <x v="1"/>
    <x v="0"/>
    <s v="Mesa"/>
    <x v="16"/>
    <n v="85204"/>
    <x v="1"/>
    <s v="TEC-PH-10001750"/>
    <x v="2"/>
    <x v="7"/>
    <s v="Samsung Rugby III"/>
    <n v="263.95999999999998"/>
    <n v="5"/>
    <n v="0.2"/>
    <n v="23.096499999999999"/>
  </r>
  <r>
    <n v="1426"/>
    <x v="671"/>
    <x v="1"/>
    <x v="120"/>
    <d v="2012-09-30T00:00:00"/>
    <s v="Standard Class"/>
    <s v="RW-19540"/>
    <s v="Rick Wilson"/>
    <x v="1"/>
    <x v="0"/>
    <s v="Mesa"/>
    <x v="16"/>
    <n v="85204"/>
    <x v="1"/>
    <s v="OFF-ST-10002743"/>
    <x v="1"/>
    <x v="4"/>
    <s v="SAFCO Boltless Steel Shelving"/>
    <n v="363.64800000000002"/>
    <n v="4"/>
    <n v="0.2"/>
    <n v="-86.366399999999999"/>
  </r>
  <r>
    <n v="1427"/>
    <x v="672"/>
    <x v="1"/>
    <x v="89"/>
    <d v="2012-11-04T00:00:00"/>
    <s v="Second Class"/>
    <s v="DK-12835"/>
    <s v="Damala Kotsonis"/>
    <x v="1"/>
    <x v="0"/>
    <s v="Salinas"/>
    <x v="1"/>
    <n v="93905"/>
    <x v="1"/>
    <s v="OFF-BI-10002949"/>
    <x v="1"/>
    <x v="8"/>
    <s v="Prestige Round Ring Binders"/>
    <n v="9.7279999999999998"/>
    <n v="2"/>
    <n v="0.2"/>
    <n v="3.28319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
    <n v="5"/>
    <n v="0.2"/>
    <n v="9.3125"/>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03"/>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1"/>
  </r>
  <r>
    <n v="1434"/>
    <x v="674"/>
    <x v="2"/>
    <x v="174"/>
    <d v="2011-12-21T00:00:00"/>
    <s v="Second Class"/>
    <s v="IM-15070"/>
    <s v="Irene Maddox"/>
    <x v="0"/>
    <x v="0"/>
    <s v="Florence"/>
    <x v="19"/>
    <n v="35630"/>
    <x v="0"/>
    <s v="FUR-CH-10000513"/>
    <x v="0"/>
    <x v="1"/>
    <s v="High-Back Leather Manager's Chair"/>
    <n v="1819.86"/>
    <n v="14"/>
    <n v="0"/>
    <n v="163.78739999999999"/>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3999999999999"/>
    <n v="6"/>
    <n v="0.2"/>
    <n v="10.8864"/>
  </r>
  <r>
    <n v="1437"/>
    <x v="676"/>
    <x v="3"/>
    <x v="308"/>
    <d v="2014-06-28T00:00:00"/>
    <s v="Standard Class"/>
    <s v="ST-20530"/>
    <s v="Shui Tom"/>
    <x v="0"/>
    <x v="0"/>
    <s v="Parma"/>
    <x v="24"/>
    <n v="44134"/>
    <x v="3"/>
    <s v="OFF-AR-10003829"/>
    <x v="1"/>
    <x v="6"/>
    <s v="Newell 35"/>
    <n v="5.2480000000000002"/>
    <n v="2"/>
    <n v="0.2"/>
    <n v="0.59040000000000004"/>
  </r>
  <r>
    <n v="1438"/>
    <x v="677"/>
    <x v="1"/>
    <x v="52"/>
    <d v="2012-10-15T00:00:00"/>
    <s v="Same Day"/>
    <s v="JE-15745"/>
    <s v="Joel Eaton"/>
    <x v="0"/>
    <x v="0"/>
    <s v="Amarillo"/>
    <x v="5"/>
    <n v="79109"/>
    <x v="2"/>
    <s v="TEC-AC-10004975"/>
    <x v="2"/>
    <x v="11"/>
    <s v="Plantronics Audio 995 Wireless Stereo Headset"/>
    <n v="263.88"/>
    <n v="3"/>
    <n v="0.2"/>
    <n v="42.880499999999998"/>
  </r>
  <r>
    <n v="1439"/>
    <x v="677"/>
    <x v="1"/>
    <x v="52"/>
    <d v="2012-10-15T00:00:00"/>
    <s v="Same Day"/>
    <s v="JE-15745"/>
    <s v="Joel Eaton"/>
    <x v="0"/>
    <x v="0"/>
    <s v="Amarillo"/>
    <x v="5"/>
    <n v="79109"/>
    <x v="2"/>
    <s v="FUR-CH-10002024"/>
    <x v="0"/>
    <x v="1"/>
    <s v="HON 5400 Series Task Chairs for Big and Tall"/>
    <n v="2453.4299999999998"/>
    <n v="5"/>
    <n v="0.3"/>
    <n v="-350.49"/>
  </r>
  <r>
    <n v="1440"/>
    <x v="678"/>
    <x v="3"/>
    <x v="483"/>
    <d v="2014-04-16T00:00:00"/>
    <s v="Second Class"/>
    <s v="BD-11320"/>
    <s v="Bill Donatelli"/>
    <x v="0"/>
    <x v="0"/>
    <s v="Providence"/>
    <x v="34"/>
    <n v="2908"/>
    <x v="3"/>
    <s v="OFF-BI-10004364"/>
    <x v="1"/>
    <x v="8"/>
    <s v="Storex Dura Pro Binders"/>
    <n v="29.7"/>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1999999999997"/>
    <n v="2"/>
    <n v="0.2"/>
    <n v="11.46"/>
  </r>
  <r>
    <n v="1443"/>
    <x v="680"/>
    <x v="3"/>
    <x v="485"/>
    <d v="2014-08-09T00:00:00"/>
    <s v="First Class"/>
    <s v="PW-19030"/>
    <s v="Pauline Webber"/>
    <x v="1"/>
    <x v="0"/>
    <s v="Richmond"/>
    <x v="0"/>
    <n v="40475"/>
    <x v="0"/>
    <s v="OFF-PA-10002713"/>
    <x v="1"/>
    <x v="10"/>
    <s v="Adams Phone Message Book, 200 Message Capacity, 8 1/16â€‌ x 11â€‌"/>
    <n v="13.76"/>
    <n v="2"/>
    <n v="0"/>
    <n v="6.3296000000000001"/>
  </r>
  <r>
    <n v="1444"/>
    <x v="681"/>
    <x v="1"/>
    <x v="486"/>
    <d v="2012-10-06T00:00:00"/>
    <s v="Standard Class"/>
    <s v="SC-20440"/>
    <s v="Shaun Chance"/>
    <x v="1"/>
    <x v="0"/>
    <s v="Aurora"/>
    <x v="22"/>
    <n v="80013"/>
    <x v="1"/>
    <s v="OFF-ST-10002974"/>
    <x v="1"/>
    <x v="4"/>
    <s v="Trav-L-File Heavy-Duty Shuttle II, Black"/>
    <n v="139.42400000000001"/>
    <n v="4"/>
    <n v="0.2"/>
    <n v="17.428000000000001"/>
  </r>
  <r>
    <n v="1445"/>
    <x v="682"/>
    <x v="0"/>
    <x v="454"/>
    <d v="2013-05-29T00:00:00"/>
    <s v="Standard Class"/>
    <s v="KL-16645"/>
    <s v="Ken Lonsdale"/>
    <x v="0"/>
    <x v="0"/>
    <s v="Chicago"/>
    <x v="10"/>
    <n v="60623"/>
    <x v="2"/>
    <s v="TEC-PH-10004165"/>
    <x v="2"/>
    <x v="7"/>
    <s v="Mitel MiVoice 5330e IP Phone"/>
    <n v="1979.9280000000001"/>
    <n v="9"/>
    <n v="0.2"/>
    <n v="148.49459999999999"/>
  </r>
  <r>
    <n v="1446"/>
    <x v="683"/>
    <x v="3"/>
    <x v="487"/>
    <d v="2014-06-17T00:00:00"/>
    <s v="First Class"/>
    <s v="SD-20485"/>
    <s v="Shirley Daniels"/>
    <x v="2"/>
    <x v="0"/>
    <s v="Chicago"/>
    <x v="10"/>
    <n v="60653"/>
    <x v="2"/>
    <s v="OFF-ST-10004804"/>
    <x v="1"/>
    <x v="4"/>
    <s v="Belkin 19&quot; Vented Equipment Shelf, Black"/>
    <n v="164.73599999999999"/>
    <n v="4"/>
    <n v="0.2"/>
    <n v="-39.1248"/>
  </r>
  <r>
    <n v="1447"/>
    <x v="683"/>
    <x v="3"/>
    <x v="487"/>
    <d v="2014-06-17T00:00:00"/>
    <s v="First Class"/>
    <s v="SD-20485"/>
    <s v="Shirley Daniels"/>
    <x v="2"/>
    <x v="0"/>
    <s v="Chicago"/>
    <x v="10"/>
    <n v="60653"/>
    <x v="2"/>
    <s v="FUR-CH-10004289"/>
    <x v="0"/>
    <x v="1"/>
    <s v="Global Super Steno Chair"/>
    <n v="470.30200000000002"/>
    <n v="7"/>
    <n v="0.3"/>
    <n v="-87.341800000000006"/>
  </r>
  <r>
    <n v="1448"/>
    <x v="683"/>
    <x v="3"/>
    <x v="487"/>
    <d v="2014-06-17T00:00:00"/>
    <s v="First Class"/>
    <s v="SD-20485"/>
    <s v="Shirley Daniels"/>
    <x v="2"/>
    <x v="0"/>
    <s v="Chicago"/>
    <x v="10"/>
    <n v="60653"/>
    <x v="2"/>
    <s v="TEC-PH-10002564"/>
    <x v="2"/>
    <x v="7"/>
    <s v="OtterBox Defender Series Case - Samsung Galaxy S4"/>
    <n v="47.984000000000002"/>
    <n v="2"/>
    <n v="0.2"/>
    <n v="5.9980000000000002"/>
  </r>
  <r>
    <n v="1449"/>
    <x v="684"/>
    <x v="2"/>
    <x v="488"/>
    <d v="2011-04-24T00:00:00"/>
    <s v="First Class"/>
    <s v="TS-21160"/>
    <s v="Theresa Swint"/>
    <x v="1"/>
    <x v="0"/>
    <s v="Philadelphia"/>
    <x v="9"/>
    <n v="19134"/>
    <x v="3"/>
    <s v="OFF-BI-10004876"/>
    <x v="1"/>
    <x v="8"/>
    <s v="Wilson Jones Suede Grain Vinyl Binders"/>
    <n v="2.5019999999999998"/>
    <n v="3"/>
    <n v="0.7"/>
    <n v="-1.7514000000000001"/>
  </r>
  <r>
    <n v="1450"/>
    <x v="685"/>
    <x v="1"/>
    <x v="489"/>
    <d v="2012-05-07T00:00:00"/>
    <s v="Standard Class"/>
    <s v="JB-15400"/>
    <s v="Jennifer Braxton"/>
    <x v="1"/>
    <x v="0"/>
    <s v="Los Angeles"/>
    <x v="1"/>
    <n v="90008"/>
    <x v="1"/>
    <s v="TEC-PH-10004348"/>
    <x v="2"/>
    <x v="7"/>
    <s v="OtterBox Defender Series Case - iPhone 5c"/>
    <n v="88.751999999999995"/>
    <n v="3"/>
    <n v="0.2"/>
    <n v="11.093999999999999"/>
  </r>
  <r>
    <n v="1451"/>
    <x v="686"/>
    <x v="1"/>
    <x v="490"/>
    <d v="2012-07-20T00:00:00"/>
    <s v="First Class"/>
    <s v="TS-21085"/>
    <s v="Thais Sissman"/>
    <x v="0"/>
    <x v="0"/>
    <s v="Phoenix"/>
    <x v="16"/>
    <n v="85023"/>
    <x v="1"/>
    <s v="OFF-BI-10004352"/>
    <x v="1"/>
    <x v="8"/>
    <s v="Wilson Jones DublLock D-Ring Binders"/>
    <n v="2.0249999999999999"/>
    <n v="1"/>
    <n v="0.7"/>
    <n v="-1.35"/>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8"/>
    <n v="3"/>
    <n v="0"/>
    <n v="45.84"/>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2"/>
    <n v="3"/>
    <n v="0"/>
    <n v="41.951999999999998"/>
  </r>
  <r>
    <n v="1457"/>
    <x v="688"/>
    <x v="3"/>
    <x v="492"/>
    <d v="2014-06-20T00:00:00"/>
    <s v="Standard Class"/>
    <s v="ME-17320"/>
    <s v="Maria Etezadi"/>
    <x v="2"/>
    <x v="0"/>
    <s v="Columbus"/>
    <x v="32"/>
    <n v="31907"/>
    <x v="0"/>
    <s v="FUR-TA-10002530"/>
    <x v="0"/>
    <x v="3"/>
    <s v="Iceberg OfficeWorks 42&quot; Round Tables"/>
    <n v="452.94"/>
    <n v="3"/>
    <n v="0"/>
    <n v="67.941000000000003"/>
  </r>
  <r>
    <n v="1458"/>
    <x v="689"/>
    <x v="1"/>
    <x v="493"/>
    <d v="2012-08-21T00:00:00"/>
    <s v="Standard Class"/>
    <s v="SC-20440"/>
    <s v="Shaun Chance"/>
    <x v="1"/>
    <x v="0"/>
    <s v="New Bedford"/>
    <x v="31"/>
    <n v="2740"/>
    <x v="3"/>
    <s v="OFF-BI-10002412"/>
    <x v="1"/>
    <x v="8"/>
    <s v="Wilson Jones â€œSnapâ€‌ Scratch Pad Binder Tool for Ring Binders"/>
    <n v="52.2"/>
    <n v="9"/>
    <n v="0"/>
    <n v="23.49"/>
  </r>
  <r>
    <n v="1459"/>
    <x v="690"/>
    <x v="0"/>
    <x v="477"/>
    <d v="2013-10-02T00:00:00"/>
    <s v="Standard Class"/>
    <s v="NH-18610"/>
    <s v="Nicole Hansen"/>
    <x v="1"/>
    <x v="0"/>
    <s v="Irving"/>
    <x v="5"/>
    <n v="75061"/>
    <x v="2"/>
    <s v="OFF-LA-10001569"/>
    <x v="1"/>
    <x v="2"/>
    <s v="Avery 499"/>
    <n v="15.936"/>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3999999999999"/>
    <n v="2"/>
    <n v="0.2"/>
    <n v="19.398399999999999"/>
  </r>
  <r>
    <n v="1462"/>
    <x v="693"/>
    <x v="0"/>
    <x v="21"/>
    <d v="2013-03-16T00:00:00"/>
    <s v="Standard Class"/>
    <s v="MB-18085"/>
    <s v="Mick Brown"/>
    <x v="0"/>
    <x v="0"/>
    <s v="Vineland"/>
    <x v="30"/>
    <n v="8360"/>
    <x v="3"/>
    <s v="FUR-TA-10001095"/>
    <x v="0"/>
    <x v="3"/>
    <s v="Chromcraft Round Conference Tables"/>
    <n v="244.006"/>
    <n v="2"/>
    <n v="0.3"/>
    <n v="-31.372199999999999"/>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6"/>
  </r>
  <r>
    <n v="1465"/>
    <x v="695"/>
    <x v="0"/>
    <x v="186"/>
    <d v="2013-12-20T00:00:00"/>
    <s v="First Class"/>
    <s v="KD-16495"/>
    <s v="Keith Dawkins"/>
    <x v="1"/>
    <x v="0"/>
    <s v="New York City"/>
    <x v="15"/>
    <n v="10009"/>
    <x v="3"/>
    <s v="OFF-FA-10001754"/>
    <x v="1"/>
    <x v="13"/>
    <s v="Stockwell Gold Paper Clips"/>
    <n v="3.68"/>
    <n v="2"/>
    <n v="0"/>
    <n v="1.8031999999999999"/>
  </r>
  <r>
    <n v="1466"/>
    <x v="696"/>
    <x v="2"/>
    <x v="233"/>
    <d v="2011-08-14T00:00:00"/>
    <s v="Standard Class"/>
    <s v="MB-17305"/>
    <s v="Maria Bertelson"/>
    <x v="0"/>
    <x v="0"/>
    <s v="Glendale"/>
    <x v="16"/>
    <n v="85301"/>
    <x v="1"/>
    <s v="FUR-FU-10001602"/>
    <x v="0"/>
    <x v="5"/>
    <s v="Eldon Delta Triangular Chair Mat, 52&quot; x 58&quot;, Clear"/>
    <n v="121.376"/>
    <n v="4"/>
    <n v="0.2"/>
    <n v="-3.0344000000000002"/>
  </r>
  <r>
    <n v="1467"/>
    <x v="696"/>
    <x v="2"/>
    <x v="233"/>
    <d v="2011-08-14T00:00:00"/>
    <s v="Standard Class"/>
    <s v="MB-17305"/>
    <s v="Maria Bertelson"/>
    <x v="0"/>
    <x v="0"/>
    <s v="Glendale"/>
    <x v="16"/>
    <n v="85301"/>
    <x v="1"/>
    <s v="TEC-AC-10001767"/>
    <x v="2"/>
    <x v="11"/>
    <s v="SanDisk Ultra 64 GB MicroSDHC Class 10 Memory Card"/>
    <n v="95.975999999999999"/>
    <n v="3"/>
    <n v="0.2"/>
    <n v="-10.7973"/>
  </r>
  <r>
    <n v="1468"/>
    <x v="697"/>
    <x v="1"/>
    <x v="495"/>
    <d v="2012-05-16T00:00:00"/>
    <s v="Same Day"/>
    <s v="TH-21550"/>
    <s v="Tracy Hopkins"/>
    <x v="2"/>
    <x v="0"/>
    <s v="Jacksonville"/>
    <x v="2"/>
    <n v="32216"/>
    <x v="0"/>
    <s v="TEC-AC-10002402"/>
    <x v="2"/>
    <x v="11"/>
    <s v="Razer Kraken PRO Over Ear PC and Music Headset"/>
    <n v="255.96799999999999"/>
    <n v="4"/>
    <n v="0.2"/>
    <n v="31.995999999999999"/>
  </r>
  <r>
    <n v="1469"/>
    <x v="698"/>
    <x v="3"/>
    <x v="34"/>
    <d v="2014-12-14T00:00:00"/>
    <s v="Standard Class"/>
    <s v="DK-12835"/>
    <s v="Damala Kotsonis"/>
    <x v="1"/>
    <x v="0"/>
    <s v="Detroit"/>
    <x v="12"/>
    <n v="48234"/>
    <x v="2"/>
    <s v="FUR-CH-10000847"/>
    <x v="0"/>
    <x v="1"/>
    <s v="Global Executive Mid-Back Manager's Chair"/>
    <n v="872.94"/>
    <n v="3"/>
    <n v="0"/>
    <n v="226.96440000000001"/>
  </r>
  <r>
    <n v="1470"/>
    <x v="698"/>
    <x v="3"/>
    <x v="34"/>
    <d v="2014-12-14T00:00:00"/>
    <s v="Standard Class"/>
    <s v="DK-12835"/>
    <s v="Damala Kotsonis"/>
    <x v="1"/>
    <x v="0"/>
    <s v="Detroit"/>
    <x v="12"/>
    <n v="48234"/>
    <x v="2"/>
    <s v="OFF-BI-10003982"/>
    <x v="1"/>
    <x v="8"/>
    <s v="Wilson Jones Century Plastic Molded Ring Binders"/>
    <n v="41.54"/>
    <n v="2"/>
    <n v="0"/>
    <n v="19.523800000000001"/>
  </r>
  <r>
    <n v="1471"/>
    <x v="698"/>
    <x v="3"/>
    <x v="34"/>
    <d v="2014-12-14T00:00:00"/>
    <s v="Standard Class"/>
    <s v="DK-12835"/>
    <s v="Damala Kotsonis"/>
    <x v="1"/>
    <x v="0"/>
    <s v="Detroit"/>
    <x v="12"/>
    <n v="48234"/>
    <x v="2"/>
    <s v="OFF-PA-10001293"/>
    <x v="1"/>
    <x v="10"/>
    <s v="Xerox 1946"/>
    <n v="12.96"/>
    <n v="2"/>
    <n v="0"/>
    <n v="6.2207999999999997"/>
  </r>
  <r>
    <n v="1472"/>
    <x v="699"/>
    <x v="1"/>
    <x v="496"/>
    <d v="2012-09-27T00:00:00"/>
    <s v="Second Class"/>
    <s v="ON-18715"/>
    <s v="Odella Nelson"/>
    <x v="1"/>
    <x v="0"/>
    <s v="Philadelphia"/>
    <x v="9"/>
    <n v="19120"/>
    <x v="3"/>
    <s v="OFF-AR-10000634"/>
    <x v="1"/>
    <x v="6"/>
    <s v="Newell 320"/>
    <n v="6.8479999999999999"/>
    <n v="2"/>
    <n v="0.2"/>
    <n v="0.59919999999999995"/>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8000000000004"/>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03"/>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3000000000004"/>
  </r>
  <r>
    <n v="1479"/>
    <x v="705"/>
    <x v="3"/>
    <x v="123"/>
    <d v="2014-11-21T00:00:00"/>
    <s v="First Class"/>
    <s v="KD-16345"/>
    <s v="Katherine Ducich"/>
    <x v="0"/>
    <x v="0"/>
    <s v="Westminster"/>
    <x v="1"/>
    <n v="92683"/>
    <x v="1"/>
    <s v="TEC-PH-10000376"/>
    <x v="2"/>
    <x v="7"/>
    <s v="Square Credit Card Reader"/>
    <n v="31.968"/>
    <n v="4"/>
    <n v="0.2"/>
    <n v="2.3976000000000002"/>
  </r>
  <r>
    <n v="1480"/>
    <x v="706"/>
    <x v="0"/>
    <x v="499"/>
    <d v="2013-12-09T00:00:00"/>
    <s v="Standard Class"/>
    <s v="MK-18160"/>
    <s v="Mike Kennedy"/>
    <x v="0"/>
    <x v="0"/>
    <s v="San Francisco"/>
    <x v="1"/>
    <n v="94122"/>
    <x v="1"/>
    <s v="OFF-PA-10002262"/>
    <x v="1"/>
    <x v="10"/>
    <s v="Xerox 192"/>
    <n v="25.92"/>
    <n v="4"/>
    <n v="0"/>
    <n v="12.441599999999999"/>
  </r>
  <r>
    <n v="1481"/>
    <x v="706"/>
    <x v="0"/>
    <x v="499"/>
    <d v="2013-12-09T00:00:00"/>
    <s v="Standard Class"/>
    <s v="MK-18160"/>
    <s v="Mike Kennedy"/>
    <x v="0"/>
    <x v="0"/>
    <s v="San Francisco"/>
    <x v="1"/>
    <n v="94122"/>
    <x v="1"/>
    <s v="OFF-PA-10002464"/>
    <x v="1"/>
    <x v="10"/>
    <s v="HP Office Recycled Paper (20Lb. and 87 Bright)"/>
    <n v="40.46"/>
    <n v="7"/>
    <n v="0"/>
    <n v="19.825399999999998"/>
  </r>
  <r>
    <n v="1482"/>
    <x v="706"/>
    <x v="0"/>
    <x v="499"/>
    <d v="2013-12-09T00:00:00"/>
    <s v="Standard Class"/>
    <s v="MK-18160"/>
    <s v="Mike Kennedy"/>
    <x v="0"/>
    <x v="0"/>
    <s v="San Francisco"/>
    <x v="1"/>
    <n v="94122"/>
    <x v="1"/>
    <s v="OFF-ST-10002214"/>
    <x v="1"/>
    <x v="4"/>
    <s v="X-Rack File for Hanging Folders"/>
    <n v="33.869999999999997"/>
    <n v="3"/>
    <n v="0"/>
    <n v="8.8062000000000005"/>
  </r>
  <r>
    <n v="1483"/>
    <x v="707"/>
    <x v="3"/>
    <x v="326"/>
    <d v="2014-08-29T00:00:00"/>
    <s v="Second Class"/>
    <s v="DW-13540"/>
    <s v="Don Weiss"/>
    <x v="0"/>
    <x v="0"/>
    <s v="Jackson"/>
    <x v="18"/>
    <n v="38301"/>
    <x v="0"/>
    <s v="OFF-AR-10003560"/>
    <x v="1"/>
    <x v="6"/>
    <s v="Zebra Zazzle Fluorescent Highlighters"/>
    <n v="9.7279999999999998"/>
    <n v="2"/>
    <n v="0.2"/>
    <n v="1.7023999999999999"/>
  </r>
  <r>
    <n v="1484"/>
    <x v="707"/>
    <x v="3"/>
    <x v="326"/>
    <d v="2014-08-29T00:00:00"/>
    <s v="Second Class"/>
    <s v="DW-13540"/>
    <s v="Don Weiss"/>
    <x v="0"/>
    <x v="0"/>
    <s v="Jackson"/>
    <x v="18"/>
    <n v="38301"/>
    <x v="0"/>
    <s v="OFF-PA-10000130"/>
    <x v="1"/>
    <x v="10"/>
    <s v="Xerox 199"/>
    <n v="3.4239999999999999"/>
    <n v="1"/>
    <n v="0.2"/>
    <n v="1.07"/>
  </r>
  <r>
    <n v="1485"/>
    <x v="708"/>
    <x v="0"/>
    <x v="500"/>
    <d v="2013-10-19T00:00:00"/>
    <s v="Standard Class"/>
    <s v="CP-12340"/>
    <s v="Christine Phan"/>
    <x v="1"/>
    <x v="0"/>
    <s v="Seattle"/>
    <x v="4"/>
    <n v="98115"/>
    <x v="1"/>
    <s v="TEC-AC-10000865"/>
    <x v="2"/>
    <x v="11"/>
    <s v="WD My Passport Ultra 500GB Portable External Hard Drive"/>
    <n v="177"/>
    <n v="3"/>
    <n v="0"/>
    <n v="30.09"/>
  </r>
  <r>
    <n v="1486"/>
    <x v="709"/>
    <x v="2"/>
    <x v="501"/>
    <d v="2011-12-03T00:00:00"/>
    <s v="Standard Class"/>
    <s v="MS-17770"/>
    <s v="Maxwell Schwartz"/>
    <x v="0"/>
    <x v="0"/>
    <s v="New York City"/>
    <x v="15"/>
    <n v="10035"/>
    <x v="3"/>
    <s v="OFF-FA-10003021"/>
    <x v="1"/>
    <x v="13"/>
    <s v="Staples"/>
    <n v="3.76"/>
    <n v="2"/>
    <n v="0"/>
    <n v="1.3160000000000001"/>
  </r>
  <r>
    <n v="1487"/>
    <x v="710"/>
    <x v="1"/>
    <x v="502"/>
    <d v="2012-11-07T00:00:00"/>
    <s v="Standard Class"/>
    <s v="CM-12655"/>
    <s v="Corinna Mitchell"/>
    <x v="2"/>
    <x v="0"/>
    <s v="Los Angeles"/>
    <x v="1"/>
    <n v="90008"/>
    <x v="1"/>
    <s v="TEC-PH-10003580"/>
    <x v="2"/>
    <x v="7"/>
    <s v="Cisco IP Phone 7961G-GE VoIP phone"/>
    <n v="1212.848"/>
    <n v="7"/>
    <n v="0.2"/>
    <n v="106.1242"/>
  </r>
  <r>
    <n v="1488"/>
    <x v="710"/>
    <x v="1"/>
    <x v="502"/>
    <d v="2012-11-07T00:00:00"/>
    <s v="Standard Class"/>
    <s v="CM-12655"/>
    <s v="Corinna Mitchell"/>
    <x v="2"/>
    <x v="0"/>
    <s v="Los Angeles"/>
    <x v="1"/>
    <n v="90008"/>
    <x v="1"/>
    <s v="TEC-AC-10001109"/>
    <x v="2"/>
    <x v="11"/>
    <s v="Logitech Trackman Marble Mouse"/>
    <n v="89.97"/>
    <n v="3"/>
    <n v="0"/>
    <n v="37.787399999999998"/>
  </r>
  <r>
    <n v="1489"/>
    <x v="710"/>
    <x v="1"/>
    <x v="502"/>
    <d v="2012-11-07T00:00:00"/>
    <s v="Standard Class"/>
    <s v="CM-12655"/>
    <s v="Corinna Mitchell"/>
    <x v="2"/>
    <x v="0"/>
    <s v="Los Angeles"/>
    <x v="1"/>
    <n v="90008"/>
    <x v="1"/>
    <s v="FUR-FU-10003347"/>
    <x v="0"/>
    <x v="5"/>
    <s v="Coloredge Poster Frame"/>
    <n v="42.6"/>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1999999999998"/>
  </r>
  <r>
    <n v="1495"/>
    <x v="715"/>
    <x v="2"/>
    <x v="506"/>
    <d v="2011-12-19T00:00:00"/>
    <s v="Second Class"/>
    <s v="RF-19840"/>
    <s v="Roy Franzأ¶sisch"/>
    <x v="0"/>
    <x v="0"/>
    <s v="Columbus"/>
    <x v="32"/>
    <n v="31907"/>
    <x v="0"/>
    <s v="OFF-AR-10002952"/>
    <x v="1"/>
    <x v="6"/>
    <s v="Stanley Contemporary Battery Pencil Sharpeners"/>
    <n v="40.049999999999997"/>
    <n v="3"/>
    <n v="0"/>
    <n v="11.214"/>
  </r>
  <r>
    <n v="1496"/>
    <x v="716"/>
    <x v="3"/>
    <x v="507"/>
    <d v="2014-09-09T00:00:00"/>
    <s v="Standard Class"/>
    <s v="JD-15790"/>
    <s v="John Dryer"/>
    <x v="0"/>
    <x v="0"/>
    <s v="Coppell"/>
    <x v="5"/>
    <n v="75019"/>
    <x v="2"/>
    <s v="OFF-AR-10003759"/>
    <x v="1"/>
    <x v="6"/>
    <s v="Crayola Anti Dust Chalk, 12/Pack"/>
    <n v="10.192"/>
    <n v="7"/>
    <n v="0.2"/>
    <n v="3.1850000000000001"/>
  </r>
  <r>
    <n v="1497"/>
    <x v="716"/>
    <x v="3"/>
    <x v="507"/>
    <d v="2014-09-09T00:00:00"/>
    <s v="Standard Class"/>
    <s v="JD-15790"/>
    <s v="John Dryer"/>
    <x v="0"/>
    <x v="0"/>
    <s v="Coppell"/>
    <x v="5"/>
    <n v="75019"/>
    <x v="2"/>
    <s v="OFF-ST-10004950"/>
    <x v="1"/>
    <x v="4"/>
    <s v="Acco Perma 3000 Stacking Storage Drawers"/>
    <n v="16.783999999999999"/>
    <n v="1"/>
    <n v="0.2"/>
    <n v="-0.20979999999999999"/>
  </r>
  <r>
    <n v="1498"/>
    <x v="716"/>
    <x v="3"/>
    <x v="507"/>
    <d v="2014-09-09T00:00:00"/>
    <s v="Standard Class"/>
    <s v="JD-15790"/>
    <s v="John Dryer"/>
    <x v="0"/>
    <x v="0"/>
    <s v="Coppell"/>
    <x v="5"/>
    <n v="75019"/>
    <x v="2"/>
    <s v="OFF-AR-10001940"/>
    <x v="1"/>
    <x v="6"/>
    <s v="Sanford Colorific Eraseable Coloring Pencils, 12 Count"/>
    <n v="13.12"/>
    <n v="5"/>
    <n v="0.2"/>
    <n v="3.7719999999999998"/>
  </r>
  <r>
    <n v="1499"/>
    <x v="717"/>
    <x v="0"/>
    <x v="508"/>
    <d v="2013-10-21T00:00:00"/>
    <s v="First Class"/>
    <s v="NK-18490"/>
    <s v="Neil Knudson"/>
    <x v="2"/>
    <x v="0"/>
    <s v="San Francisco"/>
    <x v="1"/>
    <n v="94122"/>
    <x v="1"/>
    <s v="OFF-BI-10003981"/>
    <x v="1"/>
    <x v="8"/>
    <s v="Avery Durable Plastic 1&quot; Binders"/>
    <n v="18.16"/>
    <n v="5"/>
    <n v="0.2"/>
    <n v="6.5830000000000002"/>
  </r>
  <r>
    <n v="1500"/>
    <x v="718"/>
    <x v="3"/>
    <x v="105"/>
    <d v="2014-11-19T00:00:00"/>
    <s v="Standard Class"/>
    <s v="NG-18430"/>
    <s v="Nathan Gelder"/>
    <x v="0"/>
    <x v="0"/>
    <s v="Austin"/>
    <x v="5"/>
    <n v="78745"/>
    <x v="2"/>
    <s v="OFF-PA-10002749"/>
    <x v="1"/>
    <x v="10"/>
    <s v="Wirebound Message Books, 5-1/2 x 4 Forms, 2 or 4 Forms per Page"/>
    <n v="16.056000000000001"/>
    <n v="3"/>
    <n v="0.2"/>
    <n v="5.8202999999999996"/>
  </r>
  <r>
    <n v="1501"/>
    <x v="718"/>
    <x v="3"/>
    <x v="105"/>
    <d v="2014-11-19T00:00:00"/>
    <s v="Standard Class"/>
    <s v="NG-18430"/>
    <s v="Nathan Gelder"/>
    <x v="0"/>
    <x v="0"/>
    <s v="Austin"/>
    <x v="5"/>
    <n v="78745"/>
    <x v="2"/>
    <s v="OFF-PA-10003823"/>
    <x v="1"/>
    <x v="10"/>
    <s v="Xerox 197"/>
    <n v="223.05600000000001"/>
    <n v="9"/>
    <n v="0.2"/>
    <n v="69.704999999999998"/>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x v="0"/>
    <s v="Los Angeles"/>
    <x v="1"/>
    <n v="90045"/>
    <x v="1"/>
    <s v="FUR-FU-10000010"/>
    <x v="0"/>
    <x v="5"/>
    <s v="DAX Value U-Channel Document Frames, Easel Back"/>
    <n v="9.94"/>
    <n v="2"/>
    <n v="0"/>
    <n v="3.0813999999999999"/>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
    <n v="6"/>
    <n v="0.2"/>
    <n v="-175.8708"/>
  </r>
  <r>
    <n v="1507"/>
    <x v="721"/>
    <x v="3"/>
    <x v="165"/>
    <d v="2014-12-30T00:00:00"/>
    <s v="Standard Class"/>
    <s v="AR-10540"/>
    <s v="Andy Reiter"/>
    <x v="0"/>
    <x v="0"/>
    <s v="New York City"/>
    <x v="15"/>
    <n v="10024"/>
    <x v="3"/>
    <s v="OFF-BI-10003708"/>
    <x v="1"/>
    <x v="8"/>
    <s v="Acco Four Pocket Poly Ring Binder with Label Holder, Smoke, 1&quot;"/>
    <n v="17.88"/>
    <n v="3"/>
    <n v="0.2"/>
    <n v="5.5875000000000004"/>
  </r>
  <r>
    <n v="1508"/>
    <x v="722"/>
    <x v="0"/>
    <x v="42"/>
    <d v="2013-09-24T00:00:00"/>
    <s v="Standard Class"/>
    <s v="CS-12505"/>
    <s v="Cindy Stewart"/>
    <x v="0"/>
    <x v="0"/>
    <s v="Columbus"/>
    <x v="32"/>
    <n v="31907"/>
    <x v="0"/>
    <s v="TEC-MA-10004458"/>
    <x v="2"/>
    <x v="15"/>
    <s v="Lexmark X 9575 Professional All-in-One Color Printer"/>
    <n v="396"/>
    <n v="4"/>
    <n v="0"/>
    <n v="190.08"/>
  </r>
  <r>
    <n v="1509"/>
    <x v="723"/>
    <x v="3"/>
    <x v="389"/>
    <d v="2014-12-11T00:00:00"/>
    <s v="Same Day"/>
    <s v="LS-16975"/>
    <s v="Lindsay Shagiari"/>
    <x v="2"/>
    <x v="0"/>
    <s v="Omaha"/>
    <x v="8"/>
    <n v="68104"/>
    <x v="2"/>
    <s v="OFF-BI-10004965"/>
    <x v="1"/>
    <x v="8"/>
    <s v="Ibico Covers for Plastic or Wire Binding Elements"/>
    <n v="34.5"/>
    <n v="3"/>
    <n v="0"/>
    <n v="15.525"/>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4"/>
  </r>
  <r>
    <n v="1512"/>
    <x v="725"/>
    <x v="3"/>
    <x v="92"/>
    <d v="2014-07-02T00:00:00"/>
    <s v="Standard Class"/>
    <s v="NH-18610"/>
    <s v="Nicole Hansen"/>
    <x v="1"/>
    <x v="0"/>
    <s v="Pomona"/>
    <x v="1"/>
    <n v="91767"/>
    <x v="1"/>
    <s v="OFF-AR-10003514"/>
    <x v="1"/>
    <x v="6"/>
    <s v="4009 Highlighters by Sanford"/>
    <n v="35.82"/>
    <n v="9"/>
    <n v="0"/>
    <n v="11.820600000000001"/>
  </r>
  <r>
    <n v="1513"/>
    <x v="726"/>
    <x v="3"/>
    <x v="238"/>
    <d v="2014-08-23T00:00:00"/>
    <s v="Standard Class"/>
    <s v="RA-19915"/>
    <s v="Russell Applegate"/>
    <x v="0"/>
    <x v="0"/>
    <s v="Dallas"/>
    <x v="5"/>
    <n v="75220"/>
    <x v="2"/>
    <s v="OFF-ST-10002276"/>
    <x v="1"/>
    <x v="4"/>
    <s v="Safco Steel Mobile File Cart"/>
    <n v="200.06399999999999"/>
    <n v="3"/>
    <n v="0.2"/>
    <n v="12.504"/>
  </r>
  <r>
    <n v="1514"/>
    <x v="726"/>
    <x v="3"/>
    <x v="238"/>
    <d v="2014-08-23T00:00:00"/>
    <s v="Standard Class"/>
    <s v="RA-19915"/>
    <s v="Russell Applegate"/>
    <x v="0"/>
    <x v="0"/>
    <s v="Dallas"/>
    <x v="5"/>
    <n v="75220"/>
    <x v="2"/>
    <s v="OFF-BI-10001098"/>
    <x v="1"/>
    <x v="8"/>
    <s v="Acco D-Ring Binder w/DublLock"/>
    <n v="21.38"/>
    <n v="5"/>
    <n v="0.8"/>
    <n v="-33.139000000000003"/>
  </r>
  <r>
    <n v="1515"/>
    <x v="726"/>
    <x v="3"/>
    <x v="238"/>
    <d v="2014-08-23T00:00:00"/>
    <s v="Standard Class"/>
    <s v="RA-19915"/>
    <s v="Russell Applegate"/>
    <x v="0"/>
    <x v="0"/>
    <s v="Dallas"/>
    <x v="5"/>
    <n v="75220"/>
    <x v="2"/>
    <s v="OFF-BI-10001636"/>
    <x v="1"/>
    <x v="8"/>
    <s v="Ibico Plastic and Wire Spiral Binding Combs"/>
    <n v="6.7439999999999998"/>
    <n v="4"/>
    <n v="0.8"/>
    <n v="-11.4648"/>
  </r>
  <r>
    <n v="1516"/>
    <x v="727"/>
    <x v="3"/>
    <x v="157"/>
    <d v="2014-12-18T00:00:00"/>
    <s v="Standard Class"/>
    <s v="AI-10855"/>
    <s v="Arianne Irving"/>
    <x v="0"/>
    <x v="0"/>
    <s v="Philadelphia"/>
    <x v="9"/>
    <n v="19120"/>
    <x v="3"/>
    <s v="FUR-CH-10002961"/>
    <x v="0"/>
    <x v="1"/>
    <s v="Leather Task Chair, Black"/>
    <n v="63.686"/>
    <n v="1"/>
    <n v="0.3"/>
    <n v="-9.0980000000000008"/>
  </r>
  <r>
    <n v="1517"/>
    <x v="728"/>
    <x v="3"/>
    <x v="389"/>
    <d v="2014-12-15T00:00:00"/>
    <s v="Second Class"/>
    <s v="MC-17845"/>
    <s v="Michael Chen"/>
    <x v="0"/>
    <x v="0"/>
    <s v="North Las Vegas"/>
    <x v="33"/>
    <n v="89031"/>
    <x v="1"/>
    <s v="FUR-TA-10004256"/>
    <x v="0"/>
    <x v="3"/>
    <s v="Bretford â€œJust In Timeâ€‌ Height-Adjustable Multi-Task Work Tables"/>
    <n v="1669.6"/>
    <n v="4"/>
    <n v="0"/>
    <n v="116.872"/>
  </r>
  <r>
    <n v="1518"/>
    <x v="729"/>
    <x v="2"/>
    <x v="511"/>
    <d v="2011-02-07T00:00:00"/>
    <s v="Second Class"/>
    <s v="TB-21400"/>
    <s v="Tom Boeckenhauer"/>
    <x v="0"/>
    <x v="0"/>
    <s v="Seattle"/>
    <x v="4"/>
    <n v="98105"/>
    <x v="1"/>
    <s v="OFF-BI-10004593"/>
    <x v="1"/>
    <x v="8"/>
    <s v="Ibico Laser Imprintable Binding System Covers"/>
    <n v="83.84"/>
    <n v="2"/>
    <n v="0.2"/>
    <n v="27.248000000000001"/>
  </r>
  <r>
    <n v="1519"/>
    <x v="729"/>
    <x v="2"/>
    <x v="511"/>
    <d v="2011-02-07T00:00:00"/>
    <s v="Second Class"/>
    <s v="TB-21400"/>
    <s v="Tom Boeckenhauer"/>
    <x v="0"/>
    <x v="0"/>
    <s v="Seattle"/>
    <x v="4"/>
    <n v="98105"/>
    <x v="1"/>
    <s v="OFF-BI-10002827"/>
    <x v="1"/>
    <x v="8"/>
    <s v="Avery Durable Poly Binders"/>
    <n v="13.27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x v="0"/>
    <s v="Chicago"/>
    <x v="10"/>
    <n v="60610"/>
    <x v="2"/>
    <s v="OFF-AR-10001419"/>
    <x v="1"/>
    <x v="6"/>
    <s v="Newell 325"/>
    <n v="16.52"/>
    <n v="5"/>
    <n v="0.2"/>
    <n v="2.0649999999999999"/>
  </r>
  <r>
    <n v="1522"/>
    <x v="732"/>
    <x v="1"/>
    <x v="401"/>
    <d v="2012-12-11T00:00:00"/>
    <s v="Standard Class"/>
    <s v="GH-14425"/>
    <s v="Gary Hwang"/>
    <x v="0"/>
    <x v="0"/>
    <s v="Tucson"/>
    <x v="16"/>
    <n v="85705"/>
    <x v="1"/>
    <s v="FUR-FU-10002253"/>
    <x v="0"/>
    <x v="5"/>
    <s v="Howard Miller 13&quot; Diameter Pewter Finish Round Wall Clock"/>
    <n v="206.11199999999999"/>
    <n v="6"/>
    <n v="0.2"/>
    <n v="48.951599999999999"/>
  </r>
  <r>
    <n v="1523"/>
    <x v="732"/>
    <x v="1"/>
    <x v="401"/>
    <d v="2012-12-11T00:00:00"/>
    <s v="Standard Class"/>
    <s v="GH-14425"/>
    <s v="Gary Hwang"/>
    <x v="0"/>
    <x v="0"/>
    <s v="Tucson"/>
    <x v="16"/>
    <n v="85705"/>
    <x v="1"/>
    <s v="OFF-PA-10002586"/>
    <x v="1"/>
    <x v="10"/>
    <s v="Xerox 1970"/>
    <n v="19.920000000000002"/>
    <n v="5"/>
    <n v="0.2"/>
    <n v="6.7229999999999999"/>
  </r>
  <r>
    <n v="1524"/>
    <x v="732"/>
    <x v="1"/>
    <x v="401"/>
    <d v="2012-12-11T00:00:00"/>
    <s v="Standard Class"/>
    <s v="GH-14425"/>
    <s v="Gary Hwang"/>
    <x v="0"/>
    <x v="0"/>
    <s v="Tucson"/>
    <x v="16"/>
    <n v="85705"/>
    <x v="1"/>
    <s v="OFF-PA-10003039"/>
    <x v="1"/>
    <x v="10"/>
    <s v="Xerox 1960"/>
    <n v="198.27199999999999"/>
    <n v="8"/>
    <n v="0.2"/>
    <n v="61.96"/>
  </r>
  <r>
    <n v="1525"/>
    <x v="732"/>
    <x v="1"/>
    <x v="401"/>
    <d v="2012-12-11T00:00:00"/>
    <s v="Standard Class"/>
    <s v="GH-14425"/>
    <s v="Gary Hwang"/>
    <x v="0"/>
    <x v="0"/>
    <s v="Tucson"/>
    <x v="16"/>
    <n v="85705"/>
    <x v="1"/>
    <s v="OFF-ST-10004804"/>
    <x v="1"/>
    <x v="4"/>
    <s v="Belkin 19&quot; Vented Equipment Shelf, Black"/>
    <n v="247.10400000000001"/>
    <n v="6"/>
    <n v="0.2"/>
    <n v="-58.687199999999997"/>
  </r>
  <r>
    <n v="1526"/>
    <x v="732"/>
    <x v="1"/>
    <x v="401"/>
    <d v="2012-12-11T00:00:00"/>
    <s v="Standard Class"/>
    <s v="GH-14425"/>
    <s v="Gary Hwang"/>
    <x v="0"/>
    <x v="0"/>
    <s v="Tucson"/>
    <x v="16"/>
    <n v="85705"/>
    <x v="1"/>
    <s v="OFF-AR-10004042"/>
    <x v="1"/>
    <x v="6"/>
    <s v="BOSTON Model 1800 Electric Pencil Sharpeners, Putty/Woodgrain"/>
    <n v="86.304000000000002"/>
    <n v="6"/>
    <n v="0.2"/>
    <n v="9.7091999999999992"/>
  </r>
  <r>
    <n v="1527"/>
    <x v="733"/>
    <x v="0"/>
    <x v="405"/>
    <d v="2013-07-28T00:00:00"/>
    <s v="Standard Class"/>
    <s v="CJ-12010"/>
    <s v="Caroline Jumper"/>
    <x v="0"/>
    <x v="0"/>
    <s v="Allentown"/>
    <x v="9"/>
    <n v="18103"/>
    <x v="3"/>
    <s v="OFF-AR-10002221"/>
    <x v="1"/>
    <x v="6"/>
    <s v="12 Colored Short Pencils"/>
    <n v="4.16"/>
    <n v="2"/>
    <n v="0.2"/>
    <n v="0.36399999999999999"/>
  </r>
  <r>
    <n v="1528"/>
    <x v="733"/>
    <x v="0"/>
    <x v="405"/>
    <d v="2013-07-28T00:00:00"/>
    <s v="Standard Class"/>
    <s v="CJ-12010"/>
    <s v="Caroline Jumper"/>
    <x v="0"/>
    <x v="0"/>
    <s v="Allentown"/>
    <x v="9"/>
    <n v="18103"/>
    <x v="3"/>
    <s v="FUR-FU-10002456"/>
    <x v="0"/>
    <x v="5"/>
    <s v="Master Caster Door Stop, Large Neon Orange"/>
    <n v="11.648"/>
    <n v="2"/>
    <n v="0.2"/>
    <n v="3.3488000000000002"/>
  </r>
  <r>
    <n v="1529"/>
    <x v="734"/>
    <x v="1"/>
    <x v="209"/>
    <d v="2012-11-10T00:00:00"/>
    <s v="Second Class"/>
    <s v="MC-18130"/>
    <s v="Mike Caudle"/>
    <x v="1"/>
    <x v="0"/>
    <s v="Newark"/>
    <x v="13"/>
    <n v="19711"/>
    <x v="3"/>
    <s v="OFF-FA-10004968"/>
    <x v="1"/>
    <x v="13"/>
    <s v="Rubber Band Ball"/>
    <n v="26.18"/>
    <n v="7"/>
    <n v="0"/>
    <n v="0.52359999999999995"/>
  </r>
  <r>
    <n v="1530"/>
    <x v="734"/>
    <x v="1"/>
    <x v="209"/>
    <d v="2012-11-10T00:00:00"/>
    <s v="Second Class"/>
    <s v="MC-18130"/>
    <s v="Mike Caudle"/>
    <x v="1"/>
    <x v="0"/>
    <s v="Newark"/>
    <x v="13"/>
    <n v="19711"/>
    <x v="3"/>
    <s v="OFF-PA-10001274"/>
    <x v="1"/>
    <x v="10"/>
    <s v="Loose Memo Sheets"/>
    <n v="7.3"/>
    <n v="2"/>
    <n v="0"/>
    <n v="3.431"/>
  </r>
  <r>
    <n v="1531"/>
    <x v="735"/>
    <x v="1"/>
    <x v="514"/>
    <d v="2012-03-31T00:00:00"/>
    <s v="Standard Class"/>
    <s v="BV-11245"/>
    <s v="Benjamin Venier"/>
    <x v="1"/>
    <x v="0"/>
    <s v="Miami"/>
    <x v="2"/>
    <n v="33142"/>
    <x v="0"/>
    <s v="OFF-PA-10001125"/>
    <x v="1"/>
    <x v="10"/>
    <s v="Xerox 1988"/>
    <n v="74.352000000000004"/>
    <n v="3"/>
    <n v="0.2"/>
    <n v="23.234999999999999"/>
  </r>
  <r>
    <n v="1532"/>
    <x v="736"/>
    <x v="3"/>
    <x v="515"/>
    <d v="2014-09-06T00:00:00"/>
    <s v="Standard Class"/>
    <s v="JF-15490"/>
    <s v="Jeremy Farry"/>
    <x v="0"/>
    <x v="0"/>
    <s v="Tempe"/>
    <x v="16"/>
    <n v="85281"/>
    <x v="1"/>
    <s v="OFF-ST-10000344"/>
    <x v="1"/>
    <x v="4"/>
    <s v="Neat Ideas Personal Hanging Folder Files, Black"/>
    <n v="10.744"/>
    <n v="1"/>
    <n v="0.2"/>
    <n v="0.80579999999999996"/>
  </r>
  <r>
    <n v="1533"/>
    <x v="736"/>
    <x v="3"/>
    <x v="515"/>
    <d v="2014-09-06T00:00:00"/>
    <s v="Standard Class"/>
    <s v="JF-15490"/>
    <s v="Jeremy Farry"/>
    <x v="0"/>
    <x v="0"/>
    <s v="Tempe"/>
    <x v="16"/>
    <n v="85281"/>
    <x v="1"/>
    <s v="OFF-FA-10000585"/>
    <x v="1"/>
    <x v="13"/>
    <s v="OIC Bulk Pack Metal Binder Clips"/>
    <n v="8.3759999999999994"/>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3"/>
    <n v="2"/>
    <n v="0.15"/>
    <n v="16.7986"/>
  </r>
  <r>
    <n v="1536"/>
    <x v="739"/>
    <x v="0"/>
    <x v="517"/>
    <d v="2013-11-03T00:00:00"/>
    <s v="Standard Class"/>
    <s v="JM-15655"/>
    <s v="Jim Mitchum"/>
    <x v="1"/>
    <x v="0"/>
    <s v="Bridgeton"/>
    <x v="30"/>
    <n v="8302"/>
    <x v="3"/>
    <s v="OFF-ST-10000419"/>
    <x v="1"/>
    <x v="4"/>
    <s v="Rogers Jumbo File, Granite"/>
    <n v="40.74"/>
    <n v="3"/>
    <n v="0"/>
    <n v="0.40739999999999998"/>
  </r>
  <r>
    <n v="1537"/>
    <x v="739"/>
    <x v="0"/>
    <x v="517"/>
    <d v="2013-11-03T00:00:00"/>
    <s v="Standard Class"/>
    <s v="JM-15655"/>
    <s v="Jim Mitchum"/>
    <x v="1"/>
    <x v="0"/>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x v="0"/>
    <s v="Everett"/>
    <x v="31"/>
    <n v="2149"/>
    <x v="3"/>
    <s v="TEC-PH-10000439"/>
    <x v="2"/>
    <x v="7"/>
    <s v="GE DSL Phone Line Filter"/>
    <n v="39.99"/>
    <n v="1"/>
    <n v="0"/>
    <n v="11.597099999999999"/>
  </r>
  <r>
    <n v="1539"/>
    <x v="740"/>
    <x v="3"/>
    <x v="175"/>
    <d v="2014-09-18T00:00:00"/>
    <s v="Second Class"/>
    <s v="CL-11890"/>
    <s v="Carl Ludwig"/>
    <x v="0"/>
    <x v="0"/>
    <s v="Everett"/>
    <x v="31"/>
    <n v="2149"/>
    <x v="3"/>
    <s v="OFF-AR-10003478"/>
    <x v="1"/>
    <x v="6"/>
    <s v="Avery Hi-Liter EverBold Pen Style Fluorescent Highlighters, 4/Pack"/>
    <n v="16.28"/>
    <n v="2"/>
    <n v="0"/>
    <n v="6.5119999999999996"/>
  </r>
  <r>
    <n v="1540"/>
    <x v="740"/>
    <x v="3"/>
    <x v="175"/>
    <d v="2014-09-18T00:00:00"/>
    <s v="Second Class"/>
    <s v="CL-11890"/>
    <s v="Carl Ludwig"/>
    <x v="0"/>
    <x v="0"/>
    <s v="Everett"/>
    <x v="31"/>
    <n v="2149"/>
    <x v="3"/>
    <s v="FUR-BO-10002545"/>
    <x v="0"/>
    <x v="0"/>
    <s v="Atlantic Metals Mobile 3-Shelf Bookcases, Custom Colors"/>
    <n v="782.94"/>
    <n v="3"/>
    <n v="0"/>
    <n v="203.56440000000001"/>
  </r>
  <r>
    <n v="1541"/>
    <x v="740"/>
    <x v="3"/>
    <x v="175"/>
    <d v="2014-09-18T00:00:00"/>
    <s v="Second Class"/>
    <s v="CL-11890"/>
    <s v="Carl Ludwig"/>
    <x v="0"/>
    <x v="0"/>
    <s v="Everett"/>
    <x v="31"/>
    <n v="2149"/>
    <x v="3"/>
    <s v="OFF-BI-10001765"/>
    <x v="1"/>
    <x v="8"/>
    <s v="Wilson Jones Heavy-Duty Casebound Ring Binders with Metal Hinges"/>
    <n v="242.48"/>
    <n v="7"/>
    <n v="0"/>
    <n v="116.3904"/>
  </r>
  <r>
    <n v="1542"/>
    <x v="741"/>
    <x v="2"/>
    <x v="518"/>
    <d v="2011-03-16T00:00:00"/>
    <s v="Second Class"/>
    <s v="CK-12205"/>
    <s v="Chloris Kastensmidt"/>
    <x v="0"/>
    <x v="0"/>
    <s v="Columbus"/>
    <x v="24"/>
    <n v="43229"/>
    <x v="3"/>
    <s v="FUR-FU-10003981"/>
    <x v="0"/>
    <x v="5"/>
    <s v="Eldon Wave Desk Accessories"/>
    <n v="8.32"/>
    <n v="5"/>
    <n v="0.2"/>
    <n v="2.2879999999999998"/>
  </r>
  <r>
    <n v="1543"/>
    <x v="741"/>
    <x v="2"/>
    <x v="518"/>
    <d v="2011-03-16T00:00:00"/>
    <s v="Second Class"/>
    <s v="CK-12205"/>
    <s v="Chloris Kastensmidt"/>
    <x v="0"/>
    <x v="0"/>
    <s v="Columbus"/>
    <x v="24"/>
    <n v="43229"/>
    <x v="3"/>
    <s v="OFF-FA-10001561"/>
    <x v="1"/>
    <x v="13"/>
    <s v="Stockwell Push Pins"/>
    <n v="10.464"/>
    <n v="6"/>
    <n v="0.2"/>
    <n v="1.7003999999999999"/>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600000000001"/>
  </r>
  <r>
    <n v="1547"/>
    <x v="744"/>
    <x v="1"/>
    <x v="521"/>
    <d v="2012-11-27T00:00:00"/>
    <s v="Standard Class"/>
    <s v="VB-21745"/>
    <s v="Victoria Brennan"/>
    <x v="1"/>
    <x v="0"/>
    <s v="San Antonio"/>
    <x v="5"/>
    <n v="78207"/>
    <x v="2"/>
    <s v="OFF-PA-10000994"/>
    <x v="1"/>
    <x v="10"/>
    <s v="Xerox 1915"/>
    <n v="335.52"/>
    <n v="4"/>
    <n v="0.2"/>
    <n v="117.432"/>
  </r>
  <r>
    <n v="1548"/>
    <x v="744"/>
    <x v="1"/>
    <x v="521"/>
    <d v="2012-11-27T00:00:00"/>
    <s v="Standard Class"/>
    <s v="VB-21745"/>
    <s v="Victoria Brennan"/>
    <x v="1"/>
    <x v="0"/>
    <s v="San Antonio"/>
    <x v="5"/>
    <n v="78207"/>
    <x v="2"/>
    <s v="OFF-BI-10002867"/>
    <x v="1"/>
    <x v="8"/>
    <s v="GBC Recycled Regency Composition Covers"/>
    <n v="23.911999999999999"/>
    <n v="2"/>
    <n v="0.8"/>
    <n v="-40.650399999999998"/>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9"/>
  </r>
  <r>
    <n v="1550"/>
    <x v="745"/>
    <x v="2"/>
    <x v="522"/>
    <d v="2011-07-08T00:00:00"/>
    <s v="First Class"/>
    <s v="EP-13915"/>
    <s v="Emily Phan"/>
    <x v="0"/>
    <x v="0"/>
    <s v="New York City"/>
    <x v="15"/>
    <n v="10011"/>
    <x v="3"/>
    <s v="TEC-CO-10001046"/>
    <x v="2"/>
    <x v="16"/>
    <s v="Canon Imageclass D680 Copier / Fax"/>
    <n v="559.99199999999996"/>
    <n v="1"/>
    <n v="0.2"/>
    <n v="174.9975"/>
  </r>
  <r>
    <n v="1551"/>
    <x v="746"/>
    <x v="3"/>
    <x v="38"/>
    <d v="2014-11-19T00:00:00"/>
    <s v="Second Class"/>
    <s v="ME-17320"/>
    <s v="Maria Etezadi"/>
    <x v="2"/>
    <x v="0"/>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
    <n v="7"/>
    <n v="0"/>
    <n v="10.348800000000001"/>
  </r>
  <r>
    <n v="1554"/>
    <x v="749"/>
    <x v="3"/>
    <x v="524"/>
    <d v="2014-10-22T00:00:00"/>
    <s v="Standard Class"/>
    <s v="BO-11425"/>
    <s v="Bobby Odegard"/>
    <x v="0"/>
    <x v="0"/>
    <s v="Richmond"/>
    <x v="0"/>
    <n v="40475"/>
    <x v="0"/>
    <s v="OFF-BI-10003719"/>
    <x v="1"/>
    <x v="8"/>
    <s v="Large Capacity Hanging Post Binders"/>
    <n v="124.75"/>
    <n v="5"/>
    <n v="0"/>
    <n v="57.384999999999998"/>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2"/>
  </r>
  <r>
    <n v="1559"/>
    <x v="753"/>
    <x v="1"/>
    <x v="199"/>
    <d v="2012-03-18T00:00:00"/>
    <s v="Second Class"/>
    <s v="JE-15475"/>
    <s v="Jeremy Ellison"/>
    <x v="0"/>
    <x v="0"/>
    <s v="Seattle"/>
    <x v="4"/>
    <n v="98103"/>
    <x v="1"/>
    <s v="FUR-TA-10001039"/>
    <x v="0"/>
    <x v="3"/>
    <s v="KI Adjustable-Height Table"/>
    <n v="171.96"/>
    <n v="2"/>
    <n v="0"/>
    <n v="44.709600000000002"/>
  </r>
  <r>
    <n v="1560"/>
    <x v="754"/>
    <x v="0"/>
    <x v="526"/>
    <d v="2013-04-14T00:00:00"/>
    <s v="Standard Class"/>
    <s v="EB-13750"/>
    <s v="Edward Becker"/>
    <x v="1"/>
    <x v="0"/>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8"/>
  </r>
  <r>
    <n v="1563"/>
    <x v="757"/>
    <x v="3"/>
    <x v="160"/>
    <d v="2014-07-01T00:00:00"/>
    <s v="Same Day"/>
    <s v="SG-20470"/>
    <s v="Sheri Gordon"/>
    <x v="0"/>
    <x v="0"/>
    <s v="New York City"/>
    <x v="15"/>
    <n v="10011"/>
    <x v="3"/>
    <s v="FUR-TA-10000577"/>
    <x v="0"/>
    <x v="3"/>
    <s v="Bretford CR4500 Series Slim Rectangular Table"/>
    <n v="1044.6300000000001"/>
    <n v="5"/>
    <n v="0.4"/>
    <n v="-295.9785"/>
  </r>
  <r>
    <n v="1564"/>
    <x v="758"/>
    <x v="1"/>
    <x v="529"/>
    <d v="2012-11-09T00:00:00"/>
    <s v="Same Day"/>
    <s v="CM-12190"/>
    <s v="Charlotte Melton"/>
    <x v="0"/>
    <x v="0"/>
    <s v="Philadelphia"/>
    <x v="9"/>
    <n v="19134"/>
    <x v="3"/>
    <s v="OFF-PA-10004000"/>
    <x v="1"/>
    <x v="10"/>
    <s v="While You Were Out Pads, 50 per Pad, 4 x 5 1/4, Green Cycle"/>
    <n v="11.352"/>
    <n v="3"/>
    <n v="0.2"/>
    <n v="4.1151"/>
  </r>
  <r>
    <n v="1565"/>
    <x v="759"/>
    <x v="2"/>
    <x v="530"/>
    <d v="2011-03-04T00:00:00"/>
    <s v="Same Day"/>
    <s v="CL-12565"/>
    <s v="Clay Ludtke"/>
    <x v="0"/>
    <x v="0"/>
    <s v="Columbia"/>
    <x v="20"/>
    <n v="29203"/>
    <x v="0"/>
    <s v="OFF-ST-10001370"/>
    <x v="1"/>
    <x v="4"/>
    <s v="Sensible Storage WireTech Storage Systems"/>
    <n v="354.9"/>
    <n v="5"/>
    <n v="0"/>
    <n v="17.745000000000001"/>
  </r>
  <r>
    <n v="1566"/>
    <x v="760"/>
    <x v="1"/>
    <x v="531"/>
    <d v="2012-03-25T00:00:00"/>
    <s v="Standard Class"/>
    <s v="JO-15550"/>
    <s v="Jesus Ocampo"/>
    <x v="2"/>
    <x v="0"/>
    <s v="Seattle"/>
    <x v="4"/>
    <n v="98105"/>
    <x v="1"/>
    <s v="TEC-PH-10004539"/>
    <x v="2"/>
    <x v="7"/>
    <s v="Wireless Extenders zBoost YX545 SOHO Signal Booster"/>
    <n v="453.57600000000002"/>
    <n v="3"/>
    <n v="0.2"/>
    <n v="39.687899999999999"/>
  </r>
  <r>
    <n v="1567"/>
    <x v="761"/>
    <x v="1"/>
    <x v="239"/>
    <d v="2012-11-30T00:00:00"/>
    <s v="First Class"/>
    <s v="AW-10840"/>
    <s v="Anthony Witt"/>
    <x v="0"/>
    <x v="0"/>
    <s v="Allen"/>
    <x v="5"/>
    <n v="75002"/>
    <x v="2"/>
    <s v="TEC-AC-10003038"/>
    <x v="2"/>
    <x v="11"/>
    <s v="Kingston Digital DataTraveler 16GB USB 2.0"/>
    <n v="21.48"/>
    <n v="3"/>
    <n v="0.2"/>
    <n v="-0.26850000000000002"/>
  </r>
  <r>
    <n v="1568"/>
    <x v="761"/>
    <x v="1"/>
    <x v="239"/>
    <d v="2012-11-30T00:00:00"/>
    <s v="First Class"/>
    <s v="AW-10840"/>
    <s v="Anthony Witt"/>
    <x v="0"/>
    <x v="0"/>
    <s v="Allen"/>
    <x v="5"/>
    <n v="75002"/>
    <x v="2"/>
    <s v="OFF-BI-10000088"/>
    <x v="1"/>
    <x v="8"/>
    <s v="GBC Imprintable Covers"/>
    <n v="8.7840000000000007"/>
    <n v="4"/>
    <n v="0.8"/>
    <n v="-13.615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x v="0"/>
    <s v="Atlanta"/>
    <x v="32"/>
    <n v="30318"/>
    <x v="0"/>
    <s v="OFF-AR-10003504"/>
    <x v="1"/>
    <x v="6"/>
    <s v="Newell 347"/>
    <n v="12.84"/>
    <n v="3"/>
    <n v="0"/>
    <n v="3.7235999999999998"/>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9000000000003"/>
  </r>
  <r>
    <n v="1574"/>
    <x v="764"/>
    <x v="2"/>
    <x v="533"/>
    <d v="2011-11-25T00:00:00"/>
    <s v="First Class"/>
    <s v="SC-20095"/>
    <s v="Sanjit Chand"/>
    <x v="0"/>
    <x v="0"/>
    <s v="Los Angeles"/>
    <x v="1"/>
    <n v="90004"/>
    <x v="1"/>
    <s v="FUR-CH-10000595"/>
    <x v="0"/>
    <x v="1"/>
    <s v="Safco Contoured Stacking Chairs"/>
    <n v="381.44"/>
    <n v="2"/>
    <n v="0.2"/>
    <n v="23.84"/>
  </r>
  <r>
    <n v="1575"/>
    <x v="765"/>
    <x v="2"/>
    <x v="534"/>
    <d v="2011-12-18T00:00:00"/>
    <s v="First Class"/>
    <s v="MC-18100"/>
    <s v="Mick Crebagga"/>
    <x v="0"/>
    <x v="0"/>
    <s v="El Paso"/>
    <x v="5"/>
    <n v="79907"/>
    <x v="2"/>
    <s v="TEC-PH-10000169"/>
    <x v="2"/>
    <x v="7"/>
    <s v="ARKON Windshield Dashboard Air Vent Car Mount Holder"/>
    <n v="40.68"/>
    <n v="3"/>
    <n v="0.2"/>
    <n v="-9.1530000000000005"/>
  </r>
  <r>
    <n v="1576"/>
    <x v="765"/>
    <x v="2"/>
    <x v="534"/>
    <d v="2011-12-18T00:00:00"/>
    <s v="First Class"/>
    <s v="MC-18100"/>
    <s v="Mick Crebagga"/>
    <x v="0"/>
    <x v="0"/>
    <s v="El Paso"/>
    <x v="5"/>
    <n v="79907"/>
    <x v="2"/>
    <s v="FUR-CH-10004675"/>
    <x v="0"/>
    <x v="1"/>
    <s v="Lifetime Advantage Folding Chairs, 4/Carton"/>
    <n v="763.28"/>
    <n v="5"/>
    <n v="0.3"/>
    <n v="-21.808"/>
  </r>
  <r>
    <n v="1577"/>
    <x v="766"/>
    <x v="0"/>
    <x v="183"/>
    <d v="2013-04-28T00:00:00"/>
    <s v="Standard Class"/>
    <s v="TT-21460"/>
    <s v="Tonja Turnell"/>
    <x v="2"/>
    <x v="0"/>
    <s v="Aurora"/>
    <x v="10"/>
    <n v="60505"/>
    <x v="2"/>
    <s v="OFF-ST-10002406"/>
    <x v="1"/>
    <x v="4"/>
    <s v="Pizazz Global Quick File"/>
    <n v="23.952000000000002"/>
    <n v="2"/>
    <n v="0.2"/>
    <n v="2.3952"/>
  </r>
  <r>
    <n v="1578"/>
    <x v="767"/>
    <x v="0"/>
    <x v="454"/>
    <d v="2013-05-28T00:00:00"/>
    <s v="Standard Class"/>
    <s v="AP-10720"/>
    <s v="Anne Pryor"/>
    <x v="2"/>
    <x v="0"/>
    <s v="Florence"/>
    <x v="19"/>
    <n v="35630"/>
    <x v="0"/>
    <s v="OFF-PA-10001526"/>
    <x v="1"/>
    <x v="10"/>
    <s v="Xerox 1949"/>
    <n v="4.9800000000000004"/>
    <n v="1"/>
    <n v="0"/>
    <n v="2.4401999999999999"/>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x v="0"/>
    <s v="New York City"/>
    <x v="15"/>
    <n v="10024"/>
    <x v="3"/>
    <s v="TEC-PH-10003012"/>
    <x v="2"/>
    <x v="7"/>
    <s v="Nortel Meridian M3904 Professional Digital phone"/>
    <n v="307.98"/>
    <n v="2"/>
    <n v="0"/>
    <n v="89.3142"/>
  </r>
  <r>
    <n v="1581"/>
    <x v="769"/>
    <x v="1"/>
    <x v="101"/>
    <d v="2012-08-12T00:00:00"/>
    <s v="First Class"/>
    <s v="NP-18325"/>
    <s v="Naresj Patel"/>
    <x v="0"/>
    <x v="0"/>
    <s v="New York City"/>
    <x v="15"/>
    <n v="10024"/>
    <x v="3"/>
    <s v="FUR-TA-10002607"/>
    <x v="0"/>
    <x v="3"/>
    <s v="KI Conference Tables"/>
    <n v="382.80599999999998"/>
    <n v="9"/>
    <n v="0.4"/>
    <n v="-153.1224"/>
  </r>
  <r>
    <n v="1582"/>
    <x v="769"/>
    <x v="1"/>
    <x v="101"/>
    <d v="2012-08-12T00:00:00"/>
    <s v="First Class"/>
    <s v="NP-18325"/>
    <s v="Naresj Patel"/>
    <x v="0"/>
    <x v="0"/>
    <s v="New York City"/>
    <x v="15"/>
    <n v="10024"/>
    <x v="3"/>
    <s v="OFF-ST-10000642"/>
    <x v="1"/>
    <x v="4"/>
    <s v="Tennsco Lockers, Gray"/>
    <n v="41.96"/>
    <n v="2"/>
    <n v="0"/>
    <n v="2.9371999999999998"/>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600000000001"/>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2"/>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5"/>
    <n v="3"/>
    <n v="0"/>
    <n v="5.0054999999999996"/>
  </r>
  <r>
    <n v="1589"/>
    <x v="769"/>
    <x v="1"/>
    <x v="101"/>
    <d v="2012-08-12T00:00:00"/>
    <s v="First Class"/>
    <s v="NP-18325"/>
    <s v="Naresj Patel"/>
    <x v="0"/>
    <x v="0"/>
    <s v="New York City"/>
    <x v="15"/>
    <n v="10024"/>
    <x v="3"/>
    <s v="TEC-AC-10002600"/>
    <x v="2"/>
    <x v="11"/>
    <s v="Belkin QODE FastFit Bluetooth Keyboard"/>
    <n v="247.8"/>
    <n v="4"/>
    <n v="0"/>
    <n v="34.692"/>
  </r>
  <r>
    <n v="1590"/>
    <x v="770"/>
    <x v="0"/>
    <x v="536"/>
    <d v="2013-05-17T00:00:00"/>
    <s v="Standard Class"/>
    <s v="VG-21805"/>
    <s v="Vivek Grady"/>
    <x v="1"/>
    <x v="0"/>
    <s v="Virginia Beach"/>
    <x v="17"/>
    <n v="23464"/>
    <x v="0"/>
    <s v="OFF-AR-10001662"/>
    <x v="1"/>
    <x v="6"/>
    <s v="Rogers Handheld Barrel Pencil Sharpener"/>
    <n v="10.96"/>
    <n v="4"/>
    <n v="0"/>
    <n v="2.9592000000000001"/>
  </r>
  <r>
    <n v="1591"/>
    <x v="771"/>
    <x v="0"/>
    <x v="173"/>
    <d v="2013-04-20T00:00:00"/>
    <s v="Standard Class"/>
    <s v="MY-18295"/>
    <s v="Muhammed Yedwab"/>
    <x v="1"/>
    <x v="0"/>
    <s v="Grapevine"/>
    <x v="5"/>
    <n v="76051"/>
    <x v="2"/>
    <s v="OFF-AR-10001221"/>
    <x v="1"/>
    <x v="6"/>
    <s v="Dixon Ticonderoga Erasable Colored Pencil Set, 12-Color"/>
    <n v="33.488"/>
    <n v="7"/>
    <n v="0.2"/>
    <n v="5.8604000000000003"/>
  </r>
  <r>
    <n v="1592"/>
    <x v="771"/>
    <x v="0"/>
    <x v="173"/>
    <d v="2013-04-20T00:00:00"/>
    <s v="Standard Class"/>
    <s v="MY-18295"/>
    <s v="Muhammed Yedwab"/>
    <x v="1"/>
    <x v="0"/>
    <s v="Grapevine"/>
    <x v="5"/>
    <n v="76051"/>
    <x v="2"/>
    <s v="OFF-FA-10002988"/>
    <x v="1"/>
    <x v="13"/>
    <s v="Ideal Clamps"/>
    <n v="8.0399999999999991"/>
    <n v="5"/>
    <n v="0.2"/>
    <n v="2.9144999999999999"/>
  </r>
  <r>
    <n v="1593"/>
    <x v="772"/>
    <x v="1"/>
    <x v="537"/>
    <d v="2012-06-25T00:00:00"/>
    <s v="Second Class"/>
    <s v="RD-19480"/>
    <s v="Rick Duston"/>
    <x v="0"/>
    <x v="0"/>
    <s v="Olympia"/>
    <x v="4"/>
    <n v="98502"/>
    <x v="1"/>
    <s v="TEC-PH-10004830"/>
    <x v="2"/>
    <x v="7"/>
    <s v="Pyle PRT45 Retro Homeآ Telephone"/>
    <n v="201.56800000000001"/>
    <n v="4"/>
    <n v="0.2"/>
    <n v="22.676400000000001"/>
  </r>
  <r>
    <n v="1594"/>
    <x v="773"/>
    <x v="2"/>
    <x v="538"/>
    <d v="2011-10-19T00:00:00"/>
    <s v="Same Day"/>
    <s v="JF-15490"/>
    <s v="Jeremy Farry"/>
    <x v="0"/>
    <x v="0"/>
    <s v="Los Angeles"/>
    <x v="1"/>
    <n v="90032"/>
    <x v="1"/>
    <s v="OFF-PA-10004519"/>
    <x v="1"/>
    <x v="10"/>
    <s v="Spiral Phone Message Books with Labels by Adams"/>
    <n v="13.44"/>
    <n v="3"/>
    <n v="0"/>
    <n v="6.5856000000000003"/>
  </r>
  <r>
    <n v="1595"/>
    <x v="774"/>
    <x v="1"/>
    <x v="539"/>
    <d v="2012-03-27T00:00:00"/>
    <s v="First Class"/>
    <s v="DP-13390"/>
    <s v="Dennis Pardue"/>
    <x v="2"/>
    <x v="0"/>
    <s v="Peoria"/>
    <x v="10"/>
    <n v="61604"/>
    <x v="2"/>
    <s v="FUR-BO-10000362"/>
    <x v="0"/>
    <x v="0"/>
    <s v="Sauder Inglewood Library Bookcases"/>
    <n v="359.05799999999999"/>
    <n v="3"/>
    <n v="0.3"/>
    <n v="-35.905799999999999"/>
  </r>
  <r>
    <n v="1596"/>
    <x v="775"/>
    <x v="3"/>
    <x v="540"/>
    <d v="2014-05-13T00:00:00"/>
    <s v="Standard Class"/>
    <s v="MD-17350"/>
    <s v="Maribeth Dona"/>
    <x v="0"/>
    <x v="0"/>
    <s v="Columbus"/>
    <x v="24"/>
    <n v="43229"/>
    <x v="3"/>
    <s v="FUR-CH-10004540"/>
    <x v="0"/>
    <x v="1"/>
    <s v="Global Chrome Stack Chair"/>
    <n v="47.991999999999997"/>
    <n v="2"/>
    <n v="0.3"/>
    <n v="-2.0568"/>
  </r>
  <r>
    <n v="1597"/>
    <x v="776"/>
    <x v="3"/>
    <x v="524"/>
    <d v="2014-10-19T00:00:00"/>
    <s v="First Class"/>
    <s v="MY-17380"/>
    <s v="Maribeth Yedwab"/>
    <x v="1"/>
    <x v="0"/>
    <s v="New York City"/>
    <x v="15"/>
    <n v="10011"/>
    <x v="3"/>
    <s v="FUR-FU-10001290"/>
    <x v="0"/>
    <x v="5"/>
    <s v="Executive Impressions Supervisor Wall Clock"/>
    <n v="547.29999999999995"/>
    <n v="13"/>
    <n v="0"/>
    <n v="175.136"/>
  </r>
  <r>
    <n v="1598"/>
    <x v="777"/>
    <x v="3"/>
    <x v="123"/>
    <d v="2014-11-22T00:00:00"/>
    <s v="Second Class"/>
    <s v="AB-10150"/>
    <s v="Aimee Bixby"/>
    <x v="0"/>
    <x v="0"/>
    <s v="Carrollton"/>
    <x v="5"/>
    <n v="75007"/>
    <x v="2"/>
    <s v="OFF-PA-10000308"/>
    <x v="1"/>
    <x v="10"/>
    <s v="Xerox 1901"/>
    <n v="16.896000000000001"/>
    <n v="4"/>
    <n v="0.2"/>
    <n v="5.28"/>
  </r>
  <r>
    <n v="1599"/>
    <x v="777"/>
    <x v="3"/>
    <x v="123"/>
    <d v="2014-11-22T00:00:00"/>
    <s v="Second Class"/>
    <s v="AB-10150"/>
    <s v="Aimee Bixby"/>
    <x v="0"/>
    <x v="0"/>
    <s v="Carrollton"/>
    <x v="5"/>
    <n v="75007"/>
    <x v="2"/>
    <s v="OFF-SU-10001165"/>
    <x v="1"/>
    <x v="14"/>
    <s v="Acme Elite Stainless Steel Scissors"/>
    <n v="6.6719999999999997"/>
    <n v="1"/>
    <n v="0.2"/>
    <n v="0.50039999999999996"/>
  </r>
  <r>
    <n v="1600"/>
    <x v="777"/>
    <x v="3"/>
    <x v="123"/>
    <d v="2014-11-22T00:00:00"/>
    <s v="Second Class"/>
    <s v="AB-10150"/>
    <s v="Aimee Bixby"/>
    <x v="0"/>
    <x v="0"/>
    <s v="Carrollton"/>
    <x v="5"/>
    <n v="75007"/>
    <x v="2"/>
    <s v="OFF-AR-10003373"/>
    <x v="1"/>
    <x v="6"/>
    <s v="Boston School Pro Electric Pencil Sharpener, 1670"/>
    <n v="99.135999999999996"/>
    <n v="4"/>
    <n v="0.2"/>
    <n v="8.6744000000000003"/>
  </r>
  <r>
    <n v="1601"/>
    <x v="777"/>
    <x v="3"/>
    <x v="123"/>
    <d v="2014-11-22T00:00:00"/>
    <s v="Second Class"/>
    <s v="AB-10150"/>
    <s v="Aimee Bixby"/>
    <x v="0"/>
    <x v="0"/>
    <s v="Carrollton"/>
    <x v="5"/>
    <n v="75007"/>
    <x v="2"/>
    <s v="FUR-FU-10001967"/>
    <x v="0"/>
    <x v="5"/>
    <s v="Telescoping Adjustable Floor Lamp"/>
    <n v="15.992000000000001"/>
    <n v="2"/>
    <n v="0.6"/>
    <n v="-13.993"/>
  </r>
  <r>
    <n v="1602"/>
    <x v="778"/>
    <x v="0"/>
    <x v="541"/>
    <d v="2013-05-14T00:00:00"/>
    <s v="Second Class"/>
    <s v="GB-14530"/>
    <s v="George Bell"/>
    <x v="1"/>
    <x v="0"/>
    <s v="Dover"/>
    <x v="13"/>
    <n v="19901"/>
    <x v="3"/>
    <s v="FUR-FU-10001488"/>
    <x v="0"/>
    <x v="5"/>
    <s v="Tenex 46&quot; x 60&quot; Computer Anti-Static Chairmat, Rectangular Shaped"/>
    <n v="211.96"/>
    <n v="2"/>
    <n v="0"/>
    <n v="42.392000000000003"/>
  </r>
  <r>
    <n v="1603"/>
    <x v="779"/>
    <x v="0"/>
    <x v="25"/>
    <d v="2013-12-18T00:00:00"/>
    <s v="Standard Class"/>
    <s v="CA-12775"/>
    <s v="Cynthia Arntzen"/>
    <x v="0"/>
    <x v="0"/>
    <s v="Smyrna"/>
    <x v="18"/>
    <n v="37167"/>
    <x v="0"/>
    <s v="OFF-AR-10003251"/>
    <x v="1"/>
    <x v="6"/>
    <s v="Prang Drawing Pencil Set"/>
    <n v="6.6719999999999997"/>
    <n v="3"/>
    <n v="0.2"/>
    <n v="1.6679999999999999"/>
  </r>
  <r>
    <n v="1604"/>
    <x v="780"/>
    <x v="3"/>
    <x v="329"/>
    <d v="2014-12-05T00:00:00"/>
    <s v="Standard Class"/>
    <s v="ME-17725"/>
    <s v="Max Engle"/>
    <x v="0"/>
    <x v="0"/>
    <s v="Newark"/>
    <x v="13"/>
    <n v="19711"/>
    <x v="3"/>
    <s v="OFF-AR-10001044"/>
    <x v="1"/>
    <x v="6"/>
    <s v="BOSTON Ranger #55 Pencil Sharpener, Black"/>
    <n v="155.94"/>
    <n v="6"/>
    <n v="0"/>
    <n v="45.2226"/>
  </r>
  <r>
    <n v="1605"/>
    <x v="781"/>
    <x v="0"/>
    <x v="475"/>
    <d v="2013-04-25T00:00:00"/>
    <s v="Second Class"/>
    <s v="JO-15280"/>
    <s v="Jas O'Carroll"/>
    <x v="0"/>
    <x v="0"/>
    <s v="Los Angeles"/>
    <x v="1"/>
    <n v="90049"/>
    <x v="1"/>
    <s v="TEC-PH-10004700"/>
    <x v="2"/>
    <x v="7"/>
    <s v="PowerGen Dual USB Car Charger"/>
    <n v="39.96"/>
    <n v="5"/>
    <n v="0.2"/>
    <n v="12.987"/>
  </r>
  <r>
    <n v="1606"/>
    <x v="781"/>
    <x v="0"/>
    <x v="475"/>
    <d v="2013-04-25T00:00:00"/>
    <s v="Second Class"/>
    <s v="JO-15280"/>
    <s v="Jas O'Carroll"/>
    <x v="0"/>
    <x v="0"/>
    <s v="Los Angeles"/>
    <x v="1"/>
    <n v="90049"/>
    <x v="1"/>
    <s v="OFF-AR-10000823"/>
    <x v="1"/>
    <x v="6"/>
    <s v="Newell 307"/>
    <n v="5.46"/>
    <n v="3"/>
    <n v="0"/>
    <n v="1.5287999999999999"/>
  </r>
  <r>
    <n v="1607"/>
    <x v="781"/>
    <x v="0"/>
    <x v="475"/>
    <d v="2013-04-25T00:00:00"/>
    <s v="Second Class"/>
    <s v="JO-15280"/>
    <s v="Jas O'Carroll"/>
    <x v="0"/>
    <x v="0"/>
    <s v="Los Angeles"/>
    <x v="1"/>
    <n v="90049"/>
    <x v="1"/>
    <s v="OFF-AR-10004456"/>
    <x v="1"/>
    <x v="6"/>
    <s v="Panasonic KP-4ABK Battery-Operated Pencil Sharpener"/>
    <n v="73.2"/>
    <n v="5"/>
    <n v="0"/>
    <n v="21.228000000000002"/>
  </r>
  <r>
    <n v="1608"/>
    <x v="781"/>
    <x v="0"/>
    <x v="475"/>
    <d v="2013-04-25T00:00:00"/>
    <s v="Second Class"/>
    <s v="JO-15280"/>
    <s v="Jas O'Carroll"/>
    <x v="0"/>
    <x v="0"/>
    <s v="Los Angeles"/>
    <x v="1"/>
    <n v="90049"/>
    <x v="1"/>
    <s v="OFF-BI-10000050"/>
    <x v="1"/>
    <x v="8"/>
    <s v="Angle-D Binders with Locking Rings, Label Holders"/>
    <n v="5.84"/>
    <n v="1"/>
    <n v="0.2"/>
    <n v="1.9710000000000001"/>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x v="0"/>
    <s v="Los Angeles"/>
    <x v="1"/>
    <n v="90049"/>
    <x v="1"/>
    <s v="OFF-BI-10000591"/>
    <x v="1"/>
    <x v="8"/>
    <s v="Avery Binder Labels"/>
    <n v="9.3360000000000003"/>
    <n v="3"/>
    <n v="0.2"/>
    <n v="3.2675999999999998"/>
  </r>
  <r>
    <n v="1611"/>
    <x v="782"/>
    <x v="2"/>
    <x v="542"/>
    <d v="2011-05-30T00:00:00"/>
    <s v="Standard Class"/>
    <s v="ML-17395"/>
    <s v="Marina Lichtenstein"/>
    <x v="1"/>
    <x v="0"/>
    <s v="Los Angeles"/>
    <x v="1"/>
    <n v="90008"/>
    <x v="1"/>
    <s v="FUR-BO-10000362"/>
    <x v="0"/>
    <x v="0"/>
    <s v="Sauder Inglewood Library Bookcases"/>
    <n v="290.666"/>
    <n v="2"/>
    <n v="0.15"/>
    <n v="27.3568"/>
  </r>
  <r>
    <n v="1612"/>
    <x v="782"/>
    <x v="2"/>
    <x v="542"/>
    <d v="2011-05-30T00:00:00"/>
    <s v="Standard Class"/>
    <s v="ML-17395"/>
    <s v="Marina Lichtenstein"/>
    <x v="1"/>
    <x v="0"/>
    <s v="Los Angeles"/>
    <x v="1"/>
    <n v="90008"/>
    <x v="1"/>
    <s v="TEC-PH-10000441"/>
    <x v="2"/>
    <x v="7"/>
    <s v="VTech DS6151"/>
    <n v="201.584"/>
    <n v="2"/>
    <n v="0.2"/>
    <n v="20.1584"/>
  </r>
  <r>
    <n v="1613"/>
    <x v="782"/>
    <x v="2"/>
    <x v="542"/>
    <d v="2011-05-30T00:00:00"/>
    <s v="Standard Class"/>
    <s v="ML-17395"/>
    <s v="Marina Lichtenstein"/>
    <x v="1"/>
    <x v="0"/>
    <s v="Los Angeles"/>
    <x v="1"/>
    <n v="90008"/>
    <x v="1"/>
    <s v="TEC-PH-10002726"/>
    <x v="2"/>
    <x v="7"/>
    <s v="netTALK DUO VoIP Telephone Service"/>
    <n v="83.983999999999995"/>
    <n v="2"/>
    <n v="0.2"/>
    <n v="31.494"/>
  </r>
  <r>
    <n v="1614"/>
    <x v="783"/>
    <x v="3"/>
    <x v="202"/>
    <d v="2014-12-26T00:00:00"/>
    <s v="Standard Class"/>
    <s v="YS-21880"/>
    <s v="Yana Sorensen"/>
    <x v="1"/>
    <x v="0"/>
    <s v="Oakland"/>
    <x v="1"/>
    <n v="94601"/>
    <x v="1"/>
    <s v="OFF-ST-10003306"/>
    <x v="1"/>
    <x v="4"/>
    <s v="Letter Size Cart"/>
    <n v="1000.02"/>
    <n v="7"/>
    <n v="0"/>
    <n v="290.00580000000002"/>
  </r>
  <r>
    <n v="1615"/>
    <x v="784"/>
    <x v="0"/>
    <x v="543"/>
    <d v="2013-03-20T00:00:00"/>
    <s v="Standard Class"/>
    <s v="PL-18925"/>
    <s v="Paul Lucas"/>
    <x v="2"/>
    <x v="0"/>
    <s v="Philadelphia"/>
    <x v="9"/>
    <n v="19143"/>
    <x v="3"/>
    <s v="TEC-AC-10004855"/>
    <x v="2"/>
    <x v="11"/>
    <s v="V7 USB Numeric Keypad"/>
    <n v="83.975999999999999"/>
    <n v="3"/>
    <n v="0.2"/>
    <n v="-13.646100000000001"/>
  </r>
  <r>
    <n v="1616"/>
    <x v="785"/>
    <x v="1"/>
    <x v="544"/>
    <d v="2012-08-16T00:00:00"/>
    <s v="Standard Class"/>
    <s v="JK-16120"/>
    <s v="Julie Kriz"/>
    <x v="2"/>
    <x v="0"/>
    <s v="Eagan"/>
    <x v="11"/>
    <n v="55122"/>
    <x v="2"/>
    <s v="OFF-LA-10002787"/>
    <x v="1"/>
    <x v="2"/>
    <s v="Avery 480"/>
    <n v="3.75"/>
    <n v="1"/>
    <n v="0"/>
    <n v="1.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799999999999"/>
  </r>
  <r>
    <n v="1619"/>
    <x v="786"/>
    <x v="0"/>
    <x v="545"/>
    <d v="2013-09-15T00:00:00"/>
    <s v="Second Class"/>
    <s v="PN-18775"/>
    <s v="Parhena Norris"/>
    <x v="2"/>
    <x v="0"/>
    <s v="New York City"/>
    <x v="15"/>
    <n v="10011"/>
    <x v="3"/>
    <s v="OFF-ST-10000352"/>
    <x v="1"/>
    <x v="4"/>
    <s v="Acco Perma 2700 Stacking Storage Drawers"/>
    <n v="59.48"/>
    <n v="2"/>
    <n v="0"/>
    <n v="8.9220000000000006"/>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7999999999999"/>
    <n v="2"/>
    <n v="0.2"/>
    <n v="7.8192000000000004"/>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5000000000005"/>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5"/>
  </r>
  <r>
    <n v="1628"/>
    <x v="790"/>
    <x v="1"/>
    <x v="496"/>
    <d v="2012-09-30T00:00:00"/>
    <s v="Standard Class"/>
    <s v="MC-17275"/>
    <s v="Marc Crier"/>
    <x v="0"/>
    <x v="0"/>
    <s v="Lafayette"/>
    <x v="28"/>
    <n v="70506"/>
    <x v="0"/>
    <s v="FUR-CH-10001270"/>
    <x v="0"/>
    <x v="1"/>
    <s v="Harbour Creations Steel Folding Chair"/>
    <n v="517.5"/>
    <n v="6"/>
    <n v="0"/>
    <n v="155.25"/>
  </r>
  <r>
    <n v="1629"/>
    <x v="791"/>
    <x v="3"/>
    <x v="548"/>
    <d v="2014-06-26T00:00:00"/>
    <s v="Second Class"/>
    <s v="AS-10240"/>
    <s v="Alan Shonely"/>
    <x v="0"/>
    <x v="0"/>
    <s v="Cleveland"/>
    <x v="24"/>
    <n v="44105"/>
    <x v="3"/>
    <s v="FUR-FU-10004415"/>
    <x v="0"/>
    <x v="5"/>
    <s v="Stacking Tray, Side-Loading, Legal, Smoke"/>
    <n v="17.920000000000002"/>
    <n v="5"/>
    <n v="0.2"/>
    <n v="2.464"/>
  </r>
  <r>
    <n v="1630"/>
    <x v="791"/>
    <x v="3"/>
    <x v="548"/>
    <d v="2014-06-26T00:00:00"/>
    <s v="Second Class"/>
    <s v="AS-10240"/>
    <s v="Alan Shonely"/>
    <x v="0"/>
    <x v="0"/>
    <s v="Cleveland"/>
    <x v="24"/>
    <n v="44105"/>
    <x v="3"/>
    <s v="OFF-BI-10001510"/>
    <x v="1"/>
    <x v="8"/>
    <s v="Deluxe Heavy-Duty Vinyl Round Ring Binder"/>
    <n v="41.256"/>
    <n v="6"/>
    <n v="0.7"/>
    <n v="-34.380000000000003"/>
  </r>
  <r>
    <n v="1631"/>
    <x v="792"/>
    <x v="0"/>
    <x v="541"/>
    <d v="2013-05-09T00:00:00"/>
    <s v="Same Day"/>
    <s v="CL-12565"/>
    <s v="Clay Ludtke"/>
    <x v="0"/>
    <x v="0"/>
    <s v="Cleveland"/>
    <x v="24"/>
    <n v="44105"/>
    <x v="3"/>
    <s v="OFF-ST-10002011"/>
    <x v="1"/>
    <x v="4"/>
    <s v="Smead Adjustable Mobile File Trolley with Lockable Top"/>
    <n v="1006.056"/>
    <n v="3"/>
    <n v="0.2"/>
    <n v="88.029899999999998"/>
  </r>
  <r>
    <n v="1632"/>
    <x v="792"/>
    <x v="0"/>
    <x v="541"/>
    <d v="2013-05-09T00:00:00"/>
    <s v="Same Day"/>
    <s v="CL-12565"/>
    <s v="Clay Ludtke"/>
    <x v="0"/>
    <x v="0"/>
    <s v="Cleveland"/>
    <x v="24"/>
    <n v="44105"/>
    <x v="3"/>
    <s v="OFF-PA-10002986"/>
    <x v="1"/>
    <x v="10"/>
    <s v="Xerox 1898"/>
    <n v="10.688000000000001"/>
    <n v="2"/>
    <n v="0.2"/>
    <n v="3.7408000000000001"/>
  </r>
  <r>
    <n v="1633"/>
    <x v="792"/>
    <x v="0"/>
    <x v="541"/>
    <d v="2013-05-09T00:00:00"/>
    <s v="Same Day"/>
    <s v="CL-12565"/>
    <s v="Clay Ludtke"/>
    <x v="0"/>
    <x v="0"/>
    <s v="Cleveland"/>
    <x v="24"/>
    <n v="44105"/>
    <x v="3"/>
    <s v="OFF-PA-10004451"/>
    <x v="1"/>
    <x v="10"/>
    <s v="Xerox 222"/>
    <n v="10.368"/>
    <n v="2"/>
    <n v="0.2"/>
    <n v="3.6288"/>
  </r>
  <r>
    <n v="1634"/>
    <x v="792"/>
    <x v="0"/>
    <x v="541"/>
    <d v="2013-05-09T00:00:00"/>
    <s v="Same Day"/>
    <s v="CL-12565"/>
    <s v="Clay Ludtke"/>
    <x v="0"/>
    <x v="0"/>
    <s v="Cleveland"/>
    <x v="24"/>
    <n v="44105"/>
    <x v="3"/>
    <s v="OFF-ST-10000649"/>
    <x v="1"/>
    <x v="4"/>
    <s v="Hanging Personal Folder File"/>
    <n v="25.12"/>
    <n v="2"/>
    <n v="0.2"/>
    <n v="1.57"/>
  </r>
  <r>
    <n v="1635"/>
    <x v="792"/>
    <x v="0"/>
    <x v="541"/>
    <d v="2013-05-09T00:00:00"/>
    <s v="Same Day"/>
    <s v="CL-12565"/>
    <s v="Clay Ludtke"/>
    <x v="0"/>
    <x v="0"/>
    <s v="Cleveland"/>
    <x v="24"/>
    <n v="44105"/>
    <x v="3"/>
    <s v="TEC-AC-10001465"/>
    <x v="2"/>
    <x v="11"/>
    <s v="SanDisk Cruzer 64 GB USB Flash Drive"/>
    <n v="58.112000000000002"/>
    <n v="2"/>
    <n v="0.2"/>
    <n v="7.2640000000000002"/>
  </r>
  <r>
    <n v="1636"/>
    <x v="793"/>
    <x v="2"/>
    <x v="35"/>
    <d v="2011-12-02T00:00:00"/>
    <s v="Standard Class"/>
    <s v="NW-18400"/>
    <s v="Natalie Webber"/>
    <x v="0"/>
    <x v="0"/>
    <s v="Tigard"/>
    <x v="21"/>
    <n v="97224"/>
    <x v="1"/>
    <s v="OFF-PA-10001166"/>
    <x v="1"/>
    <x v="10"/>
    <s v="Xerox 2"/>
    <n v="15.552"/>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199999999994"/>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8"/>
  </r>
  <r>
    <n v="1644"/>
    <x v="796"/>
    <x v="1"/>
    <x v="531"/>
    <d v="2012-03-20T00:00:00"/>
    <s v="First Class"/>
    <s v="FH-14365"/>
    <s v="Fred Hopkins"/>
    <x v="1"/>
    <x v="0"/>
    <s v="Seattle"/>
    <x v="4"/>
    <n v="98115"/>
    <x v="1"/>
    <s v="OFF-ST-10000142"/>
    <x v="1"/>
    <x v="4"/>
    <s v="Deluxe Rollaway Locking File with Drawer"/>
    <n v="1247.6400000000001"/>
    <n v="3"/>
    <n v="0"/>
    <n v="349.33920000000001"/>
  </r>
  <r>
    <n v="1645"/>
    <x v="796"/>
    <x v="1"/>
    <x v="531"/>
    <d v="2012-03-20T00:00:00"/>
    <s v="First Class"/>
    <s v="FH-14365"/>
    <s v="Fred Hopkins"/>
    <x v="1"/>
    <x v="0"/>
    <s v="Seattle"/>
    <x v="4"/>
    <n v="98115"/>
    <x v="1"/>
    <s v="TEC-CO-10001766"/>
    <x v="2"/>
    <x v="16"/>
    <s v="Canon PC940 Copier"/>
    <n v="3149.93"/>
    <n v="7"/>
    <n v="0"/>
    <n v="1480.4671000000001"/>
  </r>
  <r>
    <n v="1646"/>
    <x v="796"/>
    <x v="1"/>
    <x v="531"/>
    <d v="2012-03-20T00:00:00"/>
    <s v="First Class"/>
    <s v="FH-14365"/>
    <s v="Fred Hopkins"/>
    <x v="1"/>
    <x v="0"/>
    <s v="Seattle"/>
    <x v="4"/>
    <n v="98115"/>
    <x v="1"/>
    <s v="OFF-PA-10004359"/>
    <x v="1"/>
    <x v="10"/>
    <s v="Multicolor Computer Printout Paper"/>
    <n v="209.7"/>
    <n v="2"/>
    <n v="0"/>
    <n v="100.65600000000001"/>
  </r>
  <r>
    <n v="1647"/>
    <x v="797"/>
    <x v="1"/>
    <x v="549"/>
    <d v="2012-11-03T00:00:00"/>
    <s v="First Class"/>
    <s v="VM-21685"/>
    <s v="Valerie Mitchum"/>
    <x v="2"/>
    <x v="0"/>
    <s v="Philadelphia"/>
    <x v="9"/>
    <n v="19140"/>
    <x v="3"/>
    <s v="TEC-AC-10002323"/>
    <x v="2"/>
    <x v="11"/>
    <s v="SanDisk Ultra 32 GB MicroSDHC Class 10 Memory Card"/>
    <n v="35.36"/>
    <n v="2"/>
    <n v="0.2"/>
    <n v="-3.0939999999999999"/>
  </r>
  <r>
    <n v="1648"/>
    <x v="797"/>
    <x v="1"/>
    <x v="549"/>
    <d v="2012-11-03T00:00:00"/>
    <s v="First Class"/>
    <s v="VM-21685"/>
    <s v="Valerie Mitchum"/>
    <x v="2"/>
    <x v="0"/>
    <s v="Philadelphia"/>
    <x v="9"/>
    <n v="19140"/>
    <x v="3"/>
    <s v="OFF-FA-10001135"/>
    <x v="1"/>
    <x v="13"/>
    <s v="Brites Rubber Bands, 1 1/2 oz. Box"/>
    <n v="3.1680000000000001"/>
    <n v="2"/>
    <n v="0.2"/>
    <n v="-0.71279999999999999"/>
  </r>
  <r>
    <n v="1649"/>
    <x v="798"/>
    <x v="1"/>
    <x v="120"/>
    <d v="2012-09-29T00:00:00"/>
    <s v="Second Class"/>
    <s v="SF-20200"/>
    <s v="Sarah Foster"/>
    <x v="0"/>
    <x v="0"/>
    <s v="Philadelphia"/>
    <x v="9"/>
    <n v="19143"/>
    <x v="3"/>
    <s v="OFF-BI-10004224"/>
    <x v="1"/>
    <x v="8"/>
    <s v="Catalog Binders with Expanding Posts"/>
    <n v="121.104"/>
    <n v="6"/>
    <n v="0.7"/>
    <n v="-100.92"/>
  </r>
  <r>
    <n v="1650"/>
    <x v="798"/>
    <x v="1"/>
    <x v="120"/>
    <d v="2012-09-29T00:00:00"/>
    <s v="Second Class"/>
    <s v="SF-20200"/>
    <s v="Sarah Foster"/>
    <x v="0"/>
    <x v="0"/>
    <s v="Philadelphia"/>
    <x v="9"/>
    <n v="19143"/>
    <x v="3"/>
    <s v="TEC-PH-10003357"/>
    <x v="2"/>
    <x v="7"/>
    <s v="Grandstream GXP2100 Mainstream Business Phone"/>
    <n v="45.893999999999998"/>
    <n v="1"/>
    <n v="0.4"/>
    <n v="-9.1788000000000007"/>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آ 16GB Mini TravelDrive USB 2.0آ Flash Drive"/>
    <n v="132.52000000000001"/>
    <n v="4"/>
    <n v="0"/>
    <n v="54.333199999999998"/>
  </r>
  <r>
    <n v="1655"/>
    <x v="800"/>
    <x v="3"/>
    <x v="551"/>
    <d v="2014-11-22T00:00:00"/>
    <s v="First Class"/>
    <s v="CD-12280"/>
    <s v="Christina DeMoss"/>
    <x v="0"/>
    <x v="0"/>
    <s v="Seattle"/>
    <x v="4"/>
    <n v="98105"/>
    <x v="1"/>
    <s v="OFF-FA-10000611"/>
    <x v="1"/>
    <x v="13"/>
    <s v="Binder Clips by OIC"/>
    <n v="2.96"/>
    <n v="2"/>
    <n v="0"/>
    <n v="1.4208000000000001"/>
  </r>
  <r>
    <n v="1656"/>
    <x v="800"/>
    <x v="3"/>
    <x v="551"/>
    <d v="2014-11-22T00:00:00"/>
    <s v="First Class"/>
    <s v="CD-12280"/>
    <s v="Christina DeMoss"/>
    <x v="0"/>
    <x v="0"/>
    <s v="Seattle"/>
    <x v="4"/>
    <n v="98105"/>
    <x v="1"/>
    <s v="OFF-BI-10001116"/>
    <x v="1"/>
    <x v="8"/>
    <s v="Wilson Jones 1&quot; Hanging DublLock Ring Binders"/>
    <n v="8.4480000000000004"/>
    <n v="2"/>
    <n v="0.2"/>
    <n v="2.9567999999999999"/>
  </r>
  <r>
    <n v="1657"/>
    <x v="800"/>
    <x v="3"/>
    <x v="551"/>
    <d v="2014-11-22T00:00:00"/>
    <s v="First Class"/>
    <s v="CD-12280"/>
    <s v="Christina DeMoss"/>
    <x v="0"/>
    <x v="0"/>
    <s v="Seattle"/>
    <x v="4"/>
    <n v="98105"/>
    <x v="1"/>
    <s v="OFF-ST-10000563"/>
    <x v="1"/>
    <x v="4"/>
    <s v="Fellowes Bankers Box Stor/Drawer Steel Plus"/>
    <n v="95.94"/>
    <n v="3"/>
    <n v="0"/>
    <n v="9.5939999999999994"/>
  </r>
  <r>
    <n v="1658"/>
    <x v="801"/>
    <x v="2"/>
    <x v="552"/>
    <d v="2011-05-15T00:00:00"/>
    <s v="First Class"/>
    <s v="HL-15040"/>
    <s v="Hunter Lopez"/>
    <x v="0"/>
    <x v="0"/>
    <s v="Milwaukee"/>
    <x v="6"/>
    <n v="53209"/>
    <x v="2"/>
    <s v="FUR-FU-10000010"/>
    <x v="0"/>
    <x v="5"/>
    <s v="DAX Value U-Channel Document Frames, Easel Back"/>
    <n v="34.79"/>
    <n v="7"/>
    <n v="0"/>
    <n v="10.7849"/>
  </r>
  <r>
    <n v="1659"/>
    <x v="802"/>
    <x v="3"/>
    <x v="176"/>
    <d v="2014-01-27T00:00:00"/>
    <s v="Standard Class"/>
    <s v="TH-21100"/>
    <s v="Thea Hendricks"/>
    <x v="0"/>
    <x v="0"/>
    <s v="Los Angeles"/>
    <x v="1"/>
    <n v="90045"/>
    <x v="1"/>
    <s v="TEC-PH-10004922"/>
    <x v="2"/>
    <x v="7"/>
    <s v="RCA Visys Integrated PBX 8-Line Router"/>
    <n v="160.77600000000001"/>
    <n v="3"/>
    <n v="0.2"/>
    <n v="10.048500000000001"/>
  </r>
  <r>
    <n v="1660"/>
    <x v="803"/>
    <x v="3"/>
    <x v="505"/>
    <d v="2014-11-07T00:00:00"/>
    <s v="Standard Class"/>
    <s v="MM-18055"/>
    <s v="Michelle Moray"/>
    <x v="0"/>
    <x v="0"/>
    <s v="Seattle"/>
    <x v="4"/>
    <n v="98115"/>
    <x v="1"/>
    <s v="OFF-BI-10004330"/>
    <x v="1"/>
    <x v="8"/>
    <s v="GBC Velobind Prepunched Cover Sets, Regency Series"/>
    <n v="88.751999999999995"/>
    <n v="3"/>
    <n v="0.2"/>
    <n v="27.734999999999999"/>
  </r>
  <r>
    <n v="1661"/>
    <x v="803"/>
    <x v="3"/>
    <x v="505"/>
    <d v="2014-11-07T00:00:00"/>
    <s v="Standard Class"/>
    <s v="MM-18055"/>
    <s v="Michelle Moray"/>
    <x v="0"/>
    <x v="0"/>
    <s v="Seattle"/>
    <x v="4"/>
    <n v="98115"/>
    <x v="1"/>
    <s v="OFF-BI-10002072"/>
    <x v="1"/>
    <x v="8"/>
    <s v="Cardinal Slant-D Ring Binders"/>
    <n v="13.904"/>
    <n v="2"/>
    <n v="0.2"/>
    <n v="5.2140000000000004"/>
  </r>
  <r>
    <n v="1662"/>
    <x v="804"/>
    <x v="3"/>
    <x v="504"/>
    <d v="2014-05-07T00:00:00"/>
    <s v="Standard Class"/>
    <s v="QJ-19255"/>
    <s v="Quincy Jones"/>
    <x v="1"/>
    <x v="0"/>
    <s v="Philadelphia"/>
    <x v="9"/>
    <n v="19143"/>
    <x v="3"/>
    <s v="TEC-PH-10002549"/>
    <x v="2"/>
    <x v="7"/>
    <s v="Polycom SoundPoint IP 450 VoIP phone"/>
    <n v="677.58"/>
    <n v="5"/>
    <n v="0.4"/>
    <n v="-158.102"/>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80000000000001"/>
  </r>
  <r>
    <n v="1665"/>
    <x v="805"/>
    <x v="0"/>
    <x v="390"/>
    <d v="2013-11-27T00:00:00"/>
    <s v="Second Class"/>
    <s v="NS-18505"/>
    <s v="Neola Schneider"/>
    <x v="0"/>
    <x v="0"/>
    <s v="Dallas"/>
    <x v="5"/>
    <n v="75217"/>
    <x v="2"/>
    <s v="TEC-AC-10002049"/>
    <x v="2"/>
    <x v="11"/>
    <s v="Logitech G19 Programmable Gaming Keyboard"/>
    <n v="297.57600000000002"/>
    <n v="3"/>
    <n v="0.2"/>
    <n v="-7.4394"/>
  </r>
  <r>
    <n v="1666"/>
    <x v="805"/>
    <x v="0"/>
    <x v="390"/>
    <d v="2013-11-27T00:00:00"/>
    <s v="Second Class"/>
    <s v="NS-18505"/>
    <s v="Neola Schneider"/>
    <x v="0"/>
    <x v="0"/>
    <s v="Dallas"/>
    <x v="5"/>
    <n v="75217"/>
    <x v="2"/>
    <s v="OFF-FA-10002676"/>
    <x v="1"/>
    <x v="13"/>
    <s v="Colored Push Pins"/>
    <n v="4.3440000000000003"/>
    <n v="3"/>
    <n v="0.2"/>
    <n v="0.86880000000000002"/>
  </r>
  <r>
    <n v="1667"/>
    <x v="805"/>
    <x v="0"/>
    <x v="390"/>
    <d v="2013-11-27T00:00:00"/>
    <s v="Second Class"/>
    <s v="NS-18505"/>
    <s v="Neola Schneider"/>
    <x v="0"/>
    <x v="0"/>
    <s v="Dallas"/>
    <x v="5"/>
    <n v="75217"/>
    <x v="2"/>
    <s v="TEC-AC-10003023"/>
    <x v="2"/>
    <x v="11"/>
    <s v="Logitech G105 Gaming Keyboard"/>
    <n v="94.992000000000004"/>
    <n v="2"/>
    <n v="0.2"/>
    <n v="-2.3748"/>
  </r>
  <r>
    <n v="1668"/>
    <x v="805"/>
    <x v="0"/>
    <x v="390"/>
    <d v="2013-11-27T00:00:00"/>
    <s v="Second Class"/>
    <s v="NS-18505"/>
    <s v="Neola Schneider"/>
    <x v="0"/>
    <x v="0"/>
    <s v="Dallas"/>
    <x v="5"/>
    <n v="75217"/>
    <x v="2"/>
    <s v="OFF-PA-10000167"/>
    <x v="1"/>
    <x v="10"/>
    <s v="Xerox 1925"/>
    <n v="74.352000000000004"/>
    <n v="3"/>
    <n v="0.2"/>
    <n v="23.234999999999999"/>
  </r>
  <r>
    <n v="1669"/>
    <x v="805"/>
    <x v="0"/>
    <x v="390"/>
    <d v="2013-11-27T00:00:00"/>
    <s v="Second Class"/>
    <s v="NS-18505"/>
    <s v="Neola Schneider"/>
    <x v="0"/>
    <x v="0"/>
    <s v="Dallas"/>
    <x v="5"/>
    <n v="75217"/>
    <x v="2"/>
    <s v="OFF-AR-10003405"/>
    <x v="1"/>
    <x v="6"/>
    <s v="Dixon My First Ticonderoga Pencil, #2"/>
    <n v="14.04"/>
    <n v="3"/>
    <n v="0.2"/>
    <n v="1.5794999999999999"/>
  </r>
  <r>
    <n v="1670"/>
    <x v="806"/>
    <x v="1"/>
    <x v="553"/>
    <d v="2012-01-15T00:00:00"/>
    <s v="Standard Class"/>
    <s v="MM-17920"/>
    <s v="Michael Moore"/>
    <x v="0"/>
    <x v="0"/>
    <s v="New York City"/>
    <x v="15"/>
    <n v="10011"/>
    <x v="3"/>
    <s v="FUR-TA-10001889"/>
    <x v="0"/>
    <x v="3"/>
    <s v="Bush Advantage Collection Racetrack Conference Table"/>
    <n v="1018.104"/>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9"/>
  </r>
  <r>
    <n v="1673"/>
    <x v="809"/>
    <x v="3"/>
    <x v="445"/>
    <d v="2014-07-08T00:00:00"/>
    <s v="Standard Class"/>
    <s v="RD-19585"/>
    <s v="Rob Dowd"/>
    <x v="0"/>
    <x v="0"/>
    <s v="Plano"/>
    <x v="5"/>
    <n v="75023"/>
    <x v="2"/>
    <s v="TEC-PH-10002726"/>
    <x v="2"/>
    <x v="7"/>
    <s v="netTALK DUO VoIP Telephone Service"/>
    <n v="167.96799999999999"/>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
    <n v="2"/>
    <n v="0.6"/>
    <n v="-10.419600000000001"/>
  </r>
  <r>
    <n v="1676"/>
    <x v="811"/>
    <x v="1"/>
    <x v="14"/>
    <d v="2012-09-21T00:00:00"/>
    <s v="Standard Class"/>
    <s v="SF-20965"/>
    <s v="Sylvia Foulston"/>
    <x v="1"/>
    <x v="0"/>
    <s v="Houston"/>
    <x v="5"/>
    <n v="77041"/>
    <x v="2"/>
    <s v="OFF-BI-10000088"/>
    <x v="1"/>
    <x v="8"/>
    <s v="GBC Imprintable Covers"/>
    <n v="6.5880000000000001"/>
    <n v="3"/>
    <n v="0.8"/>
    <n v="-10.211399999999999"/>
  </r>
  <r>
    <n v="1677"/>
    <x v="812"/>
    <x v="0"/>
    <x v="556"/>
    <d v="2013-05-25T00:00:00"/>
    <s v="Standard Class"/>
    <s v="EB-13930"/>
    <s v="Eric Barreto"/>
    <x v="0"/>
    <x v="0"/>
    <s v="San Francisco"/>
    <x v="1"/>
    <n v="94110"/>
    <x v="1"/>
    <s v="OFF-ST-10000604"/>
    <x v="1"/>
    <x v="4"/>
    <s v="Home/Office Personal File Carts"/>
    <n v="104.28"/>
    <n v="3"/>
    <n v="0"/>
    <n v="26.07"/>
  </r>
  <r>
    <n v="1678"/>
    <x v="812"/>
    <x v="0"/>
    <x v="556"/>
    <d v="2013-05-25T00:00:00"/>
    <s v="Standard Class"/>
    <s v="EB-13930"/>
    <s v="Eric Barreto"/>
    <x v="0"/>
    <x v="0"/>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x v="0"/>
    <s v="Philadelphia"/>
    <x v="9"/>
    <n v="19134"/>
    <x v="3"/>
    <s v="OFF-ST-10002344"/>
    <x v="1"/>
    <x v="4"/>
    <s v="Carina 42&quot;Hx23 3/4&quot;W Media Storage Unit"/>
    <n v="64.784000000000006"/>
    <n v="1"/>
    <n v="0.2"/>
    <n v="-14.5764"/>
  </r>
  <r>
    <n v="1680"/>
    <x v="813"/>
    <x v="2"/>
    <x v="557"/>
    <d v="2011-09-13T00:00:00"/>
    <s v="Standard Class"/>
    <s v="SB-20290"/>
    <s v="Sean Braxton"/>
    <x v="1"/>
    <x v="0"/>
    <s v="Philadelphia"/>
    <x v="9"/>
    <n v="19134"/>
    <x v="3"/>
    <s v="TEC-PH-10003589"/>
    <x v="2"/>
    <x v="7"/>
    <s v="invisibleSHIELD by ZAGG Smudge-Free Screen Protector"/>
    <n v="32.381999999999998"/>
    <n v="3"/>
    <n v="0.4"/>
    <n v="4.3175999999999997"/>
  </r>
  <r>
    <n v="1681"/>
    <x v="813"/>
    <x v="2"/>
    <x v="557"/>
    <d v="2011-09-13T00:00:00"/>
    <s v="Standard Class"/>
    <s v="SB-20290"/>
    <s v="Sean Braxton"/>
    <x v="1"/>
    <x v="0"/>
    <s v="Philadelphia"/>
    <x v="9"/>
    <n v="19134"/>
    <x v="3"/>
    <s v="FUR-FU-10000758"/>
    <x v="0"/>
    <x v="5"/>
    <s v="DAX Natural Wood-Tone Poster Frame"/>
    <n v="42.368000000000002"/>
    <n v="2"/>
    <n v="0.2"/>
    <n v="8.4735999999999994"/>
  </r>
  <r>
    <n v="1682"/>
    <x v="813"/>
    <x v="2"/>
    <x v="557"/>
    <d v="2011-09-13T00:00:00"/>
    <s v="Standard Class"/>
    <s v="SB-20290"/>
    <s v="Sean Braxton"/>
    <x v="1"/>
    <x v="0"/>
    <s v="Philadelphia"/>
    <x v="9"/>
    <n v="19134"/>
    <x v="3"/>
    <s v="TEC-MA-10004679"/>
    <x v="2"/>
    <x v="15"/>
    <s v="StarTech.com 10/100 VDSL2 Ethernet Extender Kit"/>
    <n v="399.54"/>
    <n v="4"/>
    <n v="0.7"/>
    <n v="-559.35599999999999"/>
  </r>
  <r>
    <n v="1683"/>
    <x v="814"/>
    <x v="0"/>
    <x v="321"/>
    <d v="2013-10-02T00:00:00"/>
    <s v="Second Class"/>
    <s v="PS-18760"/>
    <s v="Pamela Stobb"/>
    <x v="0"/>
    <x v="0"/>
    <s v="Los Angeles"/>
    <x v="1"/>
    <n v="90008"/>
    <x v="1"/>
    <s v="OFF-PA-10000176"/>
    <x v="1"/>
    <x v="10"/>
    <s v="Xerox 1887"/>
    <n v="18.97"/>
    <n v="1"/>
    <n v="0"/>
    <n v="9.1056000000000008"/>
  </r>
  <r>
    <n v="1684"/>
    <x v="815"/>
    <x v="0"/>
    <x v="77"/>
    <d v="2013-11-13T00:00:00"/>
    <s v="Standard Class"/>
    <s v="CB-12535"/>
    <s v="Claudia Bergmann"/>
    <x v="1"/>
    <x v="0"/>
    <s v="San Francisco"/>
    <x v="1"/>
    <n v="94110"/>
    <x v="1"/>
    <s v="FUR-FU-10002597"/>
    <x v="0"/>
    <x v="5"/>
    <s v="C-Line Magnetic Cubicle Keepers, Clear Polypropylene"/>
    <n v="14.82"/>
    <n v="3"/>
    <n v="0"/>
    <n v="6.2244000000000002"/>
  </r>
  <r>
    <n v="1685"/>
    <x v="816"/>
    <x v="3"/>
    <x v="558"/>
    <d v="2014-04-28T00:00:00"/>
    <s v="First Class"/>
    <s v="DK-12835"/>
    <s v="Damala Kotsonis"/>
    <x v="1"/>
    <x v="0"/>
    <s v="Philadelphia"/>
    <x v="9"/>
    <n v="19143"/>
    <x v="3"/>
    <s v="OFF-AP-10002495"/>
    <x v="1"/>
    <x v="9"/>
    <s v="Acco Smartsocket Table Surge Protector, 6 Color-Coded Adapter Outlets"/>
    <n v="99.28"/>
    <n v="2"/>
    <n v="0.2"/>
    <n v="12.41"/>
  </r>
  <r>
    <n v="1686"/>
    <x v="816"/>
    <x v="3"/>
    <x v="558"/>
    <d v="2014-04-28T00:00:00"/>
    <s v="First Class"/>
    <s v="DK-12835"/>
    <s v="Damala Kotsonis"/>
    <x v="1"/>
    <x v="0"/>
    <s v="Philadelphia"/>
    <x v="9"/>
    <n v="19143"/>
    <x v="3"/>
    <s v="OFF-BI-10002813"/>
    <x v="1"/>
    <x v="8"/>
    <s v="Avery Reinforcements for Hole-Punch Pages"/>
    <n v="1.1879999999999999"/>
    <n v="2"/>
    <n v="0.7"/>
    <n v="-0.99"/>
  </r>
  <r>
    <n v="1687"/>
    <x v="816"/>
    <x v="3"/>
    <x v="558"/>
    <d v="2014-04-28T00:00:00"/>
    <s v="First Class"/>
    <s v="DK-12835"/>
    <s v="Damala Kotsonis"/>
    <x v="1"/>
    <x v="0"/>
    <s v="Philadelphia"/>
    <x v="9"/>
    <n v="19143"/>
    <x v="3"/>
    <s v="OFF-BI-10002414"/>
    <x v="1"/>
    <x v="8"/>
    <s v="GBC ProClick Spines for 32-Hole Punch"/>
    <n v="7.5179999999999998"/>
    <n v="2"/>
    <n v="0.7"/>
    <n v="-5.7637999999999998"/>
  </r>
  <r>
    <n v="1688"/>
    <x v="817"/>
    <x v="3"/>
    <x v="389"/>
    <d v="2014-12-13T00:00:00"/>
    <s v="First Class"/>
    <s v="AW-10840"/>
    <s v="Anthony Witt"/>
    <x v="0"/>
    <x v="0"/>
    <s v="Philadelphia"/>
    <x v="9"/>
    <n v="19140"/>
    <x v="3"/>
    <s v="OFF-PA-10000788"/>
    <x v="1"/>
    <x v="10"/>
    <s v="Xerox 210"/>
    <n v="10.368"/>
    <n v="2"/>
    <n v="0.2"/>
    <n v="3.6288"/>
  </r>
  <r>
    <n v="1689"/>
    <x v="817"/>
    <x v="3"/>
    <x v="389"/>
    <d v="2014-12-13T00:00:00"/>
    <s v="First Class"/>
    <s v="AW-10840"/>
    <s v="Anthony Witt"/>
    <x v="0"/>
    <x v="0"/>
    <s v="Philadelphia"/>
    <x v="9"/>
    <n v="19140"/>
    <x v="3"/>
    <s v="FUR-FU-10004306"/>
    <x v="0"/>
    <x v="5"/>
    <s v="Electrix Halogen Magnifier Lamp"/>
    <n v="310.88"/>
    <n v="2"/>
    <n v="0.2"/>
    <n v="23.315999999999999"/>
  </r>
  <r>
    <n v="1690"/>
    <x v="818"/>
    <x v="2"/>
    <x v="559"/>
    <d v="2011-08-20T00:00:00"/>
    <s v="Standard Class"/>
    <s v="TS-21610"/>
    <s v="Troy Staebel"/>
    <x v="0"/>
    <x v="0"/>
    <s v="Philadelphia"/>
    <x v="9"/>
    <n v="19143"/>
    <x v="3"/>
    <s v="FUR-TA-10001539"/>
    <x v="0"/>
    <x v="3"/>
    <s v="Chromcraft Rectangular Conference Tables"/>
    <n v="853.09199999999998"/>
    <n v="6"/>
    <n v="0.4"/>
    <n v="-227.49119999999999"/>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1999999999998"/>
  </r>
  <r>
    <n v="1695"/>
    <x v="822"/>
    <x v="1"/>
    <x v="12"/>
    <d v="2012-09-28T00:00:00"/>
    <s v="Second Class"/>
    <s v="PO-19195"/>
    <s v="Phillina Ober"/>
    <x v="2"/>
    <x v="0"/>
    <s v="Bayonne"/>
    <x v="30"/>
    <n v="7002"/>
    <x v="3"/>
    <s v="TEC-AC-10002006"/>
    <x v="2"/>
    <x v="11"/>
    <s v="Memorex Micro Travel Drive 16 GB"/>
    <n v="63.96"/>
    <n v="4"/>
    <n v="0"/>
    <n v="19.8276"/>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4"/>
  </r>
  <r>
    <n v="1699"/>
    <x v="823"/>
    <x v="1"/>
    <x v="17"/>
    <d v="2012-12-31T00:00:00"/>
    <s v="Standard Class"/>
    <s v="AG-10900"/>
    <s v="Arthur Gainer"/>
    <x v="0"/>
    <x v="0"/>
    <s v="Los Angeles"/>
    <x v="1"/>
    <n v="90008"/>
    <x v="1"/>
    <s v="OFF-LA-10002381"/>
    <x v="1"/>
    <x v="2"/>
    <s v="Avery 497"/>
    <n v="21.56"/>
    <n v="7"/>
    <n v="0"/>
    <n v="10.348800000000001"/>
  </r>
  <r>
    <n v="1700"/>
    <x v="824"/>
    <x v="2"/>
    <x v="561"/>
    <d v="2011-06-07T00:00:00"/>
    <s v="Second Class"/>
    <s v="SC-20725"/>
    <s v="Steven Cartwright"/>
    <x v="0"/>
    <x v="0"/>
    <s v="Seattle"/>
    <x v="4"/>
    <n v="98115"/>
    <x v="1"/>
    <s v="FUR-TA-10004086"/>
    <x v="0"/>
    <x v="3"/>
    <s v="KI Adjustable-Height Table"/>
    <n v="515.88"/>
    <n v="6"/>
    <n v="0"/>
    <n v="113.4936"/>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7"/>
  </r>
  <r>
    <n v="1703"/>
    <x v="825"/>
    <x v="1"/>
    <x v="562"/>
    <d v="2012-07-15T00:00:00"/>
    <s v="Second Class"/>
    <s v="ND-18370"/>
    <s v="Natalie DeCherney"/>
    <x v="0"/>
    <x v="0"/>
    <s v="New York City"/>
    <x v="15"/>
    <n v="10035"/>
    <x v="3"/>
    <s v="OFF-PA-10000349"/>
    <x v="1"/>
    <x v="10"/>
    <s v="Staples"/>
    <n v="9.9600000000000009"/>
    <n v="2"/>
    <n v="0"/>
    <n v="4.6811999999999996"/>
  </r>
  <r>
    <n v="1704"/>
    <x v="826"/>
    <x v="2"/>
    <x v="563"/>
    <d v="2011-02-07T00:00:00"/>
    <s v="Standard Class"/>
    <s v="CD-12790"/>
    <s v="Cynthia Delaney"/>
    <x v="2"/>
    <x v="0"/>
    <s v="San Diego"/>
    <x v="1"/>
    <n v="92037"/>
    <x v="1"/>
    <s v="OFF-FA-10001843"/>
    <x v="1"/>
    <x v="13"/>
    <s v="Staples"/>
    <n v="12.35"/>
    <n v="5"/>
    <n v="0"/>
    <n v="5.8045"/>
  </r>
  <r>
    <n v="1705"/>
    <x v="827"/>
    <x v="0"/>
    <x v="387"/>
    <d v="2013-03-09T00:00:00"/>
    <s v="Same Day"/>
    <s v="PG-18820"/>
    <s v="Patrick Gardner"/>
    <x v="0"/>
    <x v="0"/>
    <s v="Glendale"/>
    <x v="16"/>
    <n v="85301"/>
    <x v="1"/>
    <s v="OFF-BI-10003676"/>
    <x v="1"/>
    <x v="8"/>
    <s v="GBC Standard Recycled Report Covers, Clear Plastic Sheets"/>
    <n v="9.702"/>
    <n v="3"/>
    <n v="0.7"/>
    <n v="-7.1147999999999998"/>
  </r>
  <r>
    <n v="1706"/>
    <x v="828"/>
    <x v="1"/>
    <x v="6"/>
    <d v="2012-11-26T00:00:00"/>
    <s v="Standard Class"/>
    <s v="IM-15070"/>
    <s v="Irene Maddox"/>
    <x v="0"/>
    <x v="0"/>
    <s v="Philadelphia"/>
    <x v="9"/>
    <n v="19120"/>
    <x v="3"/>
    <s v="OFF-BI-10003638"/>
    <x v="1"/>
    <x v="8"/>
    <s v="GBC Durable Plastic Covers"/>
    <n v="11.61"/>
    <n v="2"/>
    <n v="0.7"/>
    <n v="-9.2880000000000003"/>
  </r>
  <r>
    <n v="1707"/>
    <x v="829"/>
    <x v="3"/>
    <x v="505"/>
    <d v="2014-11-06T00:00:00"/>
    <s v="Standard Class"/>
    <s v="JK-15205"/>
    <s v="Jamie Kunitz"/>
    <x v="0"/>
    <x v="0"/>
    <s v="San Francisco"/>
    <x v="1"/>
    <n v="94122"/>
    <x v="1"/>
    <s v="OFF-LA-10003077"/>
    <x v="1"/>
    <x v="2"/>
    <s v="Avery 500"/>
    <n v="43.86"/>
    <n v="6"/>
    <n v="0"/>
    <n v="20.6142"/>
  </r>
  <r>
    <n v="1708"/>
    <x v="829"/>
    <x v="3"/>
    <x v="505"/>
    <d v="2014-11-06T00:00:00"/>
    <s v="Standard Class"/>
    <s v="JK-15205"/>
    <s v="Jamie Kunitz"/>
    <x v="0"/>
    <x v="0"/>
    <s v="San Francisco"/>
    <x v="1"/>
    <n v="94122"/>
    <x v="1"/>
    <s v="TEC-PH-10003505"/>
    <x v="2"/>
    <x v="7"/>
    <s v="Geemarc AmpliPOWER60"/>
    <n v="148.47999999999999"/>
    <n v="2"/>
    <n v="0.2"/>
    <n v="16.704000000000001"/>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0003"/>
  </r>
  <r>
    <n v="1711"/>
    <x v="829"/>
    <x v="3"/>
    <x v="505"/>
    <d v="2014-11-06T00:00:00"/>
    <s v="Standard Class"/>
    <s v="JK-15205"/>
    <s v="Jamie Kunitz"/>
    <x v="0"/>
    <x v="0"/>
    <s v="San Francisco"/>
    <x v="1"/>
    <n v="94122"/>
    <x v="1"/>
    <s v="OFF-AR-10003514"/>
    <x v="1"/>
    <x v="6"/>
    <s v="4009 Highlighters by Sanford"/>
    <n v="19.899999999999999"/>
    <n v="5"/>
    <n v="0"/>
    <n v="6.5670000000000002"/>
  </r>
  <r>
    <n v="1712"/>
    <x v="829"/>
    <x v="3"/>
    <x v="505"/>
    <d v="2014-11-06T00:00:00"/>
    <s v="Standard Class"/>
    <s v="JK-15205"/>
    <s v="Jamie Kunitz"/>
    <x v="0"/>
    <x v="0"/>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x v="0"/>
    <s v="Houston"/>
    <x v="5"/>
    <n v="77070"/>
    <x v="2"/>
    <s v="OFF-PA-10004405"/>
    <x v="1"/>
    <x v="10"/>
    <s v="Rediform Voice Mail Log Books"/>
    <n v="14.304"/>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400000000001"/>
  </r>
  <r>
    <n v="1716"/>
    <x v="833"/>
    <x v="0"/>
    <x v="567"/>
    <d v="2013-05-05T00:00:00"/>
    <s v="Standard Class"/>
    <s v="JL-15835"/>
    <s v="John Lee"/>
    <x v="0"/>
    <x v="0"/>
    <s v="New York City"/>
    <x v="15"/>
    <n v="10011"/>
    <x v="3"/>
    <s v="OFF-BI-10003314"/>
    <x v="1"/>
    <x v="8"/>
    <s v="Tuff Stuff Recycled Round Ring Binders"/>
    <n v="7.7119999999999997"/>
    <n v="2"/>
    <n v="0.2"/>
    <n v="2.7955999999999999"/>
  </r>
  <r>
    <n v="1717"/>
    <x v="834"/>
    <x v="0"/>
    <x v="288"/>
    <d v="2013-05-25T00:00:00"/>
    <s v="Standard Class"/>
    <s v="BN-11515"/>
    <s v="Bradley Nguyen"/>
    <x v="0"/>
    <x v="0"/>
    <s v="New York City"/>
    <x v="15"/>
    <n v="10011"/>
    <x v="3"/>
    <s v="OFF-AP-10001563"/>
    <x v="1"/>
    <x v="9"/>
    <s v="Belkin Premiere Surge Master II 8-outlet surge protector"/>
    <n v="242.9"/>
    <n v="5"/>
    <n v="0"/>
    <n v="70.441000000000003"/>
  </r>
  <r>
    <n v="1718"/>
    <x v="834"/>
    <x v="0"/>
    <x v="288"/>
    <d v="2013-05-25T00:00:00"/>
    <s v="Standard Class"/>
    <s v="BN-11515"/>
    <s v="Bradley Nguyen"/>
    <x v="0"/>
    <x v="0"/>
    <s v="New York City"/>
    <x v="15"/>
    <n v="10011"/>
    <x v="3"/>
    <s v="OFF-ST-10004123"/>
    <x v="1"/>
    <x v="4"/>
    <s v="Safco Industrial Wire Shelving System"/>
    <n v="454.9"/>
    <n v="5"/>
    <n v="0"/>
    <n v="0"/>
  </r>
  <r>
    <n v="1719"/>
    <x v="834"/>
    <x v="0"/>
    <x v="288"/>
    <d v="2013-05-25T00:00:00"/>
    <s v="Standard Class"/>
    <s v="BN-11515"/>
    <s v="Bradley Nguyen"/>
    <x v="0"/>
    <x v="0"/>
    <s v="New York City"/>
    <x v="15"/>
    <n v="10011"/>
    <x v="3"/>
    <s v="FUR-FU-10002088"/>
    <x v="0"/>
    <x v="5"/>
    <s v="Nu-Dell Float Frame 11 x 14 1/2"/>
    <n v="35.92"/>
    <n v="4"/>
    <n v="0"/>
    <n v="15.086399999999999"/>
  </r>
  <r>
    <n v="1720"/>
    <x v="834"/>
    <x v="0"/>
    <x v="288"/>
    <d v="2013-05-25T00:00:00"/>
    <s v="Standard Class"/>
    <s v="BN-11515"/>
    <s v="Bradley Nguyen"/>
    <x v="0"/>
    <x v="0"/>
    <s v="New York City"/>
    <x v="15"/>
    <n v="10011"/>
    <x v="3"/>
    <s v="FUR-FU-10000010"/>
    <x v="0"/>
    <x v="5"/>
    <s v="DAX Value U-Channel Document Frames, Easel Back"/>
    <n v="39.76"/>
    <n v="8"/>
    <n v="0"/>
    <n v="12.3256"/>
  </r>
  <r>
    <n v="1721"/>
    <x v="834"/>
    <x v="0"/>
    <x v="288"/>
    <d v="2013-05-25T00:00:00"/>
    <s v="Standard Class"/>
    <s v="BN-11515"/>
    <s v="Bradley Nguyen"/>
    <x v="0"/>
    <x v="0"/>
    <s v="New York City"/>
    <x v="15"/>
    <n v="10011"/>
    <x v="3"/>
    <s v="OFF-BI-10002824"/>
    <x v="1"/>
    <x v="8"/>
    <s v="Recycled Easel Ring Binders"/>
    <n v="47.744"/>
    <n v="4"/>
    <n v="0.2"/>
    <n v="14.92"/>
  </r>
  <r>
    <n v="1722"/>
    <x v="835"/>
    <x v="1"/>
    <x v="139"/>
    <d v="2012-12-25T00:00:00"/>
    <s v="Standard Class"/>
    <s v="KD-16345"/>
    <s v="Katherine Ducich"/>
    <x v="0"/>
    <x v="0"/>
    <s v="Chicago"/>
    <x v="10"/>
    <n v="60623"/>
    <x v="2"/>
    <s v="TEC-PH-10001061"/>
    <x v="2"/>
    <x v="7"/>
    <s v="Apple iPhone 5C"/>
    <n v="159.98400000000001"/>
    <n v="2"/>
    <n v="0.2"/>
    <n v="11.998799999999999"/>
  </r>
  <r>
    <n v="1723"/>
    <x v="835"/>
    <x v="1"/>
    <x v="139"/>
    <d v="2012-12-25T00:00:00"/>
    <s v="Standard Class"/>
    <s v="KD-16345"/>
    <s v="Katherine Ducich"/>
    <x v="0"/>
    <x v="0"/>
    <s v="Chicago"/>
    <x v="10"/>
    <n v="60623"/>
    <x v="2"/>
    <s v="TEC-AC-10000736"/>
    <x v="2"/>
    <x v="11"/>
    <s v="Logitech G600 MMO Gaming Mouse"/>
    <n v="255.96799999999999"/>
    <n v="4"/>
    <n v="0.2"/>
    <n v="51.193600000000004"/>
  </r>
  <r>
    <n v="1724"/>
    <x v="835"/>
    <x v="1"/>
    <x v="139"/>
    <d v="2012-12-25T00:00:00"/>
    <s v="Standard Class"/>
    <s v="KD-16345"/>
    <s v="Katherine Ducich"/>
    <x v="0"/>
    <x v="0"/>
    <s v="Chicago"/>
    <x v="10"/>
    <n v="60623"/>
    <x v="2"/>
    <s v="FUR-BO-10003966"/>
    <x v="0"/>
    <x v="0"/>
    <s v="Sauder Facets Collection Library, Sky Alder Finish"/>
    <n v="359.05799999999999"/>
    <n v="3"/>
    <n v="0.3"/>
    <n v="-71.811599999999999"/>
  </r>
  <r>
    <n v="1725"/>
    <x v="836"/>
    <x v="1"/>
    <x v="546"/>
    <d v="2012-12-20T00:00:00"/>
    <s v="First Class"/>
    <s v="JK-15370"/>
    <s v="Jay Kimmel"/>
    <x v="0"/>
    <x v="0"/>
    <s v="Philadelphia"/>
    <x v="9"/>
    <n v="19143"/>
    <x v="3"/>
    <s v="OFF-AP-10000828"/>
    <x v="1"/>
    <x v="9"/>
    <s v="Avanti 4.4 Cu. Ft. Refrigerator"/>
    <n v="434.35199999999998"/>
    <n v="3"/>
    <n v="0.2"/>
    <n v="43.435200000000002"/>
  </r>
  <r>
    <n v="1726"/>
    <x v="836"/>
    <x v="1"/>
    <x v="546"/>
    <d v="2012-12-20T00:00:00"/>
    <s v="First Class"/>
    <s v="JK-15370"/>
    <s v="Jay Kimmel"/>
    <x v="0"/>
    <x v="0"/>
    <s v="Philadelphia"/>
    <x v="9"/>
    <n v="19143"/>
    <x v="3"/>
    <s v="OFF-AP-10002906"/>
    <x v="1"/>
    <x v="9"/>
    <s v="Hoover Replacement Belt for Commercial Guardsman Heavy-Duty Upright Vacuum"/>
    <n v="3.552"/>
    <n v="2"/>
    <n v="0.2"/>
    <n v="0.44400000000000001"/>
  </r>
  <r>
    <n v="1727"/>
    <x v="836"/>
    <x v="1"/>
    <x v="546"/>
    <d v="2012-12-20T00:00:00"/>
    <s v="First Class"/>
    <s v="JK-15370"/>
    <s v="Jay Kimmel"/>
    <x v="0"/>
    <x v="0"/>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9"/>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200000000001"/>
  </r>
  <r>
    <n v="1732"/>
    <x v="839"/>
    <x v="2"/>
    <x v="450"/>
    <d v="2011-10-03T00:00:00"/>
    <s v="Standard Class"/>
    <s v="KD-16495"/>
    <s v="Keith Dawkins"/>
    <x v="1"/>
    <x v="0"/>
    <s v="Fayetteville"/>
    <x v="3"/>
    <n v="28314"/>
    <x v="0"/>
    <s v="OFF-PA-10001804"/>
    <x v="1"/>
    <x v="10"/>
    <s v="Xerox 195"/>
    <n v="10.688000000000001"/>
    <n v="2"/>
    <n v="0.2"/>
    <n v="3.7408000000000001"/>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2"/>
  </r>
  <r>
    <n v="1735"/>
    <x v="841"/>
    <x v="3"/>
    <x v="570"/>
    <d v="2014-08-02T00:00:00"/>
    <s v="Second Class"/>
    <s v="AG-10675"/>
    <s v="Anna Gayman"/>
    <x v="0"/>
    <x v="0"/>
    <s v="Jacksonville"/>
    <x v="3"/>
    <n v="28540"/>
    <x v="0"/>
    <s v="OFF-AP-10002082"/>
    <x v="1"/>
    <x v="9"/>
    <s v="Holmes HEPA Air Purifier"/>
    <n v="34.847999999999999"/>
    <n v="2"/>
    <n v="0.2"/>
    <n v="6.5339999999999998"/>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19999999999998"/>
  </r>
  <r>
    <n v="1738"/>
    <x v="842"/>
    <x v="1"/>
    <x v="37"/>
    <d v="2012-09-09T00:00:00"/>
    <s v="Standard Class"/>
    <s v="DB-13120"/>
    <s v="David Bremer"/>
    <x v="1"/>
    <x v="0"/>
    <s v="San Francisco"/>
    <x v="1"/>
    <n v="94122"/>
    <x v="1"/>
    <s v="OFF-ST-10001325"/>
    <x v="1"/>
    <x v="4"/>
    <s v="Sterilite Officeware Hinged File Box"/>
    <n v="31.44"/>
    <n v="3"/>
    <n v="0"/>
    <n v="8.4887999999999995"/>
  </r>
  <r>
    <n v="1739"/>
    <x v="842"/>
    <x v="1"/>
    <x v="37"/>
    <d v="2012-09-09T00:00:00"/>
    <s v="Standard Class"/>
    <s v="DB-13120"/>
    <s v="David Bremer"/>
    <x v="1"/>
    <x v="0"/>
    <s v="San Francisco"/>
    <x v="1"/>
    <n v="94122"/>
    <x v="1"/>
    <s v="TEC-AC-10003038"/>
    <x v="2"/>
    <x v="11"/>
    <s v="Kingston Digital DataTraveler 16GB USB 2.0"/>
    <n v="17.899999999999999"/>
    <n v="2"/>
    <n v="0"/>
    <n v="3.4009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1"/>
    <n v="4"/>
    <n v="0.2"/>
    <n v="7.2576000000000001"/>
  </r>
  <r>
    <n v="1743"/>
    <x v="844"/>
    <x v="3"/>
    <x v="505"/>
    <d v="2014-11-04T00:00:00"/>
    <s v="Standard Class"/>
    <s v="MC-18100"/>
    <s v="Mick Crebagga"/>
    <x v="0"/>
    <x v="0"/>
    <s v="Philadelphia"/>
    <x v="9"/>
    <n v="19140"/>
    <x v="3"/>
    <s v="FUR-FU-10004415"/>
    <x v="0"/>
    <x v="5"/>
    <s v="Stacking Tray, Side-Loading, Legal, Smoke"/>
    <n v="7.1680000000000001"/>
    <n v="2"/>
    <n v="0.2"/>
    <n v="0.98560000000000003"/>
  </r>
  <r>
    <n v="1744"/>
    <x v="844"/>
    <x v="3"/>
    <x v="505"/>
    <d v="2014-11-04T00:00:00"/>
    <s v="Standard Class"/>
    <s v="MC-18100"/>
    <s v="Mick Crebagga"/>
    <x v="0"/>
    <x v="0"/>
    <s v="Philadelphia"/>
    <x v="9"/>
    <n v="19140"/>
    <x v="3"/>
    <s v="OFF-ST-10002486"/>
    <x v="1"/>
    <x v="4"/>
    <s v="Eldon Shelf Savers Cubes and Bins"/>
    <n v="11.167999999999999"/>
    <n v="2"/>
    <n v="0.2"/>
    <n v="-2.5127999999999999"/>
  </r>
  <r>
    <n v="1745"/>
    <x v="844"/>
    <x v="3"/>
    <x v="505"/>
    <d v="2014-11-04T00:00:00"/>
    <s v="Standard Class"/>
    <s v="MC-18100"/>
    <s v="Mick Crebagga"/>
    <x v="0"/>
    <x v="0"/>
    <s v="Philadelphia"/>
    <x v="9"/>
    <n v="19140"/>
    <x v="3"/>
    <s v="TEC-AC-10001142"/>
    <x v="2"/>
    <x v="11"/>
    <s v="First Data FD10 PIN Pad"/>
    <n v="442.4"/>
    <n v="7"/>
    <n v="0.2"/>
    <n v="-55.3"/>
  </r>
  <r>
    <n v="1746"/>
    <x v="845"/>
    <x v="2"/>
    <x v="571"/>
    <d v="2011-06-09T00:00:00"/>
    <s v="First Class"/>
    <s v="BM-11785"/>
    <s v="Bryan Mills"/>
    <x v="0"/>
    <x v="0"/>
    <s v="Rochester"/>
    <x v="15"/>
    <n v="14609"/>
    <x v="3"/>
    <s v="OFF-AR-10002656"/>
    <x v="1"/>
    <x v="6"/>
    <s v="Sanford Liquid Accent Highlighters"/>
    <n v="13.36"/>
    <n v="2"/>
    <n v="0"/>
    <n v="4.9432"/>
  </r>
  <r>
    <n v="1747"/>
    <x v="846"/>
    <x v="0"/>
    <x v="572"/>
    <d v="2013-08-18T00:00:00"/>
    <s v="Second Class"/>
    <s v="EM-14065"/>
    <s v="Erin Mull"/>
    <x v="0"/>
    <x v="0"/>
    <s v="Jacksonville"/>
    <x v="3"/>
    <n v="28540"/>
    <x v="0"/>
    <s v="OFF-BI-10000138"/>
    <x v="1"/>
    <x v="8"/>
    <s v="Acco Translucent Poly Ring Binders"/>
    <n v="11.231999999999999"/>
    <n v="8"/>
    <n v="0.7"/>
    <n v="-8.2368000000000006"/>
  </r>
  <r>
    <n v="1748"/>
    <x v="846"/>
    <x v="0"/>
    <x v="572"/>
    <d v="2013-08-18T00:00:00"/>
    <s v="Second Class"/>
    <s v="EM-14065"/>
    <s v="Erin Mull"/>
    <x v="0"/>
    <x v="0"/>
    <s v="Jacksonville"/>
    <x v="3"/>
    <n v="28540"/>
    <x v="0"/>
    <s v="OFF-PA-10004947"/>
    <x v="1"/>
    <x v="10"/>
    <s v="Staples"/>
    <n v="10.272"/>
    <n v="3"/>
    <n v="0.2"/>
    <n v="3.21"/>
  </r>
  <r>
    <n v="1749"/>
    <x v="847"/>
    <x v="2"/>
    <x v="573"/>
    <d v="2011-04-29T00:00:00"/>
    <s v="Standard Class"/>
    <s v="DA-13450"/>
    <s v="Dianna Arnett"/>
    <x v="2"/>
    <x v="0"/>
    <s v="Houston"/>
    <x v="5"/>
    <n v="77095"/>
    <x v="2"/>
    <s v="OFF-PA-10003543"/>
    <x v="1"/>
    <x v="10"/>
    <s v="Xerox 1985"/>
    <n v="10.368"/>
    <n v="2"/>
    <n v="0.2"/>
    <n v="3.6288"/>
  </r>
  <r>
    <n v="1750"/>
    <x v="847"/>
    <x v="2"/>
    <x v="573"/>
    <d v="2011-04-29T00:00:00"/>
    <s v="Standard Class"/>
    <s v="DA-13450"/>
    <s v="Dianna Arnett"/>
    <x v="2"/>
    <x v="0"/>
    <s v="Houston"/>
    <x v="5"/>
    <n v="77095"/>
    <x v="2"/>
    <s v="OFF-AR-10002221"/>
    <x v="1"/>
    <x v="6"/>
    <s v="12 Colored Short Pencils"/>
    <n v="6.24"/>
    <n v="3"/>
    <n v="0.2"/>
    <n v="0.54600000000000004"/>
  </r>
  <r>
    <n v="1751"/>
    <x v="848"/>
    <x v="1"/>
    <x v="6"/>
    <d v="2012-11-27T00:00:00"/>
    <s v="Standard Class"/>
    <s v="MO-17800"/>
    <s v="Meg O'Connel"/>
    <x v="2"/>
    <x v="0"/>
    <s v="San Antonio"/>
    <x v="5"/>
    <n v="78207"/>
    <x v="2"/>
    <s v="FUR-TA-10004607"/>
    <x v="0"/>
    <x v="3"/>
    <s v="Hon 2111 Invitation Series Straight Table"/>
    <n v="206.96199999999999"/>
    <n v="2"/>
    <n v="0.3"/>
    <n v="-32.522599999999997"/>
  </r>
  <r>
    <n v="1752"/>
    <x v="849"/>
    <x v="3"/>
    <x v="336"/>
    <d v="2014-10-18T00:00:00"/>
    <s v="First Class"/>
    <s v="JW-15955"/>
    <s v="Joni Wasserman"/>
    <x v="0"/>
    <x v="0"/>
    <s v="Oakland"/>
    <x v="1"/>
    <n v="94601"/>
    <x v="1"/>
    <s v="FUR-FU-10001918"/>
    <x v="0"/>
    <x v="5"/>
    <s v="C-Line Cubicle Keepers Polyproplyene Holder With Velcro Backings"/>
    <n v="9.4600000000000009"/>
    <n v="2"/>
    <n v="0"/>
    <n v="3.6894"/>
  </r>
  <r>
    <n v="1753"/>
    <x v="850"/>
    <x v="3"/>
    <x v="574"/>
    <d v="2014-12-06T00:00:00"/>
    <s v="First Class"/>
    <s v="VW-21775"/>
    <s v="Victoria Wilson"/>
    <x v="1"/>
    <x v="0"/>
    <s v="San Francisco"/>
    <x v="1"/>
    <n v="94122"/>
    <x v="1"/>
    <s v="OFF-ST-10004340"/>
    <x v="1"/>
    <x v="4"/>
    <s v="Fellowes Mobile File Cart, Black"/>
    <n v="559.62"/>
    <n v="9"/>
    <n v="0"/>
    <n v="151.09739999999999"/>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9"/>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01"/>
  </r>
  <r>
    <n v="1758"/>
    <x v="852"/>
    <x v="1"/>
    <x v="562"/>
    <d v="2012-07-15T00:00:00"/>
    <s v="First Class"/>
    <s v="SL-20155"/>
    <s v="Sara Luxemburg"/>
    <x v="2"/>
    <x v="0"/>
    <s v="Houston"/>
    <x v="5"/>
    <n v="77095"/>
    <x v="2"/>
    <s v="OFF-BI-10001765"/>
    <x v="1"/>
    <x v="8"/>
    <s v="Wilson Jones Heavy-Duty Casebound Ring Binders with Metal Hinges"/>
    <n v="41.567999999999998"/>
    <n v="6"/>
    <n v="0.8"/>
    <n v="-66.508799999999994"/>
  </r>
  <r>
    <n v="1759"/>
    <x v="853"/>
    <x v="2"/>
    <x v="218"/>
    <d v="2011-05-17T00:00:00"/>
    <s v="Standard Class"/>
    <s v="RM-19375"/>
    <s v="Raymond Messe"/>
    <x v="0"/>
    <x v="0"/>
    <s v="Houston"/>
    <x v="5"/>
    <n v="77095"/>
    <x v="2"/>
    <s v="TEC-AC-10001013"/>
    <x v="2"/>
    <x v="11"/>
    <s v="Logitech ClearChat Comfort/USB Headset H390"/>
    <n v="46.863999999999997"/>
    <n v="2"/>
    <n v="0.2"/>
    <n v="7.6154000000000002"/>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x v="0"/>
    <s v="San Diego"/>
    <x v="1"/>
    <n v="92105"/>
    <x v="1"/>
    <s v="OFF-BI-10001900"/>
    <x v="1"/>
    <x v="8"/>
    <s v="DXL Angle-View Binders with Locking Rings, Black"/>
    <n v="28.751999999999999"/>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01"/>
  </r>
  <r>
    <n v="1764"/>
    <x v="856"/>
    <x v="0"/>
    <x v="578"/>
    <d v="2013-08-09T00:00:00"/>
    <s v="Standard Class"/>
    <s v="ML-17755"/>
    <s v="Max Ludwig"/>
    <x v="2"/>
    <x v="0"/>
    <s v="Suffolk"/>
    <x v="17"/>
    <n v="23434"/>
    <x v="0"/>
    <s v="OFF-SU-10002573"/>
    <x v="1"/>
    <x v="14"/>
    <s v="Acme 10&quot; Easy Grip Assistive Scissors"/>
    <n v="35.06"/>
    <n v="2"/>
    <n v="0"/>
    <n v="10.518000000000001"/>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01"/>
    <n v="4"/>
    <n v="0.7"/>
    <n v="-5.8604000000000003"/>
  </r>
  <r>
    <n v="1769"/>
    <x v="857"/>
    <x v="2"/>
    <x v="579"/>
    <d v="2011-03-26T00:00:00"/>
    <s v="Standard Class"/>
    <s v="CC-12685"/>
    <s v="Craig Carroll"/>
    <x v="0"/>
    <x v="0"/>
    <s v="Greensboro"/>
    <x v="3"/>
    <n v="27405"/>
    <x v="0"/>
    <s v="OFF-BI-10002735"/>
    <x v="1"/>
    <x v="8"/>
    <s v="GBC Prestige Therm-A-Bind Covers"/>
    <n v="51.465000000000003"/>
    <n v="5"/>
    <n v="0.7"/>
    <n v="-39.456499999999998"/>
  </r>
  <r>
    <n v="1770"/>
    <x v="858"/>
    <x v="3"/>
    <x v="580"/>
    <d v="2014-03-09T00:00:00"/>
    <s v="Standard Class"/>
    <s v="SC-20770"/>
    <s v="Stewart Carmichael"/>
    <x v="1"/>
    <x v="0"/>
    <s v="Dallas"/>
    <x v="5"/>
    <n v="75081"/>
    <x v="2"/>
    <s v="OFF-SU-10001935"/>
    <x v="1"/>
    <x v="14"/>
    <s v="Staples"/>
    <n v="6.976"/>
    <n v="4"/>
    <n v="0.2"/>
    <n v="-1.3952"/>
  </r>
  <r>
    <n v="1771"/>
    <x v="858"/>
    <x v="3"/>
    <x v="580"/>
    <d v="2014-03-09T00:00:00"/>
    <s v="Standard Class"/>
    <s v="SC-20770"/>
    <s v="Stewart Carmichael"/>
    <x v="1"/>
    <x v="0"/>
    <s v="Dallas"/>
    <x v="5"/>
    <n v="75081"/>
    <x v="2"/>
    <s v="OFF-BI-10003291"/>
    <x v="1"/>
    <x v="8"/>
    <s v="Wilson Jones Leather-Like Binders with DublLock Round Rings"/>
    <n v="12.222"/>
    <n v="7"/>
    <n v="0.8"/>
    <n v="-20.1663"/>
  </r>
  <r>
    <n v="1772"/>
    <x v="859"/>
    <x v="0"/>
    <x v="581"/>
    <d v="2013-11-30T00:00:00"/>
    <s v="Second Class"/>
    <s v="GG-14650"/>
    <s v="Greg Guthrie"/>
    <x v="1"/>
    <x v="0"/>
    <s v="Chicago"/>
    <x v="10"/>
    <n v="60623"/>
    <x v="2"/>
    <s v="OFF-ST-10004337"/>
    <x v="1"/>
    <x v="4"/>
    <s v="SAFCO Commercial Wire Shelving, 72h"/>
    <n v="97.983999999999995"/>
    <n v="2"/>
    <n v="0.2"/>
    <n v="-24.495999999999999"/>
  </r>
  <r>
    <n v="1773"/>
    <x v="859"/>
    <x v="0"/>
    <x v="581"/>
    <d v="2013-11-30T00:00:00"/>
    <s v="Second Class"/>
    <s v="GG-14650"/>
    <s v="Greg Guthrie"/>
    <x v="1"/>
    <x v="0"/>
    <s v="Chicago"/>
    <x v="10"/>
    <n v="60623"/>
    <x v="2"/>
    <s v="TEC-AC-10001266"/>
    <x v="2"/>
    <x v="11"/>
    <s v="Memorex Micro Travel Drive 8 GB"/>
    <n v="62.4"/>
    <n v="6"/>
    <n v="0.2"/>
    <n v="19.5"/>
  </r>
  <r>
    <n v="1774"/>
    <x v="860"/>
    <x v="2"/>
    <x v="582"/>
    <d v="2011-05-03T00:00:00"/>
    <s v="Standard Class"/>
    <s v="MY-18295"/>
    <s v="Muhammed Yedwab"/>
    <x v="1"/>
    <x v="0"/>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89999999999"/>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5"/>
  </r>
  <r>
    <n v="1781"/>
    <x v="862"/>
    <x v="0"/>
    <x v="583"/>
    <d v="2013-11-17T00:00:00"/>
    <s v="Standard Class"/>
    <s v="BD-11770"/>
    <s v="Bryan Davis"/>
    <x v="0"/>
    <x v="0"/>
    <s v="New York City"/>
    <x v="15"/>
    <n v="10011"/>
    <x v="3"/>
    <s v="OFF-ST-10002276"/>
    <x v="1"/>
    <x v="4"/>
    <s v="Safco Steel Mobile File Cart"/>
    <n v="83.36"/>
    <n v="1"/>
    <n v="0"/>
    <n v="20.84"/>
  </r>
  <r>
    <n v="1782"/>
    <x v="863"/>
    <x v="1"/>
    <x v="584"/>
    <d v="2012-07-13T00:00:00"/>
    <s v="Standard Class"/>
    <s v="CB-12535"/>
    <s v="Claudia Bergmann"/>
    <x v="1"/>
    <x v="0"/>
    <s v="Franklin"/>
    <x v="31"/>
    <n v="2038"/>
    <x v="3"/>
    <s v="OFF-PA-10001609"/>
    <x v="1"/>
    <x v="10"/>
    <s v="Tops Wirebound Message Log Books"/>
    <n v="6.58"/>
    <n v="2"/>
    <n v="0"/>
    <n v="3.0268000000000002"/>
  </r>
  <r>
    <n v="1783"/>
    <x v="863"/>
    <x v="1"/>
    <x v="584"/>
    <d v="2012-07-13T00:00:00"/>
    <s v="Standard Class"/>
    <s v="CB-12535"/>
    <s v="Claudia Bergmann"/>
    <x v="1"/>
    <x v="0"/>
    <s v="Franklin"/>
    <x v="31"/>
    <n v="2038"/>
    <x v="3"/>
    <s v="OFF-BI-10001597"/>
    <x v="1"/>
    <x v="8"/>
    <s v="Wilson Jones Ledger-Size, Piano-Hinge Binder, 2&quot;, Blue"/>
    <n v="122.94"/>
    <n v="3"/>
    <n v="0"/>
    <n v="59.011200000000002"/>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60000000000007"/>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99"/>
  </r>
  <r>
    <n v="1788"/>
    <x v="865"/>
    <x v="1"/>
    <x v="586"/>
    <d v="2012-02-19T00:00:00"/>
    <s v="Standard Class"/>
    <s v="RP-19855"/>
    <s v="Roy Phan"/>
    <x v="1"/>
    <x v="0"/>
    <s v="Kenosha"/>
    <x v="6"/>
    <n v="53142"/>
    <x v="2"/>
    <s v="TEC-PH-10001819"/>
    <x v="2"/>
    <x v="7"/>
    <s v="Innergie mMini Combo Duo USB Travel Charging Kit"/>
    <n v="134.97"/>
    <n v="3"/>
    <n v="0"/>
    <n v="64.785600000000002"/>
  </r>
  <r>
    <n v="1789"/>
    <x v="865"/>
    <x v="1"/>
    <x v="586"/>
    <d v="2012-02-19T00:00:00"/>
    <s v="Standard Class"/>
    <s v="RP-19855"/>
    <s v="Roy Phan"/>
    <x v="1"/>
    <x v="0"/>
    <s v="Kenosha"/>
    <x v="6"/>
    <n v="53142"/>
    <x v="2"/>
    <s v="TEC-PH-10000560"/>
    <x v="2"/>
    <x v="7"/>
    <s v="Samsung Galaxy S III - 16GB - pebble blue (T-Mobile)"/>
    <n v="699.98"/>
    <n v="2"/>
    <n v="0"/>
    <n v="195.99440000000001"/>
  </r>
  <r>
    <n v="1790"/>
    <x v="865"/>
    <x v="1"/>
    <x v="586"/>
    <d v="2012-02-19T00:00:00"/>
    <s v="Standard Class"/>
    <s v="RP-19855"/>
    <s v="Roy Phan"/>
    <x v="1"/>
    <x v="0"/>
    <s v="Kenosha"/>
    <x v="6"/>
    <n v="53142"/>
    <x v="2"/>
    <s v="TEC-AC-10004568"/>
    <x v="2"/>
    <x v="11"/>
    <s v="Maxellآ LTO Ultrium - 800 GB"/>
    <n v="139.94999999999999"/>
    <n v="5"/>
    <n v="0"/>
    <n v="26.590499999999999"/>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أ¶lking"/>
    <x v="0"/>
    <x v="0"/>
    <s v="Madison"/>
    <x v="6"/>
    <n v="53711"/>
    <x v="2"/>
    <s v="FUR-CH-10001854"/>
    <x v="0"/>
    <x v="1"/>
    <s v="Office Star - Professional Matrix Back Chair with 2-to-1 Synchro Tilt and Mesh Fabric Seat"/>
    <n v="2807.84"/>
    <n v="8"/>
    <n v="0"/>
    <n v="673.88160000000005"/>
  </r>
  <r>
    <n v="1793"/>
    <x v="867"/>
    <x v="2"/>
    <x v="588"/>
    <d v="2011-12-03T00:00:00"/>
    <s v="First Class"/>
    <s v="RP-19390"/>
    <s v="Resi Pأ¶lking"/>
    <x v="0"/>
    <x v="0"/>
    <s v="Madison"/>
    <x v="6"/>
    <n v="53711"/>
    <x v="2"/>
    <s v="OFF-AR-10000475"/>
    <x v="1"/>
    <x v="6"/>
    <s v="Hunt BOSTON Vista Battery-Operated Pencil Sharpener, Black"/>
    <n v="46.64"/>
    <n v="4"/>
    <n v="0"/>
    <n v="12.5928"/>
  </r>
  <r>
    <n v="1794"/>
    <x v="868"/>
    <x v="2"/>
    <x v="589"/>
    <d v="2011-12-13T00:00:00"/>
    <s v="Standard Class"/>
    <s v="TB-21175"/>
    <s v="Thomas Boland"/>
    <x v="1"/>
    <x v="0"/>
    <s v="Houston"/>
    <x v="5"/>
    <n v="77041"/>
    <x v="2"/>
    <s v="OFF-ST-10000777"/>
    <x v="1"/>
    <x v="4"/>
    <s v="Companion Letter/Legal File, Black"/>
    <n v="60.415999999999997"/>
    <n v="2"/>
    <n v="0.2"/>
    <n v="6.0415999999999999"/>
  </r>
  <r>
    <n v="1795"/>
    <x v="869"/>
    <x v="0"/>
    <x v="64"/>
    <d v="2013-09-11T00:00:00"/>
    <s v="Standard Class"/>
    <s v="BE-11455"/>
    <s v="Brad Eason"/>
    <x v="2"/>
    <x v="0"/>
    <s v="Olathe"/>
    <x v="41"/>
    <n v="66062"/>
    <x v="2"/>
    <s v="OFF-AR-10004022"/>
    <x v="1"/>
    <x v="6"/>
    <s v="Panasonic KP-380BK Classic Electric Pencil Sharpener"/>
    <n v="107.94"/>
    <n v="3"/>
    <n v="0"/>
    <n v="26.984999999999999"/>
  </r>
  <r>
    <n v="1796"/>
    <x v="870"/>
    <x v="3"/>
    <x v="151"/>
    <d v="2014-08-31T00:00:00"/>
    <s v="First Class"/>
    <s v="MR-17545"/>
    <s v="Mathew Reese"/>
    <x v="2"/>
    <x v="0"/>
    <s v="New York City"/>
    <x v="15"/>
    <n v="10024"/>
    <x v="3"/>
    <s v="OFF-ST-10002352"/>
    <x v="1"/>
    <x v="4"/>
    <s v="Iris Project Case"/>
    <n v="63.84"/>
    <n v="8"/>
    <n v="0"/>
    <n v="16.598400000000002"/>
  </r>
  <r>
    <n v="1797"/>
    <x v="870"/>
    <x v="3"/>
    <x v="151"/>
    <d v="2014-08-31T00:00:00"/>
    <s v="First Class"/>
    <s v="MR-17545"/>
    <s v="Mathew Reese"/>
    <x v="2"/>
    <x v="0"/>
    <s v="New York City"/>
    <x v="15"/>
    <n v="10024"/>
    <x v="3"/>
    <s v="TEC-PH-10000455"/>
    <x v="2"/>
    <x v="7"/>
    <s v="GE 30522EE2"/>
    <n v="347.97"/>
    <n v="3"/>
    <n v="0"/>
    <n v="100.9113"/>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7999999999999"/>
    <n v="4"/>
    <n v="0.2"/>
    <n v="3.6295999999999999"/>
  </r>
  <r>
    <n v="1801"/>
    <x v="872"/>
    <x v="0"/>
    <x v="590"/>
    <d v="2013-08-11T00:00:00"/>
    <s v="Second Class"/>
    <s v="JF-15565"/>
    <s v="Jill Fjeld"/>
    <x v="0"/>
    <x v="0"/>
    <s v="Dallas"/>
    <x v="5"/>
    <n v="75081"/>
    <x v="2"/>
    <s v="OFF-PA-10001994"/>
    <x v="1"/>
    <x v="10"/>
    <s v="Ink Jet Note and Greeting Cards, 8-1/2&quot; x 5-1/2&quot; Card Size"/>
    <n v="53.951999999999998"/>
    <n v="3"/>
    <n v="0.2"/>
    <n v="17.534400000000002"/>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02"/>
    <n v="1"/>
    <n v="0.7"/>
    <n v="-4.2987000000000002"/>
  </r>
  <r>
    <n v="1804"/>
    <x v="874"/>
    <x v="3"/>
    <x v="585"/>
    <d v="2014-09-27T00:00:00"/>
    <s v="Second Class"/>
    <s v="JA-15970"/>
    <s v="Joseph Airdo"/>
    <x v="0"/>
    <x v="0"/>
    <s v="Philadelphia"/>
    <x v="9"/>
    <n v="19134"/>
    <x v="3"/>
    <s v="OFF-SU-10002881"/>
    <x v="1"/>
    <x v="14"/>
    <s v="Martin Yale Chadless Opener Electric Letter Opener"/>
    <n v="4663.7359999999999"/>
    <n v="7"/>
    <n v="0.2"/>
    <n v="-1049.3406"/>
  </r>
  <r>
    <n v="1805"/>
    <x v="874"/>
    <x v="3"/>
    <x v="585"/>
    <d v="2014-09-27T00:00:00"/>
    <s v="Second Class"/>
    <s v="JA-15970"/>
    <s v="Joseph Airdo"/>
    <x v="0"/>
    <x v="0"/>
    <s v="Philadelphia"/>
    <x v="9"/>
    <n v="19134"/>
    <x v="3"/>
    <s v="TEC-AC-10002926"/>
    <x v="2"/>
    <x v="11"/>
    <s v="Logitech Wireless Marathon Mouse M705"/>
    <n v="79.983999999999995"/>
    <n v="2"/>
    <n v="0.2"/>
    <n v="22.9954"/>
  </r>
  <r>
    <n v="1806"/>
    <x v="875"/>
    <x v="0"/>
    <x v="591"/>
    <d v="2013-12-29T00:00:00"/>
    <s v="First Class"/>
    <s v="GK-14620"/>
    <s v="Grace Kelly"/>
    <x v="1"/>
    <x v="0"/>
    <s v="Los Angeles"/>
    <x v="1"/>
    <n v="90049"/>
    <x v="1"/>
    <s v="TEC-PH-10002200"/>
    <x v="2"/>
    <x v="7"/>
    <s v="Samsung Galaxy Note 2"/>
    <n v="2575.944"/>
    <n v="7"/>
    <n v="0.2"/>
    <n v="257.59440000000001"/>
  </r>
  <r>
    <n v="1807"/>
    <x v="875"/>
    <x v="0"/>
    <x v="591"/>
    <d v="2013-12-29T00:00:00"/>
    <s v="First Class"/>
    <s v="GK-14620"/>
    <s v="Grace Kelly"/>
    <x v="1"/>
    <x v="0"/>
    <s v="Los Angeles"/>
    <x v="1"/>
    <n v="90049"/>
    <x v="1"/>
    <s v="OFF-PA-10002005"/>
    <x v="1"/>
    <x v="10"/>
    <s v="Xerox 225"/>
    <n v="45.36"/>
    <n v="7"/>
    <n v="0"/>
    <n v="21.7728"/>
  </r>
  <r>
    <n v="1808"/>
    <x v="875"/>
    <x v="0"/>
    <x v="591"/>
    <d v="2013-12-29T00:00:00"/>
    <s v="First Class"/>
    <s v="GK-14620"/>
    <s v="Grace Kelly"/>
    <x v="1"/>
    <x v="0"/>
    <s v="Los Angeles"/>
    <x v="1"/>
    <n v="90049"/>
    <x v="1"/>
    <s v="TEC-AC-10001465"/>
    <x v="2"/>
    <x v="11"/>
    <s v="SanDisk Cruzer 64 GB USB Flash Drive"/>
    <n v="254.24"/>
    <n v="7"/>
    <n v="0"/>
    <n v="76.272000000000006"/>
  </r>
  <r>
    <n v="1809"/>
    <x v="876"/>
    <x v="0"/>
    <x v="592"/>
    <d v="2013-02-13T00:00:00"/>
    <s v="First Class"/>
    <s v="PB-19210"/>
    <s v="Phillip Breyer"/>
    <x v="1"/>
    <x v="0"/>
    <s v="Tulsa"/>
    <x v="26"/>
    <n v="74133"/>
    <x v="2"/>
    <s v="TEC-PH-10004897"/>
    <x v="2"/>
    <x v="7"/>
    <s v="Mediabridge Sport Armband iPhone 5s"/>
    <n v="69.930000000000007"/>
    <n v="7"/>
    <n v="0"/>
    <n v="0.69930000000000003"/>
  </r>
  <r>
    <n v="1810"/>
    <x v="877"/>
    <x v="0"/>
    <x v="248"/>
    <d v="2013-10-30T00:00:00"/>
    <s v="Standard Class"/>
    <s v="HK-14890"/>
    <s v="Heather Kirkland"/>
    <x v="1"/>
    <x v="0"/>
    <s v="Chicago"/>
    <x v="10"/>
    <n v="60610"/>
    <x v="2"/>
    <s v="FUR-FU-10001196"/>
    <x v="0"/>
    <x v="5"/>
    <s v="DAX Cubicle Frames - 8x10"/>
    <n v="16.155999999999999"/>
    <n v="7"/>
    <n v="0.6"/>
    <n v="-12.117000000000001"/>
  </r>
  <r>
    <n v="1811"/>
    <x v="877"/>
    <x v="0"/>
    <x v="248"/>
    <d v="2013-10-30T00:00:00"/>
    <s v="Standard Class"/>
    <s v="HK-14890"/>
    <s v="Heather Kirkland"/>
    <x v="1"/>
    <x v="0"/>
    <s v="Chicago"/>
    <x v="10"/>
    <n v="60610"/>
    <x v="2"/>
    <s v="OFF-PA-10000595"/>
    <x v="1"/>
    <x v="10"/>
    <s v="Xerox 1929"/>
    <n v="54.816000000000003"/>
    <n v="3"/>
    <n v="0.2"/>
    <n v="17.815200000000001"/>
  </r>
  <r>
    <n v="1812"/>
    <x v="878"/>
    <x v="2"/>
    <x v="3"/>
    <d v="2011-06-11T00:00:00"/>
    <s v="Second Class"/>
    <s v="FO-14305"/>
    <s v="Frank Olsen"/>
    <x v="0"/>
    <x v="0"/>
    <s v="Harrisonburg"/>
    <x v="17"/>
    <n v="22801"/>
    <x v="0"/>
    <s v="FUR-TA-10004534"/>
    <x v="0"/>
    <x v="3"/>
    <s v="Bevis 44 x 96 Conference Tables"/>
    <n v="1441.3"/>
    <n v="7"/>
    <n v="0"/>
    <n v="245.02099999999999"/>
  </r>
  <r>
    <n v="1813"/>
    <x v="879"/>
    <x v="3"/>
    <x v="225"/>
    <d v="2014-11-27T00:00:00"/>
    <s v="Standard Class"/>
    <s v="BT-11680"/>
    <s v="Brian Thompson"/>
    <x v="0"/>
    <x v="0"/>
    <s v="Newark"/>
    <x v="24"/>
    <n v="43055"/>
    <x v="3"/>
    <s v="FUR-FU-10001861"/>
    <x v="0"/>
    <x v="5"/>
    <s v="Floodlight Indoor Halogen Bulbs, 1 Bulb per Pack, 60 Watts"/>
    <n v="77.599999999999994"/>
    <n v="5"/>
    <n v="0.2"/>
    <n v="28.13"/>
  </r>
  <r>
    <n v="1814"/>
    <x v="879"/>
    <x v="3"/>
    <x v="225"/>
    <d v="2014-11-27T00:00:00"/>
    <s v="Standard Class"/>
    <s v="BT-11680"/>
    <s v="Brian Thompson"/>
    <x v="0"/>
    <x v="0"/>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x v="0"/>
    <s v="Los Angeles"/>
    <x v="1"/>
    <n v="90045"/>
    <x v="1"/>
    <s v="FUR-TA-10002607"/>
    <x v="0"/>
    <x v="3"/>
    <s v="KI Conference Tables"/>
    <n v="170.136"/>
    <n v="3"/>
    <n v="0.2"/>
    <n v="-8.5068000000000001"/>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8000000000001"/>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94"/>
    <n v="2"/>
    <n v="0.8"/>
    <n v="-166.32"/>
  </r>
  <r>
    <n v="1820"/>
    <x v="883"/>
    <x v="2"/>
    <x v="594"/>
    <d v="2011-05-29T00:00:00"/>
    <s v="Standard Class"/>
    <s v="JL-15235"/>
    <s v="Janet Lee"/>
    <x v="0"/>
    <x v="0"/>
    <s v="Chicago"/>
    <x v="10"/>
    <n v="60623"/>
    <x v="2"/>
    <s v="FUR-FU-10002553"/>
    <x v="0"/>
    <x v="5"/>
    <s v="Electrix Incandescent Magnifying Lamp, Black"/>
    <n v="29.32"/>
    <n v="2"/>
    <n v="0.6"/>
    <n v="-24.189"/>
  </r>
  <r>
    <n v="1821"/>
    <x v="884"/>
    <x v="0"/>
    <x v="595"/>
    <d v="2013-02-20T00:00:00"/>
    <s v="Standard Class"/>
    <s v="EA-14035"/>
    <s v="Erin Ashbrook"/>
    <x v="1"/>
    <x v="0"/>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x v="0"/>
    <s v="Chicago"/>
    <x v="10"/>
    <n v="60623"/>
    <x v="2"/>
    <s v="OFF-FA-10000304"/>
    <x v="1"/>
    <x v="13"/>
    <s v="Advantus Push Pins"/>
    <n v="6.976"/>
    <n v="4"/>
    <n v="0.2"/>
    <n v="1.8311999999999999"/>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02"/>
    <n v="1"/>
    <n v="0.2"/>
    <n v="1.8144"/>
  </r>
  <r>
    <n v="1825"/>
    <x v="885"/>
    <x v="0"/>
    <x v="596"/>
    <d v="2013-12-29T00:00:00"/>
    <s v="Standard Class"/>
    <s v="SA-20830"/>
    <s v="Sue Ann Reed"/>
    <x v="0"/>
    <x v="0"/>
    <s v="Redmond"/>
    <x v="21"/>
    <n v="97756"/>
    <x v="1"/>
    <s v="OFF-BI-10003694"/>
    <x v="1"/>
    <x v="8"/>
    <s v="Avery 3 1/2&quot; Diskette Storage Pages, 10/Pack"/>
    <n v="31.32"/>
    <n v="10"/>
    <n v="0.7"/>
    <n v="-25.056000000000001"/>
  </r>
  <r>
    <n v="1826"/>
    <x v="885"/>
    <x v="0"/>
    <x v="596"/>
    <d v="2013-12-29T00:00:00"/>
    <s v="Standard Class"/>
    <s v="SA-20830"/>
    <s v="Sue Ann Reed"/>
    <x v="0"/>
    <x v="0"/>
    <s v="Redmond"/>
    <x v="21"/>
    <n v="97756"/>
    <x v="1"/>
    <s v="FUR-FU-10001935"/>
    <x v="0"/>
    <x v="5"/>
    <s v="3M Hangers With Command Adhesive"/>
    <n v="11.84"/>
    <n v="4"/>
    <n v="0.2"/>
    <n v="3.1080000000000001"/>
  </r>
  <r>
    <n v="1827"/>
    <x v="885"/>
    <x v="0"/>
    <x v="596"/>
    <d v="2013-12-29T00:00:00"/>
    <s v="Standard Class"/>
    <s v="SA-20830"/>
    <s v="Sue Ann Reed"/>
    <x v="0"/>
    <x v="0"/>
    <s v="Redmond"/>
    <x v="21"/>
    <n v="97756"/>
    <x v="1"/>
    <s v="FUR-FU-10002878"/>
    <x v="0"/>
    <x v="5"/>
    <s v="Seth Thomas 14&quot; Day/Date Wall Clock"/>
    <n v="22.783999999999999"/>
    <n v="1"/>
    <n v="0.2"/>
    <n v="4.8415999999999997"/>
  </r>
  <r>
    <n v="1828"/>
    <x v="886"/>
    <x v="0"/>
    <x v="597"/>
    <d v="2013-02-11T00:00:00"/>
    <s v="Second Class"/>
    <s v="CH-12070"/>
    <s v="Cathy Hwang"/>
    <x v="2"/>
    <x v="0"/>
    <s v="Raleigh"/>
    <x v="3"/>
    <n v="27604"/>
    <x v="0"/>
    <s v="TEC-PH-10002624"/>
    <x v="2"/>
    <x v="7"/>
    <s v="Samsung Galaxy S4 Mini"/>
    <n v="1127.9760000000001"/>
    <n v="3"/>
    <n v="0.2"/>
    <n v="126.8973"/>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80000000001"/>
  </r>
  <r>
    <n v="1831"/>
    <x v="889"/>
    <x v="3"/>
    <x v="208"/>
    <d v="2014-10-22T00:00:00"/>
    <s v="Same Day"/>
    <s v="SL-20155"/>
    <s v="Sara Luxemburg"/>
    <x v="2"/>
    <x v="0"/>
    <s v="Muskogee"/>
    <x v="26"/>
    <n v="74403"/>
    <x v="2"/>
    <s v="TEC-PH-10000895"/>
    <x v="2"/>
    <x v="7"/>
    <s v="Polycom VVX 310 VoIP phone"/>
    <n v="1439.92"/>
    <n v="8"/>
    <n v="0"/>
    <n v="374.37920000000003"/>
  </r>
  <r>
    <n v="1832"/>
    <x v="889"/>
    <x v="3"/>
    <x v="208"/>
    <d v="2014-10-22T00:00:00"/>
    <s v="Same Day"/>
    <s v="SL-20155"/>
    <s v="Sara Luxemburg"/>
    <x v="2"/>
    <x v="0"/>
    <s v="Muskogee"/>
    <x v="26"/>
    <n v="74403"/>
    <x v="2"/>
    <s v="FUR-TA-10002356"/>
    <x v="0"/>
    <x v="3"/>
    <s v="Bevis Boat-Shaped Conference Table"/>
    <n v="262.11"/>
    <n v="1"/>
    <n v="0"/>
    <n v="62.906399999999998"/>
  </r>
  <r>
    <n v="1833"/>
    <x v="890"/>
    <x v="1"/>
    <x v="599"/>
    <d v="2012-11-09T00:00:00"/>
    <s v="Standard Class"/>
    <s v="GB-14530"/>
    <s v="George Bell"/>
    <x v="1"/>
    <x v="0"/>
    <s v="Monroe"/>
    <x v="3"/>
    <n v="28110"/>
    <x v="0"/>
    <s v="FUR-CH-10001270"/>
    <x v="0"/>
    <x v="1"/>
    <s v="Harbour Creations Steel Folding Chair"/>
    <n v="207"/>
    <n v="3"/>
    <n v="0.2"/>
    <n v="25.875"/>
  </r>
  <r>
    <n v="1834"/>
    <x v="891"/>
    <x v="3"/>
    <x v="378"/>
    <d v="2014-08-08T00:00:00"/>
    <s v="Standard Class"/>
    <s v="AS-10045"/>
    <s v="Aaron Smayling"/>
    <x v="1"/>
    <x v="0"/>
    <s v="Austin"/>
    <x v="5"/>
    <n v="78745"/>
    <x v="2"/>
    <s v="TEC-MA-10000488"/>
    <x v="2"/>
    <x v="15"/>
    <s v="Bady BDG101FRU Card Printer"/>
    <n v="1439.982"/>
    <n v="3"/>
    <n v="0.4"/>
    <n v="-263.99669999999998"/>
  </r>
  <r>
    <n v="1835"/>
    <x v="891"/>
    <x v="3"/>
    <x v="378"/>
    <d v="2014-08-08T00:00:00"/>
    <s v="Standard Class"/>
    <s v="AS-10045"/>
    <s v="Aaron Smayling"/>
    <x v="1"/>
    <x v="0"/>
    <s v="Austin"/>
    <x v="5"/>
    <n v="78745"/>
    <x v="2"/>
    <s v="OFF-PA-10003729"/>
    <x v="1"/>
    <x v="10"/>
    <s v="Xerox 1998"/>
    <n v="36.287999999999997"/>
    <n v="7"/>
    <n v="0.2"/>
    <n v="12.700799999999999"/>
  </r>
  <r>
    <n v="1836"/>
    <x v="892"/>
    <x v="2"/>
    <x v="261"/>
    <d v="2011-06-24T00:00:00"/>
    <s v="First Class"/>
    <s v="RM-19375"/>
    <s v="Raymond Messe"/>
    <x v="0"/>
    <x v="0"/>
    <s v="Meriden"/>
    <x v="29"/>
    <n v="6450"/>
    <x v="3"/>
    <s v="OFF-AR-10003056"/>
    <x v="1"/>
    <x v="6"/>
    <s v="Newell 341"/>
    <n v="21.4"/>
    <n v="5"/>
    <n v="0"/>
    <n v="6.2060000000000004"/>
  </r>
  <r>
    <n v="1837"/>
    <x v="893"/>
    <x v="3"/>
    <x v="600"/>
    <d v="2014-02-22T00:00:00"/>
    <s v="Second Class"/>
    <s v="NH-18610"/>
    <s v="Nicole Hansen"/>
    <x v="1"/>
    <x v="0"/>
    <s v="Roswell"/>
    <x v="32"/>
    <n v="30076"/>
    <x v="0"/>
    <s v="OFF-AP-10002518"/>
    <x v="1"/>
    <x v="9"/>
    <s v="Kensington 7 Outlet MasterPiece Power Center"/>
    <n v="1245.8599999999999"/>
    <n v="7"/>
    <n v="0"/>
    <n v="361.29939999999999"/>
  </r>
  <r>
    <n v="1838"/>
    <x v="894"/>
    <x v="2"/>
    <x v="601"/>
    <d v="2011-08-05T00:00:00"/>
    <s v="Standard Class"/>
    <s v="BF-10975"/>
    <s v="Barbara Fisher"/>
    <x v="1"/>
    <x v="0"/>
    <s v="Charlotte"/>
    <x v="3"/>
    <n v="28205"/>
    <x v="0"/>
    <s v="OFF-LA-10000240"/>
    <x v="1"/>
    <x v="2"/>
    <s v="Self-Adhesive Address Labels for Typewriters by Universal"/>
    <n v="17.544"/>
    <n v="3"/>
    <n v="0.2"/>
    <n v="5.9211"/>
  </r>
  <r>
    <n v="1839"/>
    <x v="894"/>
    <x v="2"/>
    <x v="601"/>
    <d v="2011-08-05T00:00:00"/>
    <s v="Standard Class"/>
    <s v="BF-10975"/>
    <s v="Barbara Fisher"/>
    <x v="1"/>
    <x v="0"/>
    <s v="Charlotte"/>
    <x v="3"/>
    <n v="28205"/>
    <x v="0"/>
    <s v="FUR-FU-10000629"/>
    <x v="0"/>
    <x v="5"/>
    <s v="9-3/4 Diameter Round Wall Clock"/>
    <n v="44.128"/>
    <n v="4"/>
    <n v="0.2"/>
    <n v="12.135199999999999"/>
  </r>
  <r>
    <n v="1840"/>
    <x v="894"/>
    <x v="2"/>
    <x v="601"/>
    <d v="2011-08-05T00:00:00"/>
    <s v="Standard Class"/>
    <s v="BF-10975"/>
    <s v="Barbara Fisher"/>
    <x v="1"/>
    <x v="0"/>
    <s v="Charlotte"/>
    <x v="3"/>
    <n v="28205"/>
    <x v="0"/>
    <s v="OFF-AP-10001005"/>
    <x v="1"/>
    <x v="9"/>
    <s v="Honeywell Quietcare HEPA Air Cleaner"/>
    <n v="62.92"/>
    <n v="1"/>
    <n v="0.2"/>
    <n v="10.224500000000001"/>
  </r>
  <r>
    <n v="1841"/>
    <x v="894"/>
    <x v="2"/>
    <x v="601"/>
    <d v="2011-08-05T00:00:00"/>
    <s v="Standard Class"/>
    <s v="BF-10975"/>
    <s v="Barbara Fisher"/>
    <x v="1"/>
    <x v="0"/>
    <s v="Charlotte"/>
    <x v="3"/>
    <n v="28205"/>
    <x v="0"/>
    <s v="OFF-PA-10002377"/>
    <x v="1"/>
    <x v="10"/>
    <s v="Xerox 1916"/>
    <n v="78.304000000000002"/>
    <n v="2"/>
    <n v="0.2"/>
    <n v="29.364000000000001"/>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5999999999997"/>
    <n v="4"/>
    <n v="0.2"/>
    <n v="13.532400000000001"/>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آ 8GB Mini TravelDrive USB 2.0آ Flash Drive"/>
    <n v="90.57"/>
    <n v="3"/>
    <n v="0"/>
    <n v="11.774100000000001"/>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
  </r>
  <r>
    <n v="1848"/>
    <x v="899"/>
    <x v="3"/>
    <x v="18"/>
    <d v="2014-09-11T00:00:00"/>
    <s v="Same Day"/>
    <s v="FH-14275"/>
    <s v="Frank Hawley"/>
    <x v="1"/>
    <x v="0"/>
    <s v="Los Angeles"/>
    <x v="1"/>
    <n v="90004"/>
    <x v="1"/>
    <s v="FUR-CH-10002602"/>
    <x v="0"/>
    <x v="1"/>
    <s v="DMI Arturo Collection Mission-style Design Wood Chair"/>
    <n v="362.35199999999998"/>
    <n v="3"/>
    <n v="0.2"/>
    <n v="27.176400000000001"/>
  </r>
  <r>
    <n v="1849"/>
    <x v="899"/>
    <x v="3"/>
    <x v="18"/>
    <d v="2014-09-11T00:00:00"/>
    <s v="Same Day"/>
    <s v="FH-14275"/>
    <s v="Frank Hawley"/>
    <x v="1"/>
    <x v="0"/>
    <s v="Los Angeles"/>
    <x v="1"/>
    <n v="90004"/>
    <x v="1"/>
    <s v="OFF-BI-10004140"/>
    <x v="1"/>
    <x v="8"/>
    <s v="Avery Non-Stick Binders"/>
    <n v="7.1840000000000002"/>
    <n v="2"/>
    <n v="0.2"/>
    <n v="2.2450000000000001"/>
  </r>
  <r>
    <n v="1850"/>
    <x v="900"/>
    <x v="1"/>
    <x v="603"/>
    <d v="2012-07-25T00:00:00"/>
    <s v="Second Class"/>
    <s v="RK-19300"/>
    <s v="Ralph Kennedy"/>
    <x v="0"/>
    <x v="0"/>
    <s v="South Bend"/>
    <x v="14"/>
    <n v="46614"/>
    <x v="2"/>
    <s v="OFF-ST-10000464"/>
    <x v="1"/>
    <x v="4"/>
    <s v="Multi-Use Personal File Cart and Caster Set, Three Stacking Bins"/>
    <n v="34.76"/>
    <n v="1"/>
    <n v="0"/>
    <n v="9.7327999999999992"/>
  </r>
  <r>
    <n v="1851"/>
    <x v="900"/>
    <x v="1"/>
    <x v="603"/>
    <d v="2012-07-25T00:00:00"/>
    <s v="Second Class"/>
    <s v="RK-19300"/>
    <s v="Ralph Kennedy"/>
    <x v="0"/>
    <x v="0"/>
    <s v="South Bend"/>
    <x v="14"/>
    <n v="46614"/>
    <x v="2"/>
    <s v="TEC-AC-10002253"/>
    <x v="2"/>
    <x v="11"/>
    <s v="Imation Bio 8GB USBآ Flash Drive Imationآ Corp"/>
    <n v="831.2"/>
    <n v="5"/>
    <n v="0"/>
    <n v="124.68"/>
  </r>
  <r>
    <n v="1852"/>
    <x v="900"/>
    <x v="1"/>
    <x v="603"/>
    <d v="2012-07-25T00:00:00"/>
    <s v="Second Class"/>
    <s v="RK-19300"/>
    <s v="Ralph Kennedy"/>
    <x v="0"/>
    <x v="0"/>
    <s v="South Bend"/>
    <x v="14"/>
    <n v="46614"/>
    <x v="2"/>
    <s v="OFF-PA-10000528"/>
    <x v="1"/>
    <x v="10"/>
    <s v="Xerox 1981"/>
    <n v="26.4"/>
    <n v="5"/>
    <n v="0"/>
    <n v="11.88"/>
  </r>
  <r>
    <n v="1853"/>
    <x v="900"/>
    <x v="1"/>
    <x v="603"/>
    <d v="2012-07-25T00:00:00"/>
    <s v="Second Class"/>
    <s v="RK-19300"/>
    <s v="Ralph Kennedy"/>
    <x v="0"/>
    <x v="0"/>
    <s v="South Bend"/>
    <x v="14"/>
    <n v="46614"/>
    <x v="2"/>
    <s v="OFF-EN-10000483"/>
    <x v="1"/>
    <x v="12"/>
    <s v="White Envelopes, White Envelopes with Clear Poly Window"/>
    <n v="106.75"/>
    <n v="7"/>
    <n v="0"/>
    <n v="49.104999999999997"/>
  </r>
  <r>
    <n v="1854"/>
    <x v="900"/>
    <x v="1"/>
    <x v="603"/>
    <d v="2012-07-25T00:00:00"/>
    <s v="Second Class"/>
    <s v="RK-19300"/>
    <s v="Ralph Kennedy"/>
    <x v="0"/>
    <x v="0"/>
    <s v="South Bend"/>
    <x v="14"/>
    <n v="46614"/>
    <x v="2"/>
    <s v="OFF-PA-10003129"/>
    <x v="1"/>
    <x v="10"/>
    <s v="Tops White Computer Printout Paper"/>
    <n v="97.82"/>
    <n v="2"/>
    <n v="0"/>
    <n v="45.9754"/>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
    <n v="5"/>
    <n v="0.2"/>
    <n v="-15.99"/>
  </r>
  <r>
    <n v="1858"/>
    <x v="902"/>
    <x v="3"/>
    <x v="605"/>
    <d v="2014-05-16T00:00:00"/>
    <s v="Second Class"/>
    <s v="AC-10420"/>
    <s v="Alyssa Crouse"/>
    <x v="1"/>
    <x v="0"/>
    <s v="Houston"/>
    <x v="5"/>
    <n v="77041"/>
    <x v="2"/>
    <s v="OFF-BI-10002133"/>
    <x v="1"/>
    <x v="8"/>
    <s v="Wilson Jones Elliptical Ring 3 1/2&quot; Capacity Binders, 800 sheets"/>
    <n v="34.24"/>
    <n v="4"/>
    <n v="0.8"/>
    <n v="-53.072000000000003"/>
  </r>
  <r>
    <n v="1859"/>
    <x v="903"/>
    <x v="1"/>
    <x v="37"/>
    <d v="2012-09-05T00:00:00"/>
    <s v="First Class"/>
    <s v="JB-15400"/>
    <s v="Jennifer Braxton"/>
    <x v="1"/>
    <x v="0"/>
    <s v="Bristol"/>
    <x v="29"/>
    <n v="6010"/>
    <x v="3"/>
    <s v="OFF-AP-10002311"/>
    <x v="1"/>
    <x v="9"/>
    <s v="Holmes Replacement Filter for HEPA Air Cleaner, Very Large Room, HEPA Filter"/>
    <n v="137.62"/>
    <n v="2"/>
    <n v="0"/>
    <n v="60.552799999999998"/>
  </r>
  <r>
    <n v="1860"/>
    <x v="903"/>
    <x v="1"/>
    <x v="37"/>
    <d v="2012-09-05T00:00:00"/>
    <s v="First Class"/>
    <s v="JB-15400"/>
    <s v="Jennifer Braxton"/>
    <x v="1"/>
    <x v="0"/>
    <s v="Bristol"/>
    <x v="29"/>
    <n v="6010"/>
    <x v="3"/>
    <s v="TEC-PH-10004959"/>
    <x v="2"/>
    <x v="7"/>
    <s v="Classic Ivory Antiqueآ Telephoneآ ZL1810"/>
    <n v="100.49"/>
    <n v="1"/>
    <n v="0"/>
    <n v="25.122499999999999"/>
  </r>
  <r>
    <n v="1861"/>
    <x v="904"/>
    <x v="3"/>
    <x v="606"/>
    <d v="2014-03-28T00:00:00"/>
    <s v="First Class"/>
    <s v="GM-14440"/>
    <s v="Gary McGarr"/>
    <x v="0"/>
    <x v="0"/>
    <s v="New York City"/>
    <x v="15"/>
    <n v="10009"/>
    <x v="3"/>
    <s v="FUR-BO-10001918"/>
    <x v="0"/>
    <x v="0"/>
    <s v="Sauder Forest Hills Library with Doors, Woodland Oak Finish"/>
    <n v="257.56799999999998"/>
    <n v="2"/>
    <n v="0.2"/>
    <n v="-28.976400000000002"/>
  </r>
  <r>
    <n v="1862"/>
    <x v="904"/>
    <x v="3"/>
    <x v="606"/>
    <d v="2014-03-28T00:00:00"/>
    <s v="First Class"/>
    <s v="GM-14440"/>
    <s v="Gary McGarr"/>
    <x v="0"/>
    <x v="0"/>
    <s v="New York City"/>
    <x v="15"/>
    <n v="10009"/>
    <x v="3"/>
    <s v="TEC-PH-10004896"/>
    <x v="2"/>
    <x v="7"/>
    <s v="Nokia Lumia 521 (T-Mobile)"/>
    <n v="119.96"/>
    <n v="4"/>
    <n v="0"/>
    <n v="33.588799999999999"/>
  </r>
  <r>
    <n v="1863"/>
    <x v="905"/>
    <x v="2"/>
    <x v="607"/>
    <d v="2011-11-12T00:00:00"/>
    <s v="Same Day"/>
    <s v="RF-19840"/>
    <s v="Roy Franzأ¶sisch"/>
    <x v="0"/>
    <x v="0"/>
    <s v="San Antonio"/>
    <x v="5"/>
    <n v="78207"/>
    <x v="2"/>
    <s v="OFF-ST-10001328"/>
    <x v="1"/>
    <x v="4"/>
    <s v="Personal Filing Tote with Lid, Black/Gray"/>
    <n v="49.631999999999998"/>
    <n v="4"/>
    <n v="0.2"/>
    <n v="4.9631999999999996"/>
  </r>
  <r>
    <n v="1864"/>
    <x v="906"/>
    <x v="0"/>
    <x v="63"/>
    <d v="2013-10-18T00:00:00"/>
    <s v="Standard Class"/>
    <s v="NC-18625"/>
    <s v="Noah Childs"/>
    <x v="1"/>
    <x v="0"/>
    <s v="Aurora"/>
    <x v="22"/>
    <n v="80013"/>
    <x v="1"/>
    <s v="FUR-TA-10004575"/>
    <x v="0"/>
    <x v="3"/>
    <s v="Hon 5100 Series Wood Tables"/>
    <n v="727.45"/>
    <n v="5"/>
    <n v="0.5"/>
    <n v="-465.56799999999998"/>
  </r>
  <r>
    <n v="1865"/>
    <x v="906"/>
    <x v="0"/>
    <x v="63"/>
    <d v="2013-10-18T00:00:00"/>
    <s v="Standard Class"/>
    <s v="NC-18625"/>
    <s v="Noah Childs"/>
    <x v="1"/>
    <x v="0"/>
    <s v="Aurora"/>
    <x v="22"/>
    <n v="80013"/>
    <x v="1"/>
    <s v="FUR-FU-10001617"/>
    <x v="0"/>
    <x v="5"/>
    <s v="Executive Impressions 8-1/2&quot; Career Panel/Partition Cubicle Clock"/>
    <n v="24.96"/>
    <n v="3"/>
    <n v="0.2"/>
    <n v="4.3680000000000003"/>
  </r>
  <r>
    <n v="1866"/>
    <x v="907"/>
    <x v="3"/>
    <x v="105"/>
    <d v="2014-11-13T00:00:00"/>
    <s v="Same Day"/>
    <s v="NG-18355"/>
    <s v="Nat Gilpin"/>
    <x v="1"/>
    <x v="0"/>
    <s v="Newark"/>
    <x v="24"/>
    <n v="43055"/>
    <x v="3"/>
    <s v="TEC-PH-10002824"/>
    <x v="2"/>
    <x v="7"/>
    <s v="Jabra SPEAK 410 Multidevice Speakerphone"/>
    <n v="370.78199999999998"/>
    <n v="3"/>
    <n v="0.4"/>
    <n v="-92.695499999999996"/>
  </r>
  <r>
    <n v="1867"/>
    <x v="908"/>
    <x v="3"/>
    <x v="4"/>
    <d v="2014-04-19T00:00:00"/>
    <s v="First Class"/>
    <s v="AH-10075"/>
    <s v="Adam Hart"/>
    <x v="1"/>
    <x v="0"/>
    <s v="Henderson"/>
    <x v="33"/>
    <n v="89015"/>
    <x v="1"/>
    <s v="FUR-FU-10004460"/>
    <x v="0"/>
    <x v="5"/>
    <s v="Howard Miller 12&quot; Round Wall Clock"/>
    <n v="196.45"/>
    <n v="5"/>
    <n v="0"/>
    <n v="70.721999999999994"/>
  </r>
  <r>
    <n v="1868"/>
    <x v="909"/>
    <x v="1"/>
    <x v="608"/>
    <d v="2012-07-01T00:00:00"/>
    <s v="Standard Class"/>
    <s v="CH-12070"/>
    <s v="Cathy Hwang"/>
    <x v="2"/>
    <x v="0"/>
    <s v="Philadelphia"/>
    <x v="9"/>
    <n v="19143"/>
    <x v="3"/>
    <s v="OFF-PA-10003309"/>
    <x v="1"/>
    <x v="10"/>
    <s v="Xerox 211"/>
    <n v="31.103999999999999"/>
    <n v="6"/>
    <n v="0.2"/>
    <n v="10.8864"/>
  </r>
  <r>
    <n v="1869"/>
    <x v="909"/>
    <x v="1"/>
    <x v="608"/>
    <d v="2012-07-01T00:00:00"/>
    <s v="Standard Class"/>
    <s v="CH-12070"/>
    <s v="Cathy Hwang"/>
    <x v="2"/>
    <x v="0"/>
    <s v="Philadelphia"/>
    <x v="9"/>
    <n v="19143"/>
    <x v="3"/>
    <s v="OFF-ST-10002554"/>
    <x v="1"/>
    <x v="4"/>
    <s v="Tennsco Industrial Shelving"/>
    <n v="78.256"/>
    <n v="2"/>
    <n v="0.2"/>
    <n v="-17.607600000000001"/>
  </r>
  <r>
    <n v="1870"/>
    <x v="910"/>
    <x v="0"/>
    <x v="370"/>
    <d v="2013-08-30T00:00:00"/>
    <s v="Second Class"/>
    <s v="CC-12145"/>
    <s v="Charles Crestani"/>
    <x v="0"/>
    <x v="0"/>
    <s v="Seattle"/>
    <x v="4"/>
    <n v="98103"/>
    <x v="1"/>
    <s v="OFF-PA-10000019"/>
    <x v="1"/>
    <x v="10"/>
    <s v="Xerox 1931"/>
    <n v="6.48"/>
    <n v="1"/>
    <n v="0"/>
    <n v="3.1103999999999998"/>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799999999998"/>
    <n v="2"/>
    <n v="0.2"/>
    <n v="50.097999999999999"/>
  </r>
  <r>
    <n v="1873"/>
    <x v="911"/>
    <x v="2"/>
    <x v="609"/>
    <d v="2011-07-25T00:00:00"/>
    <s v="Standard Class"/>
    <s v="ME-18010"/>
    <s v="Michelle Ellison"/>
    <x v="1"/>
    <x v="0"/>
    <s v="San Francisco"/>
    <x v="1"/>
    <n v="94122"/>
    <x v="1"/>
    <s v="FUR-TA-10004175"/>
    <x v="0"/>
    <x v="3"/>
    <s v="Hon 30&quot; x 60&quot; Table with Locking Drawer"/>
    <n v="272.84800000000001"/>
    <n v="1"/>
    <n v="0.2"/>
    <n v="27.284800000000001"/>
  </r>
  <r>
    <n v="1874"/>
    <x v="912"/>
    <x v="3"/>
    <x v="610"/>
    <d v="2014-11-26T00:00:00"/>
    <s v="Standard Class"/>
    <s v="BP-11230"/>
    <s v="Benjamin Patterson"/>
    <x v="0"/>
    <x v="0"/>
    <s v="Spokane"/>
    <x v="4"/>
    <n v="99207"/>
    <x v="1"/>
    <s v="FUR-TA-10004767"/>
    <x v="0"/>
    <x v="3"/>
    <s v="Safco Drafting Table"/>
    <n v="70.98"/>
    <n v="1"/>
    <n v="0"/>
    <n v="20.584199999999999"/>
  </r>
  <r>
    <n v="1875"/>
    <x v="913"/>
    <x v="2"/>
    <x v="611"/>
    <d v="2011-06-09T00:00:00"/>
    <s v="Standard Class"/>
    <s v="MP-17470"/>
    <s v="Mark Packer"/>
    <x v="2"/>
    <x v="0"/>
    <s v="Columbus"/>
    <x v="24"/>
    <n v="43229"/>
    <x v="3"/>
    <s v="OFF-PA-10001685"/>
    <x v="1"/>
    <x v="10"/>
    <s v="Staples"/>
    <n v="16.224"/>
    <n v="2"/>
    <n v="0.2"/>
    <n v="5.8811999999999998"/>
  </r>
  <r>
    <n v="1876"/>
    <x v="914"/>
    <x v="0"/>
    <x v="612"/>
    <d v="2013-03-17T00:00:00"/>
    <s v="Standard Class"/>
    <s v="CJ-12010"/>
    <s v="Caroline Jumper"/>
    <x v="0"/>
    <x v="0"/>
    <s v="Long Beach"/>
    <x v="15"/>
    <n v="11561"/>
    <x v="3"/>
    <s v="FUR-BO-10003272"/>
    <x v="0"/>
    <x v="0"/>
    <s v="O'Sullivan Living Dimensions 5-Shelf Bookcases"/>
    <n v="176.78399999999999"/>
    <n v="1"/>
    <n v="0.2"/>
    <n v="-22.097999999999999"/>
  </r>
  <r>
    <n v="1877"/>
    <x v="915"/>
    <x v="3"/>
    <x v="613"/>
    <d v="2014-03-30T00:00:00"/>
    <s v="Standard Class"/>
    <s v="JC-15775"/>
    <s v="John Castell"/>
    <x v="0"/>
    <x v="0"/>
    <s v="San Antonio"/>
    <x v="5"/>
    <n v="78207"/>
    <x v="2"/>
    <s v="TEC-PH-10000984"/>
    <x v="2"/>
    <x v="7"/>
    <s v="Panasonic KX-TG9471B"/>
    <n v="470.37599999999998"/>
    <n v="3"/>
    <n v="0.2"/>
    <n v="47.037599999999998"/>
  </r>
  <r>
    <n v="1878"/>
    <x v="916"/>
    <x v="3"/>
    <x v="614"/>
    <d v="2015-01-03T00:00:00"/>
    <s v="Standard Class"/>
    <s v="JG-15160"/>
    <s v="James Galang"/>
    <x v="0"/>
    <x v="0"/>
    <s v="Los Angeles"/>
    <x v="1"/>
    <n v="90049"/>
    <x v="1"/>
    <s v="FUR-CH-10002880"/>
    <x v="0"/>
    <x v="1"/>
    <s v="Global High-Back Leather Tilter, Burgundy"/>
    <n v="393.56799999999998"/>
    <n v="4"/>
    <n v="0.2"/>
    <n v="-44.276400000000002"/>
  </r>
  <r>
    <n v="1879"/>
    <x v="916"/>
    <x v="3"/>
    <x v="614"/>
    <d v="2015-01-03T00:00:00"/>
    <s v="Standard Class"/>
    <s v="JG-15160"/>
    <s v="James Galang"/>
    <x v="0"/>
    <x v="0"/>
    <s v="Los Angeles"/>
    <x v="1"/>
    <n v="90049"/>
    <x v="1"/>
    <s v="TEC-PH-10002563"/>
    <x v="2"/>
    <x v="7"/>
    <s v="Adtran 1202752G1"/>
    <n v="302.37599999999998"/>
    <n v="3"/>
    <n v="0.2"/>
    <n v="22.6782"/>
  </r>
  <r>
    <n v="1880"/>
    <x v="917"/>
    <x v="3"/>
    <x v="615"/>
    <d v="2014-04-03T00:00:00"/>
    <s v="Standard Class"/>
    <s v="CK-12760"/>
    <s v="Cyma Kinney"/>
    <x v="1"/>
    <x v="0"/>
    <s v="Jacksonville"/>
    <x v="2"/>
    <n v="32216"/>
    <x v="0"/>
    <s v="OFF-BI-10001191"/>
    <x v="1"/>
    <x v="8"/>
    <s v="Canvas Sectional Post Binders"/>
    <n v="68.742000000000004"/>
    <n v="9"/>
    <n v="0.7"/>
    <n v="-48.119399999999999"/>
  </r>
  <r>
    <n v="1881"/>
    <x v="918"/>
    <x v="1"/>
    <x v="616"/>
    <d v="2012-03-05T00:00:00"/>
    <s v="Same Day"/>
    <s v="LF-17185"/>
    <s v="Luke Foster"/>
    <x v="0"/>
    <x v="0"/>
    <s v="New York City"/>
    <x v="15"/>
    <n v="10011"/>
    <x v="3"/>
    <s v="OFF-EN-10002621"/>
    <x v="1"/>
    <x v="12"/>
    <s v="Staples"/>
    <n v="29.34"/>
    <n v="3"/>
    <n v="0"/>
    <n v="14.67"/>
  </r>
  <r>
    <n v="1882"/>
    <x v="918"/>
    <x v="1"/>
    <x v="616"/>
    <d v="2012-03-05T00:00:00"/>
    <s v="Same Day"/>
    <s v="LF-17185"/>
    <s v="Luke Foster"/>
    <x v="0"/>
    <x v="0"/>
    <s v="New York City"/>
    <x v="15"/>
    <n v="10011"/>
    <x v="3"/>
    <s v="FUR-CH-10001146"/>
    <x v="0"/>
    <x v="1"/>
    <s v="Global Value Mid-Back Manager's Chair, Gray"/>
    <n v="383.60700000000003"/>
    <n v="7"/>
    <n v="0.1"/>
    <n v="63.9345"/>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600000000001"/>
    <n v="7"/>
    <n v="0.2"/>
    <n v="78.6828"/>
  </r>
  <r>
    <n v="1885"/>
    <x v="920"/>
    <x v="3"/>
    <x v="617"/>
    <d v="2014-01-24T00:00:00"/>
    <s v="Second Class"/>
    <s v="DL-12865"/>
    <s v="Dan Lawera"/>
    <x v="0"/>
    <x v="0"/>
    <s v="Keller"/>
    <x v="5"/>
    <n v="76248"/>
    <x v="2"/>
    <s v="OFF-LA-10003714"/>
    <x v="1"/>
    <x v="2"/>
    <s v="Avery 510"/>
    <n v="6"/>
    <n v="2"/>
    <n v="0.2"/>
    <n v="2.1"/>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01"/>
    <n v="2"/>
    <n v="0.2"/>
    <n v="2.3976000000000002"/>
  </r>
  <r>
    <n v="1888"/>
    <x v="922"/>
    <x v="2"/>
    <x v="8"/>
    <d v="2011-05-15T00:00:00"/>
    <s v="First Class"/>
    <s v="EH-14005"/>
    <s v="Erica Hernandez"/>
    <x v="2"/>
    <x v="0"/>
    <s v="Hialeah"/>
    <x v="2"/>
    <n v="33012"/>
    <x v="0"/>
    <s v="OFF-BI-10004519"/>
    <x v="1"/>
    <x v="8"/>
    <s v="GBC DocuBind P100 Manual Binding Machine"/>
    <n v="398.35199999999998"/>
    <n v="8"/>
    <n v="0.7"/>
    <n v="-331.96"/>
  </r>
  <r>
    <n v="1889"/>
    <x v="923"/>
    <x v="2"/>
    <x v="618"/>
    <d v="2011-10-22T00:00:00"/>
    <s v="First Class"/>
    <s v="TB-21520"/>
    <s v="Tracy Blumstein"/>
    <x v="0"/>
    <x v="0"/>
    <s v="Fairfield"/>
    <x v="24"/>
    <n v="45014"/>
    <x v="3"/>
    <s v="OFF-AP-10004708"/>
    <x v="1"/>
    <x v="9"/>
    <s v="Fellowes Superior 10 Outlet Split Surge Protector"/>
    <n v="121.792"/>
    <n v="4"/>
    <n v="0.2"/>
    <n v="13.701599999999999"/>
  </r>
  <r>
    <n v="1890"/>
    <x v="923"/>
    <x v="2"/>
    <x v="618"/>
    <d v="2011-10-22T00:00:00"/>
    <s v="First Class"/>
    <s v="TB-21520"/>
    <s v="Tracy Blumstein"/>
    <x v="0"/>
    <x v="0"/>
    <s v="Fairfield"/>
    <x v="24"/>
    <n v="45014"/>
    <x v="3"/>
    <s v="FUR-TA-10000617"/>
    <x v="0"/>
    <x v="3"/>
    <s v="Hon Practical Foundations 30 x 60 Training Table, Light Gray/Charcoal"/>
    <n v="409.59"/>
    <n v="3"/>
    <n v="0.4"/>
    <n v="-122.877"/>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40000000000002"/>
  </r>
  <r>
    <n v="1894"/>
    <x v="926"/>
    <x v="0"/>
    <x v="390"/>
    <d v="2013-11-30T00:00:00"/>
    <s v="Standard Class"/>
    <s v="CD-11980"/>
    <s v="Carol Darley"/>
    <x v="0"/>
    <x v="0"/>
    <s v="Medford"/>
    <x v="21"/>
    <n v="97504"/>
    <x v="1"/>
    <s v="OFF-PA-10000241"/>
    <x v="1"/>
    <x v="10"/>
    <s v="IBM Multi-Purpose Copy Paper, 8 1/2 x 11&quot;, Case"/>
    <n v="24.783999999999999"/>
    <n v="1"/>
    <n v="0.2"/>
    <n v="7.7450000000000001"/>
  </r>
  <r>
    <n v="1895"/>
    <x v="927"/>
    <x v="3"/>
    <x v="574"/>
    <d v="2014-12-06T00:00:00"/>
    <s v="First Class"/>
    <s v="AS-10090"/>
    <s v="Adam Shillingsburg"/>
    <x v="0"/>
    <x v="0"/>
    <s v="Charlottesville"/>
    <x v="17"/>
    <n v="22901"/>
    <x v="0"/>
    <s v="OFF-AR-10001446"/>
    <x v="1"/>
    <x v="6"/>
    <s v="Newell 309"/>
    <n v="34.65"/>
    <n v="3"/>
    <n v="0"/>
    <n v="10.395"/>
  </r>
  <r>
    <n v="1896"/>
    <x v="928"/>
    <x v="1"/>
    <x v="620"/>
    <d v="2013-01-04T00:00:00"/>
    <s v="Standard Class"/>
    <s v="JO-15280"/>
    <s v="Jas O'Carroll"/>
    <x v="0"/>
    <x v="0"/>
    <s v="Missoula"/>
    <x v="37"/>
    <n v="59801"/>
    <x v="1"/>
    <s v="OFF-BI-10004632"/>
    <x v="1"/>
    <x v="8"/>
    <s v="Ibico Hi-Tech Manual Binding System"/>
    <n v="487.98399999999998"/>
    <n v="2"/>
    <n v="0.2"/>
    <n v="152.495"/>
  </r>
  <r>
    <n v="1897"/>
    <x v="929"/>
    <x v="3"/>
    <x v="621"/>
    <d v="2014-10-07T00:00:00"/>
    <s v="First Class"/>
    <s v="AC-10450"/>
    <s v="Amy Cox"/>
    <x v="0"/>
    <x v="0"/>
    <s v="Minneapolis"/>
    <x v="11"/>
    <n v="55407"/>
    <x v="2"/>
    <s v="OFF-BI-10001359"/>
    <x v="1"/>
    <x v="8"/>
    <s v="GBC DocuBind TL300 Electric Binding System"/>
    <n v="1793.98"/>
    <n v="2"/>
    <n v="0"/>
    <n v="843.17060000000004"/>
  </r>
  <r>
    <n v="1898"/>
    <x v="930"/>
    <x v="2"/>
    <x v="550"/>
    <d v="2011-09-02T00:00:00"/>
    <s v="Second Class"/>
    <s v="RA-19945"/>
    <s v="Ryan Akin"/>
    <x v="0"/>
    <x v="0"/>
    <s v="Miami"/>
    <x v="2"/>
    <n v="33178"/>
    <x v="0"/>
    <s v="OFF-EN-10001749"/>
    <x v="1"/>
    <x v="12"/>
    <s v="Jiffy Padded Mailers with Self-Seal Closure"/>
    <n v="29.808"/>
    <n v="2"/>
    <n v="0.2"/>
    <n v="10.805400000000001"/>
  </r>
  <r>
    <n v="1899"/>
    <x v="930"/>
    <x v="2"/>
    <x v="550"/>
    <d v="2011-09-02T00:00:00"/>
    <s v="Second Class"/>
    <s v="RA-19945"/>
    <s v="Ryan Akin"/>
    <x v="0"/>
    <x v="0"/>
    <s v="Miami"/>
    <x v="2"/>
    <n v="33178"/>
    <x v="0"/>
    <s v="OFF-BI-10004390"/>
    <x v="1"/>
    <x v="8"/>
    <s v="GBC DocuBind 200 Manual Binding Machine"/>
    <n v="505.17599999999999"/>
    <n v="4"/>
    <n v="0.7"/>
    <n v="-336.78399999999999"/>
  </r>
  <r>
    <n v="1900"/>
    <x v="930"/>
    <x v="2"/>
    <x v="550"/>
    <d v="2011-09-02T00:00:00"/>
    <s v="Second Class"/>
    <s v="RA-19945"/>
    <s v="Ryan Akin"/>
    <x v="0"/>
    <x v="0"/>
    <s v="Miami"/>
    <x v="2"/>
    <n v="33178"/>
    <x v="0"/>
    <s v="FUR-TA-10001857"/>
    <x v="0"/>
    <x v="3"/>
    <s v="Balt Solid Wood Rectangular Table"/>
    <n v="174.05850000000001"/>
    <n v="3"/>
    <n v="0.45"/>
    <n v="-110.7645"/>
  </r>
  <r>
    <n v="1901"/>
    <x v="931"/>
    <x v="0"/>
    <x v="622"/>
    <d v="2013-07-04T00:00:00"/>
    <s v="Second Class"/>
    <s v="Co-12640"/>
    <s v="Corey-Lock"/>
    <x v="0"/>
    <x v="0"/>
    <s v="Florence"/>
    <x v="20"/>
    <n v="29501"/>
    <x v="0"/>
    <s v="OFF-ST-10000563"/>
    <x v="1"/>
    <x v="4"/>
    <s v="Fellowes Bankers Box Stor/Drawer Steel Plus"/>
    <n v="191.88"/>
    <n v="6"/>
    <n v="0"/>
    <n v="19.187999999999999"/>
  </r>
  <r>
    <n v="1902"/>
    <x v="932"/>
    <x v="0"/>
    <x v="623"/>
    <d v="2013-08-24T00:00:00"/>
    <s v="First Class"/>
    <s v="DW-13480"/>
    <s v="Dianna Wilson"/>
    <x v="2"/>
    <x v="0"/>
    <s v="Detroit"/>
    <x v="12"/>
    <n v="48205"/>
    <x v="2"/>
    <s v="TEC-PH-10004924"/>
    <x v="2"/>
    <x v="7"/>
    <s v="SKILCRAFT Telephone Shoulder Rest, 2&quot; x 6.5&quot; x 2.5&quot;, Black"/>
    <n v="14.78"/>
    <n v="2"/>
    <n v="0"/>
    <n v="3.9906000000000001"/>
  </r>
  <r>
    <n v="1903"/>
    <x v="933"/>
    <x v="3"/>
    <x v="208"/>
    <d v="2014-10-23T00:00:00"/>
    <s v="First Class"/>
    <s v="DK-12835"/>
    <s v="Damala Kotsonis"/>
    <x v="1"/>
    <x v="0"/>
    <s v="Springfield"/>
    <x v="21"/>
    <n v="97477"/>
    <x v="1"/>
    <s v="OFF-PA-10003953"/>
    <x v="1"/>
    <x v="10"/>
    <s v="Xerox 218"/>
    <n v="5.1840000000000002"/>
    <n v="1"/>
    <n v="0.2"/>
    <n v="1.8144"/>
  </r>
  <r>
    <n v="1904"/>
    <x v="933"/>
    <x v="3"/>
    <x v="208"/>
    <d v="2014-10-23T00:00:00"/>
    <s v="First Class"/>
    <s v="DK-12835"/>
    <s v="Damala Kotsonis"/>
    <x v="1"/>
    <x v="0"/>
    <s v="Springfield"/>
    <x v="21"/>
    <n v="97477"/>
    <x v="1"/>
    <s v="FUR-CH-10000155"/>
    <x v="0"/>
    <x v="1"/>
    <s v="Global Comet Stacking Armless Chair"/>
    <n v="478.48"/>
    <n v="2"/>
    <n v="0.2"/>
    <n v="47.847999999999999"/>
  </r>
  <r>
    <n v="1905"/>
    <x v="933"/>
    <x v="3"/>
    <x v="208"/>
    <d v="2014-10-23T00:00:00"/>
    <s v="First Class"/>
    <s v="DK-12835"/>
    <s v="Damala Kotsonis"/>
    <x v="1"/>
    <x v="0"/>
    <s v="Springfield"/>
    <x v="21"/>
    <n v="97477"/>
    <x v="1"/>
    <s v="TEC-AC-10003116"/>
    <x v="2"/>
    <x v="11"/>
    <s v="Memorex Froggy Flash Drive 8 GB"/>
    <n v="28.4"/>
    <n v="2"/>
    <n v="0.2"/>
    <n v="6.7450000000000001"/>
  </r>
  <r>
    <n v="1906"/>
    <x v="934"/>
    <x v="3"/>
    <x v="208"/>
    <d v="2014-10-25T00:00:00"/>
    <s v="First Class"/>
    <s v="MD-17860"/>
    <s v="Michael Dominguez"/>
    <x v="1"/>
    <x v="0"/>
    <s v="Indianapolis"/>
    <x v="14"/>
    <n v="46203"/>
    <x v="2"/>
    <s v="OFF-ST-10002743"/>
    <x v="1"/>
    <x v="4"/>
    <s v="SAFCO Boltless Steel Shelving"/>
    <n v="909.12"/>
    <n v="8"/>
    <n v="0"/>
    <n v="9.0912000000000006"/>
  </r>
  <r>
    <n v="1907"/>
    <x v="935"/>
    <x v="0"/>
    <x v="624"/>
    <d v="2013-05-22T00:00:00"/>
    <s v="Standard Class"/>
    <s v="RP-19855"/>
    <s v="Roy Phan"/>
    <x v="1"/>
    <x v="0"/>
    <s v="Apopka"/>
    <x v="2"/>
    <n v="32712"/>
    <x v="0"/>
    <s v="OFF-BI-10001757"/>
    <x v="1"/>
    <x v="8"/>
    <s v="Pressboard Hanging Data Binders for Unburst Sheets"/>
    <n v="2.952"/>
    <n v="2"/>
    <n v="0.7"/>
    <n v="-2.1648000000000001"/>
  </r>
  <r>
    <n v="1908"/>
    <x v="935"/>
    <x v="0"/>
    <x v="624"/>
    <d v="2013-05-22T00:00:00"/>
    <s v="Standard Class"/>
    <s v="RP-19855"/>
    <s v="Roy Phan"/>
    <x v="1"/>
    <x v="0"/>
    <s v="Apopka"/>
    <x v="2"/>
    <n v="32712"/>
    <x v="0"/>
    <s v="OFF-BI-10000069"/>
    <x v="1"/>
    <x v="8"/>
    <s v="GBC Prepunched Paper, 19-Hole, for Binding Systems, 24-lb"/>
    <n v="27.018000000000001"/>
    <n v="6"/>
    <n v="0.7"/>
    <n v="-21.6144"/>
  </r>
  <r>
    <n v="1909"/>
    <x v="936"/>
    <x v="1"/>
    <x v="302"/>
    <d v="2012-02-04T00:00:00"/>
    <s v="First Class"/>
    <s v="RW-19540"/>
    <s v="Rick Wilson"/>
    <x v="1"/>
    <x v="0"/>
    <s v="Los Angeles"/>
    <x v="1"/>
    <n v="90008"/>
    <x v="1"/>
    <s v="FUR-FU-10004093"/>
    <x v="0"/>
    <x v="5"/>
    <s v="Hand-Finished Solid Wood Document Frame"/>
    <n v="136.91999999999999"/>
    <n v="4"/>
    <n v="0"/>
    <n v="41.076000000000001"/>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آ 16GB Mini TravelDrive USB 2.0آ Flash Drive"/>
    <n v="99.39"/>
    <n v="3"/>
    <n v="0"/>
    <n v="40.749899999999997"/>
  </r>
  <r>
    <n v="1912"/>
    <x v="939"/>
    <x v="3"/>
    <x v="445"/>
    <d v="2014-07-07T00:00:00"/>
    <s v="Second Class"/>
    <s v="FH-14275"/>
    <s v="Frank Hawley"/>
    <x v="1"/>
    <x v="0"/>
    <s v="Houston"/>
    <x v="5"/>
    <n v="77041"/>
    <x v="2"/>
    <s v="OFF-PA-10001878"/>
    <x v="1"/>
    <x v="10"/>
    <s v="Xerox 1891"/>
    <n v="273.89600000000002"/>
    <n v="7"/>
    <n v="0.2"/>
    <n v="92.439899999999994"/>
  </r>
  <r>
    <n v="1913"/>
    <x v="939"/>
    <x v="3"/>
    <x v="445"/>
    <d v="2014-07-07T00:00:00"/>
    <s v="Second Class"/>
    <s v="FH-14275"/>
    <s v="Frank Hawley"/>
    <x v="1"/>
    <x v="0"/>
    <s v="Houston"/>
    <x v="5"/>
    <n v="77041"/>
    <x v="2"/>
    <s v="TEC-MA-10003674"/>
    <x v="2"/>
    <x v="15"/>
    <s v="Hewlett-Packard Deskjet 5550 Printer"/>
    <n v="597.13199999999995"/>
    <n v="3"/>
    <n v="0.4"/>
    <n v="49.761000000000003"/>
  </r>
  <r>
    <n v="1914"/>
    <x v="940"/>
    <x v="2"/>
    <x v="626"/>
    <d v="2011-01-18T00:00:00"/>
    <s v="First Class"/>
    <s v="EH-13990"/>
    <s v="Erica Hackney"/>
    <x v="0"/>
    <x v="0"/>
    <s v="Roswell"/>
    <x v="32"/>
    <n v="30076"/>
    <x v="0"/>
    <s v="TEC-AC-10003628"/>
    <x v="2"/>
    <x v="11"/>
    <s v="Logitech 910-002974 M325 Wireless Mouse for Web Scrolling"/>
    <n v="149.94999999999999"/>
    <n v="5"/>
    <n v="0"/>
    <n v="65.977999999999994"/>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5"/>
  </r>
  <r>
    <n v="1917"/>
    <x v="941"/>
    <x v="3"/>
    <x v="504"/>
    <d v="2014-05-06T00:00:00"/>
    <s v="Standard Class"/>
    <s v="AS-10630"/>
    <s v="Ann Steele"/>
    <x v="2"/>
    <x v="0"/>
    <s v="Boynton Beach"/>
    <x v="2"/>
    <n v="33437"/>
    <x v="0"/>
    <s v="OFF-LA-10001569"/>
    <x v="1"/>
    <x v="2"/>
    <s v="Avery 499"/>
    <n v="11.952"/>
    <n v="3"/>
    <n v="0.2"/>
    <n v="3.8843999999999999"/>
  </r>
  <r>
    <n v="1918"/>
    <x v="942"/>
    <x v="1"/>
    <x v="627"/>
    <d v="2012-11-14T00:00:00"/>
    <s v="Standard Class"/>
    <s v="HA-14905"/>
    <s v="Helen Abelman"/>
    <x v="0"/>
    <x v="0"/>
    <s v="Franklin"/>
    <x v="31"/>
    <n v="2038"/>
    <x v="3"/>
    <s v="OFF-AR-10001573"/>
    <x v="1"/>
    <x v="6"/>
    <s v="American Pencil"/>
    <n v="11.65"/>
    <n v="5"/>
    <n v="0"/>
    <n v="3.3784999999999998"/>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9"/>
  </r>
  <r>
    <n v="1921"/>
    <x v="944"/>
    <x v="3"/>
    <x v="629"/>
    <d v="2014-08-20T00:00:00"/>
    <s v="First Class"/>
    <s v="EH-13765"/>
    <s v="Edward Hooks"/>
    <x v="1"/>
    <x v="0"/>
    <s v="Watertown"/>
    <x v="15"/>
    <n v="13601"/>
    <x v="3"/>
    <s v="FUR-CH-10003981"/>
    <x v="0"/>
    <x v="1"/>
    <s v="Global Commerce Series Low-Back Swivel/Tilt Chairs"/>
    <n v="462.56400000000002"/>
    <n v="2"/>
    <n v="0.1"/>
    <n v="97.6524"/>
  </r>
  <r>
    <n v="1922"/>
    <x v="945"/>
    <x v="1"/>
    <x v="292"/>
    <d v="2012-10-09T00:00:00"/>
    <s v="Standard Class"/>
    <s v="MZ-17515"/>
    <s v="Mary Zewe"/>
    <x v="1"/>
    <x v="0"/>
    <s v="Reading"/>
    <x v="9"/>
    <n v="19601"/>
    <x v="3"/>
    <s v="OFF-ST-10002562"/>
    <x v="1"/>
    <x v="4"/>
    <s v="Staples"/>
    <n v="15.007999999999999"/>
    <n v="2"/>
    <n v="0.2"/>
    <n v="1.5007999999999999"/>
  </r>
  <r>
    <n v="1923"/>
    <x v="946"/>
    <x v="0"/>
    <x v="630"/>
    <d v="2013-07-11T00:00:00"/>
    <s v="Second Class"/>
    <s v="SC-20230"/>
    <s v="Scot Coram"/>
    <x v="1"/>
    <x v="0"/>
    <s v="Arlington"/>
    <x v="5"/>
    <n v="76017"/>
    <x v="2"/>
    <s v="TEC-PH-10004345"/>
    <x v="2"/>
    <x v="7"/>
    <s v="Cisco SPA 502G IP Phone"/>
    <n v="863.64"/>
    <n v="9"/>
    <n v="0.2"/>
    <n v="107.955"/>
  </r>
  <r>
    <n v="1924"/>
    <x v="946"/>
    <x v="0"/>
    <x v="630"/>
    <d v="2013-07-11T00:00:00"/>
    <s v="Second Class"/>
    <s v="SC-20230"/>
    <s v="Scot Coram"/>
    <x v="1"/>
    <x v="0"/>
    <s v="Arlington"/>
    <x v="5"/>
    <n v="76017"/>
    <x v="2"/>
    <s v="OFF-AR-10000588"/>
    <x v="1"/>
    <x v="6"/>
    <s v="Newell 345"/>
    <n v="47.616"/>
    <n v="3"/>
    <n v="0.2"/>
    <n v="3.5712000000000002"/>
  </r>
  <r>
    <n v="1925"/>
    <x v="947"/>
    <x v="3"/>
    <x v="256"/>
    <d v="2014-12-08T00:00:00"/>
    <s v="Second Class"/>
    <s v="NP-18325"/>
    <s v="Naresj Patel"/>
    <x v="0"/>
    <x v="0"/>
    <s v="San Diego"/>
    <x v="1"/>
    <n v="92024"/>
    <x v="1"/>
    <s v="OFF-PA-10003039"/>
    <x v="1"/>
    <x v="10"/>
    <s v="Xerox 1960"/>
    <n v="92.94"/>
    <n v="3"/>
    <n v="0"/>
    <n v="41.82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
    <n v="3"/>
    <n v="0.2"/>
    <n v="19.9665"/>
  </r>
  <r>
    <n v="1928"/>
    <x v="950"/>
    <x v="3"/>
    <x v="354"/>
    <d v="2014-12-02T00:00:00"/>
    <s v="First Class"/>
    <s v="RH-19495"/>
    <s v="Rick Hansen"/>
    <x v="0"/>
    <x v="0"/>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x v="0"/>
    <s v="Seattle"/>
    <x v="4"/>
    <n v="98105"/>
    <x v="1"/>
    <s v="OFF-PA-10001972"/>
    <x v="1"/>
    <x v="10"/>
    <s v="Xerox 214"/>
    <n v="6.48"/>
    <n v="1"/>
    <n v="0"/>
    <n v="3.1103999999999998"/>
  </r>
  <r>
    <n v="1930"/>
    <x v="951"/>
    <x v="3"/>
    <x v="633"/>
    <d v="2014-03-19T00:00:00"/>
    <s v="Second Class"/>
    <s v="VM-21685"/>
    <s v="Valerie Mitchum"/>
    <x v="2"/>
    <x v="0"/>
    <s v="Seattle"/>
    <x v="4"/>
    <n v="98105"/>
    <x v="1"/>
    <s v="OFF-ST-10004180"/>
    <x v="1"/>
    <x v="4"/>
    <s v="Safco Commercial Shelving"/>
    <n v="46.51"/>
    <n v="1"/>
    <n v="0"/>
    <n v="1.8604000000000001"/>
  </r>
  <r>
    <n v="1931"/>
    <x v="951"/>
    <x v="3"/>
    <x v="633"/>
    <d v="2014-03-19T00:00:00"/>
    <s v="Second Class"/>
    <s v="VM-21685"/>
    <s v="Valerie Mitchum"/>
    <x v="2"/>
    <x v="0"/>
    <s v="Seattle"/>
    <x v="4"/>
    <n v="98105"/>
    <x v="1"/>
    <s v="TEC-PH-10004165"/>
    <x v="2"/>
    <x v="7"/>
    <s v="Mitel MiVoice 5330e IP Phone"/>
    <n v="659.976"/>
    <n v="3"/>
    <n v="0.2"/>
    <n v="49.498199999999997"/>
  </r>
  <r>
    <n v="1932"/>
    <x v="952"/>
    <x v="0"/>
    <x v="581"/>
    <d v="2013-11-30T00:00:00"/>
    <s v="Second Class"/>
    <s v="CC-12670"/>
    <s v="Craig Carreira"/>
    <x v="0"/>
    <x v="0"/>
    <s v="Scottsdale"/>
    <x v="16"/>
    <n v="85254"/>
    <x v="1"/>
    <s v="TEC-PH-10002483"/>
    <x v="2"/>
    <x v="7"/>
    <s v="Motorola Moto X"/>
    <n v="271.99200000000002"/>
    <n v="1"/>
    <n v="0.2"/>
    <n v="23.799299999999999"/>
  </r>
  <r>
    <n v="1933"/>
    <x v="953"/>
    <x v="3"/>
    <x v="634"/>
    <d v="2014-08-11T00:00:00"/>
    <s v="Second Class"/>
    <s v="SV-20365"/>
    <s v="Seth Vernon"/>
    <x v="0"/>
    <x v="0"/>
    <s v="Lafayette"/>
    <x v="28"/>
    <n v="70506"/>
    <x v="0"/>
    <s v="FUR-BO-10000468"/>
    <x v="0"/>
    <x v="0"/>
    <s v="O'Sullivan 2-Shelf Heavy-Duty Bookcases"/>
    <n v="145.74"/>
    <n v="3"/>
    <n v="0"/>
    <n v="23.3184"/>
  </r>
  <r>
    <n v="1934"/>
    <x v="953"/>
    <x v="3"/>
    <x v="634"/>
    <d v="2014-08-11T00:00:00"/>
    <s v="Second Class"/>
    <s v="SV-20365"/>
    <s v="Seth Vernon"/>
    <x v="0"/>
    <x v="0"/>
    <s v="Lafayette"/>
    <x v="28"/>
    <n v="70506"/>
    <x v="0"/>
    <s v="FUR-FU-10001706"/>
    <x v="0"/>
    <x v="5"/>
    <s v="Longer-Life Soft White Bulbs"/>
    <n v="15.4"/>
    <n v="5"/>
    <n v="0"/>
    <n v="7.3920000000000003"/>
  </r>
  <r>
    <n v="1935"/>
    <x v="954"/>
    <x v="3"/>
    <x v="344"/>
    <d v="2014-12-04T00:00:00"/>
    <s v="Standard Class"/>
    <s v="LW-16990"/>
    <s v="Lindsay Williams"/>
    <x v="1"/>
    <x v="0"/>
    <s v="San Francisco"/>
    <x v="1"/>
    <n v="94109"/>
    <x v="1"/>
    <s v="OFF-PA-10003129"/>
    <x v="1"/>
    <x v="10"/>
    <s v="Tops White Computer Printout Paper"/>
    <n v="244.55"/>
    <n v="5"/>
    <n v="0"/>
    <n v="114.9385"/>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9"/>
  </r>
  <r>
    <n v="1938"/>
    <x v="956"/>
    <x v="0"/>
    <x v="630"/>
    <d v="2013-07-13T00:00:00"/>
    <s v="Standard Class"/>
    <s v="JE-15715"/>
    <s v="Joe Elijah"/>
    <x v="0"/>
    <x v="0"/>
    <s v="Broomfield"/>
    <x v="22"/>
    <n v="80020"/>
    <x v="1"/>
    <s v="OFF-BI-10002082"/>
    <x v="1"/>
    <x v="8"/>
    <s v="GBC Twin Loop Wire Binding Elements"/>
    <n v="19.968"/>
    <n v="2"/>
    <n v="0.7"/>
    <n v="-13.311999999999999"/>
  </r>
  <r>
    <n v="1939"/>
    <x v="956"/>
    <x v="0"/>
    <x v="630"/>
    <d v="2013-07-13T00:00:00"/>
    <s v="Standard Class"/>
    <s v="JE-15715"/>
    <s v="Joe Elijah"/>
    <x v="0"/>
    <x v="0"/>
    <s v="Broomfield"/>
    <x v="22"/>
    <n v="80020"/>
    <x v="1"/>
    <s v="OFF-ST-10001505"/>
    <x v="1"/>
    <x v="4"/>
    <s v="Perma STOR-ALL Hanging File Box, 13 1/8&quot;W x 12 1/4&quot;D x 10 1/2&quot;H"/>
    <n v="33.488"/>
    <n v="7"/>
    <n v="0.2"/>
    <n v="-1.2558"/>
  </r>
  <r>
    <n v="1940"/>
    <x v="956"/>
    <x v="0"/>
    <x v="630"/>
    <d v="2013-07-13T00:00:00"/>
    <s v="Standard Class"/>
    <s v="JE-15715"/>
    <s v="Joe Elijah"/>
    <x v="0"/>
    <x v="0"/>
    <s v="Broomfield"/>
    <x v="22"/>
    <n v="80020"/>
    <x v="1"/>
    <s v="OFF-BI-10001634"/>
    <x v="1"/>
    <x v="8"/>
    <s v="Wilson Jones Active Use Binders"/>
    <n v="8.7360000000000007"/>
    <n v="4"/>
    <n v="0.7"/>
    <n v="-6.1151999999999997"/>
  </r>
  <r>
    <n v="1941"/>
    <x v="956"/>
    <x v="0"/>
    <x v="630"/>
    <d v="2013-07-13T00:00:00"/>
    <s v="Standard Class"/>
    <s v="JE-15715"/>
    <s v="Joe Elijah"/>
    <x v="0"/>
    <x v="0"/>
    <s v="Broomfield"/>
    <x v="22"/>
    <n v="80020"/>
    <x v="1"/>
    <s v="FUR-CH-10004287"/>
    <x v="0"/>
    <x v="1"/>
    <s v="SAFCO Arco Folding Chair"/>
    <n v="662.88"/>
    <n v="3"/>
    <n v="0.2"/>
    <n v="74.573999999999998"/>
  </r>
  <r>
    <n v="1942"/>
    <x v="957"/>
    <x v="3"/>
    <x v="635"/>
    <d v="2014-09-02T00:00:00"/>
    <s v="First Class"/>
    <s v="CP-12085"/>
    <s v="Cathy Prescott"/>
    <x v="1"/>
    <x v="0"/>
    <s v="Quincy"/>
    <x v="10"/>
    <n v="62301"/>
    <x v="2"/>
    <s v="OFF-LA-10004544"/>
    <x v="1"/>
    <x v="2"/>
    <s v="Avery 505"/>
    <n v="47.36"/>
    <n v="4"/>
    <n v="0.2"/>
    <n v="17.760000000000002"/>
  </r>
  <r>
    <n v="1943"/>
    <x v="957"/>
    <x v="3"/>
    <x v="635"/>
    <d v="2014-09-02T00:00:00"/>
    <s v="First Class"/>
    <s v="CP-12085"/>
    <s v="Cathy Prescott"/>
    <x v="1"/>
    <x v="0"/>
    <s v="Quincy"/>
    <x v="10"/>
    <n v="62301"/>
    <x v="2"/>
    <s v="OFF-ST-10004507"/>
    <x v="1"/>
    <x v="4"/>
    <s v="Advantus Rolling Storage Box"/>
    <n v="27.44"/>
    <n v="2"/>
    <n v="0.2"/>
    <n v="2.4009999999999998"/>
  </r>
  <r>
    <n v="1944"/>
    <x v="957"/>
    <x v="3"/>
    <x v="635"/>
    <d v="2014-09-02T00:00:00"/>
    <s v="First Class"/>
    <s v="CP-12085"/>
    <s v="Cathy Prescott"/>
    <x v="1"/>
    <x v="0"/>
    <s v="Quincy"/>
    <x v="10"/>
    <n v="62301"/>
    <x v="2"/>
    <s v="OFF-BI-10002012"/>
    <x v="1"/>
    <x v="8"/>
    <s v="Wilson Jones Easy Flow II Sheet Lifters"/>
    <n v="3.24"/>
    <n v="9"/>
    <n v="0.8"/>
    <n v="-5.1840000000000002"/>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20000000000002"/>
  </r>
  <r>
    <n v="1949"/>
    <x v="959"/>
    <x v="3"/>
    <x v="264"/>
    <d v="2014-09-07T00:00:00"/>
    <s v="Standard Class"/>
    <s v="AC-10615"/>
    <s v="Ann Chong"/>
    <x v="1"/>
    <x v="0"/>
    <s v="New York City"/>
    <x v="15"/>
    <n v="10009"/>
    <x v="3"/>
    <s v="FUR-TA-10001889"/>
    <x v="0"/>
    <x v="3"/>
    <s v="Bush Advantage Collection Racetrack Conference Table"/>
    <n v="254.52600000000001"/>
    <n v="1"/>
    <n v="0.4"/>
    <n v="-93.3262"/>
  </r>
  <r>
    <n v="1950"/>
    <x v="959"/>
    <x v="3"/>
    <x v="264"/>
    <d v="2014-09-07T00:00:00"/>
    <s v="Standard Class"/>
    <s v="AC-10615"/>
    <s v="Ann Chong"/>
    <x v="1"/>
    <x v="0"/>
    <s v="New York City"/>
    <x v="15"/>
    <n v="10009"/>
    <x v="3"/>
    <s v="OFF-AP-10000358"/>
    <x v="1"/>
    <x v="9"/>
    <s v="Fellowes Basic Home/Office Series Surge Protectors"/>
    <n v="12.98"/>
    <n v="1"/>
    <n v="0"/>
    <n v="3.7642000000000002"/>
  </r>
  <r>
    <n v="1951"/>
    <x v="959"/>
    <x v="3"/>
    <x v="264"/>
    <d v="2014-09-07T00:00:00"/>
    <s v="Standard Class"/>
    <s v="AC-10615"/>
    <s v="Ann Chong"/>
    <x v="1"/>
    <x v="0"/>
    <s v="New York City"/>
    <x v="15"/>
    <n v="10009"/>
    <x v="3"/>
    <s v="OFF-BI-10004970"/>
    <x v="1"/>
    <x v="8"/>
    <s v="ACCOHIDE 3-Ring Binder, Blue, 1&quot;"/>
    <n v="26.431999999999999"/>
    <n v="8"/>
    <n v="0.2"/>
    <n v="8.9207999999999998"/>
  </r>
  <r>
    <n v="1952"/>
    <x v="959"/>
    <x v="3"/>
    <x v="264"/>
    <d v="2014-09-07T00:00:00"/>
    <s v="Standard Class"/>
    <s v="AC-10615"/>
    <s v="Ann Chong"/>
    <x v="1"/>
    <x v="0"/>
    <s v="New York City"/>
    <x v="15"/>
    <n v="10009"/>
    <x v="3"/>
    <s v="TEC-PH-10003885"/>
    <x v="2"/>
    <x v="7"/>
    <s v="Cisco SPA508G"/>
    <n v="197.97"/>
    <n v="3"/>
    <n v="0"/>
    <n v="57.411299999999997"/>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4"/>
  </r>
  <r>
    <n v="1956"/>
    <x v="959"/>
    <x v="3"/>
    <x v="264"/>
    <d v="2014-09-07T00:00:00"/>
    <s v="Standard Class"/>
    <s v="AC-10615"/>
    <s v="Ann Chong"/>
    <x v="1"/>
    <x v="0"/>
    <s v="New York City"/>
    <x v="15"/>
    <n v="10009"/>
    <x v="3"/>
    <s v="TEC-AC-10002842"/>
    <x v="2"/>
    <x v="11"/>
    <s v="WD My Passport Ultra 2TB Portable External Hard Drive"/>
    <n v="238"/>
    <n v="2"/>
    <n v="0"/>
    <n v="38.08"/>
  </r>
  <r>
    <n v="1957"/>
    <x v="959"/>
    <x v="3"/>
    <x v="264"/>
    <d v="2014-09-07T00:00:00"/>
    <s v="Standard Class"/>
    <s v="AC-10615"/>
    <s v="Ann Chong"/>
    <x v="1"/>
    <x v="0"/>
    <s v="New York City"/>
    <x v="15"/>
    <n v="10009"/>
    <x v="3"/>
    <s v="TEC-AC-10000109"/>
    <x v="2"/>
    <x v="11"/>
    <s v="Sony Micro Vault Click 16 GB USB 2.0 Flash Drive"/>
    <n v="167.97"/>
    <n v="3"/>
    <n v="0"/>
    <n v="40.312800000000003"/>
  </r>
  <r>
    <n v="1958"/>
    <x v="959"/>
    <x v="3"/>
    <x v="264"/>
    <d v="2014-09-07T00:00:00"/>
    <s v="Standard Class"/>
    <s v="AC-10615"/>
    <s v="Ann Chong"/>
    <x v="1"/>
    <x v="0"/>
    <s v="New York City"/>
    <x v="15"/>
    <n v="10009"/>
    <x v="3"/>
    <s v="OFF-PA-10003893"/>
    <x v="1"/>
    <x v="10"/>
    <s v="Xerox 1962"/>
    <n v="17.12"/>
    <n v="4"/>
    <n v="0"/>
    <n v="7.7039999999999997"/>
  </r>
  <r>
    <n v="1959"/>
    <x v="960"/>
    <x v="3"/>
    <x v="18"/>
    <d v="2014-09-16T00:00:00"/>
    <s v="Second Class"/>
    <s v="RW-19690"/>
    <s v="Robert Waldorf"/>
    <x v="0"/>
    <x v="0"/>
    <s v="Springfield"/>
    <x v="25"/>
    <n v="65807"/>
    <x v="2"/>
    <s v="OFF-BI-10003669"/>
    <x v="1"/>
    <x v="8"/>
    <s v="3M Organizer Strips"/>
    <n v="16.2"/>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
  </r>
  <r>
    <n v="1961"/>
    <x v="960"/>
    <x v="3"/>
    <x v="18"/>
    <d v="2014-09-16T00:00:00"/>
    <s v="Second Class"/>
    <s v="RW-19690"/>
    <s v="Robert Waldorf"/>
    <x v="0"/>
    <x v="0"/>
    <s v="Springfield"/>
    <x v="25"/>
    <n v="65807"/>
    <x v="2"/>
    <s v="TEC-AC-10003023"/>
    <x v="2"/>
    <x v="11"/>
    <s v="Logitech G105 Gaming Keyboard"/>
    <n v="296.85000000000002"/>
    <n v="5"/>
    <n v="0"/>
    <n v="53.433"/>
  </r>
  <r>
    <n v="1962"/>
    <x v="960"/>
    <x v="3"/>
    <x v="18"/>
    <d v="2014-09-16T00:00:00"/>
    <s v="Second Class"/>
    <s v="RW-19690"/>
    <s v="Robert Waldorf"/>
    <x v="0"/>
    <x v="0"/>
    <s v="Springfield"/>
    <x v="25"/>
    <n v="65807"/>
    <x v="2"/>
    <s v="TEC-AC-10002217"/>
    <x v="2"/>
    <x v="11"/>
    <s v="Imationآ Clip USBآ flash driveآ - 8 GB"/>
    <n v="112.8"/>
    <n v="6"/>
    <n v="0"/>
    <n v="6.7679999999999998"/>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
    <n v="5"/>
    <n v="0"/>
    <n v="11.702999999999999"/>
  </r>
  <r>
    <n v="1965"/>
    <x v="960"/>
    <x v="3"/>
    <x v="18"/>
    <d v="2014-09-16T00:00:00"/>
    <s v="Second Class"/>
    <s v="RW-19690"/>
    <s v="Robert Waldorf"/>
    <x v="0"/>
    <x v="0"/>
    <s v="Springfield"/>
    <x v="25"/>
    <n v="65807"/>
    <x v="2"/>
    <s v="OFF-ST-10000025"/>
    <x v="1"/>
    <x v="4"/>
    <s v="Fellowes Stor/Drawer Steel Plus Storage Drawers"/>
    <n v="286.29000000000002"/>
    <n v="3"/>
    <n v="0"/>
    <n v="17.177399999999999"/>
  </r>
  <r>
    <n v="1966"/>
    <x v="960"/>
    <x v="3"/>
    <x v="18"/>
    <d v="2014-09-16T00:00:00"/>
    <s v="Second Class"/>
    <s v="RW-19690"/>
    <s v="Robert Waldorf"/>
    <x v="0"/>
    <x v="0"/>
    <s v="Springfield"/>
    <x v="25"/>
    <n v="65807"/>
    <x v="2"/>
    <s v="OFF-AP-10003281"/>
    <x v="1"/>
    <x v="9"/>
    <s v="Acco 6 Outlet Guardian Standard Surge Suppressor"/>
    <n v="24.18"/>
    <n v="2"/>
    <n v="0"/>
    <n v="7.2539999999999996"/>
  </r>
  <r>
    <n v="1967"/>
    <x v="961"/>
    <x v="3"/>
    <x v="202"/>
    <d v="2014-12-29T00:00:00"/>
    <s v="Standard Class"/>
    <s v="DB-13210"/>
    <s v="Dean Braden"/>
    <x v="0"/>
    <x v="0"/>
    <s v="Paterson"/>
    <x v="30"/>
    <n v="7501"/>
    <x v="3"/>
    <s v="TEC-PH-10002103"/>
    <x v="2"/>
    <x v="7"/>
    <s v="Jabra SPEAK 410"/>
    <n v="281.97000000000003"/>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آ Secure+ Hardware Encrypted USB 2.0آ Flash Drive; 16GB"/>
    <n v="291.95999999999998"/>
    <n v="4"/>
    <n v="0"/>
    <n v="102.18600000000001"/>
  </r>
  <r>
    <n v="1971"/>
    <x v="963"/>
    <x v="3"/>
    <x v="636"/>
    <d v="2014-05-12T00:00:00"/>
    <s v="Standard Class"/>
    <s v="ML-17755"/>
    <s v="Max Ludwig"/>
    <x v="2"/>
    <x v="0"/>
    <s v="Chicago"/>
    <x v="10"/>
    <n v="60623"/>
    <x v="2"/>
    <s v="OFF-AR-10004752"/>
    <x v="1"/>
    <x v="6"/>
    <s v="Blackstonian Pencils"/>
    <n v="6.4080000000000004"/>
    <n v="3"/>
    <n v="0.2"/>
    <n v="0.64080000000000004"/>
  </r>
  <r>
    <n v="1972"/>
    <x v="963"/>
    <x v="3"/>
    <x v="636"/>
    <d v="2014-05-12T00:00:00"/>
    <s v="Standard Class"/>
    <s v="ML-17755"/>
    <s v="Max Ludwig"/>
    <x v="2"/>
    <x v="0"/>
    <s v="Chicago"/>
    <x v="10"/>
    <n v="60623"/>
    <x v="2"/>
    <s v="TEC-AC-10004659"/>
    <x v="2"/>
    <x v="11"/>
    <s v="Imationآ Secure+ Hardware Encrypted USB 2.0آ Flash Drive; 16GB"/>
    <n v="408.74400000000003"/>
    <n v="7"/>
    <n v="0.2"/>
    <n v="76.639499999999998"/>
  </r>
  <r>
    <n v="1973"/>
    <x v="964"/>
    <x v="2"/>
    <x v="637"/>
    <d v="2011-12-19T00:00:00"/>
    <s v="Standard Class"/>
    <s v="JD-16015"/>
    <s v="Joy Daniels"/>
    <x v="0"/>
    <x v="0"/>
    <s v="Chicago"/>
    <x v="10"/>
    <n v="60610"/>
    <x v="2"/>
    <s v="OFF-BI-10001249"/>
    <x v="1"/>
    <x v="8"/>
    <s v="Avery Heavy-Duty EZD View Binder with Locking Rings"/>
    <n v="5.1040000000000001"/>
    <n v="4"/>
    <n v="0.8"/>
    <n v="-8.6768000000000001"/>
  </r>
  <r>
    <n v="1974"/>
    <x v="964"/>
    <x v="2"/>
    <x v="637"/>
    <d v="2011-12-19T00:00:00"/>
    <s v="Standard Class"/>
    <s v="JD-16015"/>
    <s v="Joy Daniels"/>
    <x v="0"/>
    <x v="0"/>
    <s v="Chicago"/>
    <x v="10"/>
    <n v="60610"/>
    <x v="2"/>
    <s v="OFF-FA-10003059"/>
    <x v="1"/>
    <x v="13"/>
    <s v="Assorted Color Push Pins"/>
    <n v="2.8959999999999999"/>
    <n v="2"/>
    <n v="0.2"/>
    <n v="0.47060000000000002"/>
  </r>
  <r>
    <n v="1975"/>
    <x v="964"/>
    <x v="2"/>
    <x v="637"/>
    <d v="2011-12-19T00:00:00"/>
    <s v="Standard Class"/>
    <s v="JD-16015"/>
    <s v="Joy Daniels"/>
    <x v="0"/>
    <x v="0"/>
    <s v="Chicago"/>
    <x v="10"/>
    <n v="60610"/>
    <x v="2"/>
    <s v="TEC-AC-10002718"/>
    <x v="2"/>
    <x v="11"/>
    <s v="Belkin Standard 104 key USB Keyboard"/>
    <n v="35.015999999999998"/>
    <n v="3"/>
    <n v="0.2"/>
    <n v="-2.1884999999999999"/>
  </r>
  <r>
    <n v="1976"/>
    <x v="965"/>
    <x v="2"/>
    <x v="638"/>
    <d v="2011-10-20T00:00:00"/>
    <s v="Second Class"/>
    <s v="AS-10225"/>
    <s v="Alan Schoenberger"/>
    <x v="1"/>
    <x v="0"/>
    <s v="Montgomery"/>
    <x v="19"/>
    <n v="36116"/>
    <x v="0"/>
    <s v="OFF-ST-10001522"/>
    <x v="1"/>
    <x v="4"/>
    <s v="Gould Plastics 18-Pocket Panel Bin, 34w x 5-1/4d x 20-1/2h"/>
    <n v="275.97000000000003"/>
    <n v="3"/>
    <n v="0"/>
    <n v="11.0388"/>
  </r>
  <r>
    <n v="1977"/>
    <x v="965"/>
    <x v="2"/>
    <x v="638"/>
    <d v="2011-10-20T00:00:00"/>
    <s v="Second Class"/>
    <s v="AS-10225"/>
    <s v="Alan Schoenberger"/>
    <x v="1"/>
    <x v="0"/>
    <s v="Montgomery"/>
    <x v="19"/>
    <n v="36116"/>
    <x v="0"/>
    <s v="TEC-PH-10002352"/>
    <x v="2"/>
    <x v="7"/>
    <s v="Avaya IP Phone 1140E VoIP phone"/>
    <n v="1394.95"/>
    <n v="5"/>
    <n v="0"/>
    <n v="362.68700000000001"/>
  </r>
  <r>
    <n v="1978"/>
    <x v="965"/>
    <x v="2"/>
    <x v="638"/>
    <d v="2011-10-20T00:00:00"/>
    <s v="Second Class"/>
    <s v="AS-10225"/>
    <s v="Alan Schoenberger"/>
    <x v="1"/>
    <x v="0"/>
    <s v="Montgomery"/>
    <x v="19"/>
    <n v="36116"/>
    <x v="0"/>
    <s v="FUR-CH-10003774"/>
    <x v="0"/>
    <x v="1"/>
    <s v="Global Wood Trimmed Manager's Task Chair, Khaki"/>
    <n v="545.88"/>
    <n v="6"/>
    <n v="0"/>
    <n v="70.964399999999998"/>
  </r>
  <r>
    <n v="1979"/>
    <x v="966"/>
    <x v="1"/>
    <x v="412"/>
    <d v="2012-05-12T00:00:00"/>
    <s v="Standard Class"/>
    <s v="AA-10375"/>
    <s v="Allen Armold"/>
    <x v="0"/>
    <x v="0"/>
    <s v="Salem"/>
    <x v="21"/>
    <n v="97301"/>
    <x v="1"/>
    <s v="OFF-AR-10000127"/>
    <x v="1"/>
    <x v="6"/>
    <s v="Newell 321"/>
    <n v="5.2480000000000002"/>
    <n v="2"/>
    <n v="0.2"/>
    <n v="0.59040000000000004"/>
  </r>
  <r>
    <n v="1980"/>
    <x v="967"/>
    <x v="0"/>
    <x v="167"/>
    <d v="2013-04-15T00:00:00"/>
    <s v="Same Day"/>
    <s v="KT-16465"/>
    <s v="Kean Takahito"/>
    <x v="0"/>
    <x v="0"/>
    <s v="Glendale"/>
    <x v="16"/>
    <n v="85301"/>
    <x v="1"/>
    <s v="FUR-CH-10004086"/>
    <x v="0"/>
    <x v="1"/>
    <s v="Hon 4070 Series Pagoda Armless Upholstered Stacking Chairs"/>
    <n v="933.53599999999994"/>
    <n v="4"/>
    <n v="0.2"/>
    <n v="105.0228"/>
  </r>
  <r>
    <n v="1981"/>
    <x v="967"/>
    <x v="0"/>
    <x v="167"/>
    <d v="2013-04-15T00:00:00"/>
    <s v="Same Day"/>
    <s v="KT-16465"/>
    <s v="Kean Takahito"/>
    <x v="0"/>
    <x v="0"/>
    <s v="Glendale"/>
    <x v="16"/>
    <n v="85301"/>
    <x v="1"/>
    <s v="OFF-ST-10001228"/>
    <x v="1"/>
    <x v="4"/>
    <s v="Fellowes Personal Hanging Folder Files, Navy"/>
    <n v="42.975999999999999"/>
    <n v="4"/>
    <n v="0.2"/>
    <n v="4.2976000000000001"/>
  </r>
  <r>
    <n v="1982"/>
    <x v="968"/>
    <x v="1"/>
    <x v="639"/>
    <d v="2012-12-16T00:00:00"/>
    <s v="Second Class"/>
    <s v="MM-18280"/>
    <s v="Muhammed MacIntyre"/>
    <x v="1"/>
    <x v="0"/>
    <s v="Columbus"/>
    <x v="32"/>
    <n v="31907"/>
    <x v="0"/>
    <s v="OFF-BI-10004187"/>
    <x v="1"/>
    <x v="8"/>
    <s v="Staples"/>
    <n v="3.76"/>
    <n v="2"/>
    <n v="0"/>
    <n v="1.8048"/>
  </r>
  <r>
    <n v="1983"/>
    <x v="969"/>
    <x v="2"/>
    <x v="640"/>
    <d v="2011-12-09T00:00:00"/>
    <s v="Standard Class"/>
    <s v="NG-18430"/>
    <s v="Nathan Gelder"/>
    <x v="0"/>
    <x v="0"/>
    <s v="Oklahoma City"/>
    <x v="26"/>
    <n v="73120"/>
    <x v="2"/>
    <s v="TEC-PH-10003811"/>
    <x v="2"/>
    <x v="7"/>
    <s v="Jabra Supreme Plus Driver Editionآ Headset"/>
    <n v="479.96"/>
    <n v="4"/>
    <n v="0"/>
    <n v="134.3888"/>
  </r>
  <r>
    <n v="1984"/>
    <x v="970"/>
    <x v="2"/>
    <x v="641"/>
    <d v="2011-11-27T00:00:00"/>
    <s v="Second Class"/>
    <s v="LW-16825"/>
    <s v="Laurel Workman"/>
    <x v="1"/>
    <x v="0"/>
    <s v="Brentwood"/>
    <x v="1"/>
    <n v="94513"/>
    <x v="1"/>
    <s v="OFF-AP-10000240"/>
    <x v="1"/>
    <x v="9"/>
    <s v="Belkin F9G930V10-GRY 9 Outlet Surge"/>
    <n v="320.88"/>
    <n v="6"/>
    <n v="0"/>
    <n v="93.055199999999999"/>
  </r>
  <r>
    <n v="1985"/>
    <x v="970"/>
    <x v="2"/>
    <x v="641"/>
    <d v="2011-11-27T00:00:00"/>
    <s v="Second Class"/>
    <s v="LW-16825"/>
    <s v="Laurel Workman"/>
    <x v="1"/>
    <x v="0"/>
    <s v="Brentwood"/>
    <x v="1"/>
    <n v="94513"/>
    <x v="1"/>
    <s v="FUR-FU-10001940"/>
    <x v="0"/>
    <x v="5"/>
    <s v="Staples"/>
    <n v="23.88"/>
    <n v="3"/>
    <n v="0"/>
    <n v="10.507199999999999"/>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60000000001"/>
    <n v="4"/>
    <n v="0.4"/>
    <n v="191.99680000000001"/>
  </r>
  <r>
    <n v="1988"/>
    <x v="972"/>
    <x v="1"/>
    <x v="529"/>
    <d v="2012-11-13T00:00:00"/>
    <s v="Standard Class"/>
    <s v="AS-10090"/>
    <s v="Adam Shillingsburg"/>
    <x v="0"/>
    <x v="0"/>
    <s v="Springfield"/>
    <x v="25"/>
    <n v="65807"/>
    <x v="2"/>
    <s v="OFF-BI-10002393"/>
    <x v="1"/>
    <x v="8"/>
    <s v="Binder Posts"/>
    <n v="17.22"/>
    <n v="3"/>
    <n v="0"/>
    <n v="7.9211999999999998"/>
  </r>
  <r>
    <n v="1989"/>
    <x v="972"/>
    <x v="1"/>
    <x v="529"/>
    <d v="2012-11-13T00:00:00"/>
    <s v="Standard Class"/>
    <s v="AS-10090"/>
    <s v="Adam Shillingsburg"/>
    <x v="0"/>
    <x v="0"/>
    <s v="Springfield"/>
    <x v="25"/>
    <n v="65807"/>
    <x v="2"/>
    <s v="FUR-TA-10002855"/>
    <x v="0"/>
    <x v="3"/>
    <s v="Bevis Round Conference Table Top &amp; Single Column Base"/>
    <n v="1024.3800000000001"/>
    <n v="7"/>
    <n v="0"/>
    <n v="215.1198"/>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99"/>
  </r>
  <r>
    <n v="1993"/>
    <x v="974"/>
    <x v="3"/>
    <x v="643"/>
    <d v="2014-07-03T00:00:00"/>
    <s v="Standard Class"/>
    <s v="ML-17755"/>
    <s v="Max Ludwig"/>
    <x v="2"/>
    <x v="0"/>
    <s v="Springfield"/>
    <x v="21"/>
    <n v="97477"/>
    <x v="1"/>
    <s v="OFF-LA-10003923"/>
    <x v="1"/>
    <x v="2"/>
    <s v="Alphabetical Labels for Top Tab Filing"/>
    <n v="71.040000000000006"/>
    <n v="6"/>
    <n v="0.2"/>
    <n v="26.64"/>
  </r>
  <r>
    <n v="1994"/>
    <x v="974"/>
    <x v="3"/>
    <x v="643"/>
    <d v="2014-07-03T00:00:00"/>
    <s v="Standard Class"/>
    <s v="ML-17755"/>
    <s v="Max Ludwig"/>
    <x v="2"/>
    <x v="0"/>
    <s v="Springfield"/>
    <x v="21"/>
    <n v="97477"/>
    <x v="1"/>
    <s v="OFF-AR-10002257"/>
    <x v="1"/>
    <x v="6"/>
    <s v="Eldon Spacemaker Box, Quick-Snap Lid, Clear"/>
    <n v="5.3440000000000003"/>
    <n v="2"/>
    <n v="0.2"/>
    <n v="0.73480000000000001"/>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2"/>
    <n v="5"/>
    <n v="0.8"/>
    <n v="-766.01199999999994"/>
  </r>
  <r>
    <n v="1997"/>
    <x v="975"/>
    <x v="3"/>
    <x v="574"/>
    <d v="2014-12-05T00:00:00"/>
    <s v="Second Class"/>
    <s v="JS-16030"/>
    <s v="Joy Smith"/>
    <x v="0"/>
    <x v="0"/>
    <s v="Houston"/>
    <x v="5"/>
    <n v="77036"/>
    <x v="2"/>
    <s v="FUR-FU-10004020"/>
    <x v="0"/>
    <x v="5"/>
    <s v="Advantus Panel Wall Acrylic Frame"/>
    <n v="8.7520000000000007"/>
    <n v="4"/>
    <n v="0.6"/>
    <n v="-3.7195999999999998"/>
  </r>
  <r>
    <n v="1998"/>
    <x v="976"/>
    <x v="2"/>
    <x v="644"/>
    <d v="2011-02-10T00:00:00"/>
    <s v="First Class"/>
    <s v="ND-18460"/>
    <s v="Neil Ducich"/>
    <x v="1"/>
    <x v="0"/>
    <s v="Chesapeake"/>
    <x v="17"/>
    <n v="23320"/>
    <x v="0"/>
    <s v="OFF-LA-10002787"/>
    <x v="1"/>
    <x v="2"/>
    <s v="Avery 480"/>
    <n v="15"/>
    <n v="4"/>
    <n v="0"/>
    <n v="7.2"/>
  </r>
  <r>
    <n v="1999"/>
    <x v="976"/>
    <x v="2"/>
    <x v="644"/>
    <d v="2011-02-10T00:00:00"/>
    <s v="First Class"/>
    <s v="ND-18460"/>
    <s v="Neil Ducich"/>
    <x v="1"/>
    <x v="0"/>
    <s v="Chesapeake"/>
    <x v="17"/>
    <n v="23320"/>
    <x v="0"/>
    <s v="TEC-PH-10003645"/>
    <x v="2"/>
    <x v="7"/>
    <s v="Aastra 57i VoIP phone"/>
    <n v="161.61000000000001"/>
    <n v="1"/>
    <n v="0"/>
    <n v="42.018599999999999"/>
  </r>
  <r>
    <n v="2000"/>
    <x v="976"/>
    <x v="2"/>
    <x v="644"/>
    <d v="2011-02-10T00:00:00"/>
    <s v="First Class"/>
    <s v="ND-18460"/>
    <s v="Neil Ducich"/>
    <x v="1"/>
    <x v="0"/>
    <s v="Chesapeake"/>
    <x v="17"/>
    <n v="23320"/>
    <x v="0"/>
    <s v="TEC-PH-10001615"/>
    <x v="2"/>
    <x v="7"/>
    <s v="AT&amp;T CL82213"/>
    <n v="144.94999999999999"/>
    <n v="5"/>
    <n v="0"/>
    <n v="42.035499999999999"/>
  </r>
  <r>
    <n v="2001"/>
    <x v="977"/>
    <x v="3"/>
    <x v="645"/>
    <d v="2014-04-19T00:00:00"/>
    <s v="Standard Class"/>
    <s v="LW-17215"/>
    <s v="Luke Weiss"/>
    <x v="0"/>
    <x v="0"/>
    <s v="Pasadena"/>
    <x v="1"/>
    <n v="91104"/>
    <x v="1"/>
    <s v="TEC-AC-10001767"/>
    <x v="2"/>
    <x v="11"/>
    <s v="SanDisk Ultra 64 GB MicroSDHC Class 10 Memory Card"/>
    <n v="199.95"/>
    <n v="5"/>
    <n v="0"/>
    <n v="21.994499999999999"/>
  </r>
  <r>
    <n v="2002"/>
    <x v="977"/>
    <x v="3"/>
    <x v="645"/>
    <d v="2014-04-19T00:00:00"/>
    <s v="Standard Class"/>
    <s v="LW-17215"/>
    <s v="Luke Weiss"/>
    <x v="0"/>
    <x v="0"/>
    <s v="Pasadena"/>
    <x v="1"/>
    <n v="91104"/>
    <x v="1"/>
    <s v="OFF-AR-10001221"/>
    <x v="1"/>
    <x v="6"/>
    <s v="Dixon Ticonderoga Erasable Colored Pencil Set, 12-Color"/>
    <n v="41.86"/>
    <n v="7"/>
    <n v="0"/>
    <n v="14.2324"/>
  </r>
  <r>
    <n v="2003"/>
    <x v="978"/>
    <x v="3"/>
    <x v="53"/>
    <d v="2014-12-29T00:00:00"/>
    <s v="Second Class"/>
    <s v="JW-15955"/>
    <s v="Joni Wasserman"/>
    <x v="0"/>
    <x v="0"/>
    <s v="Louisville"/>
    <x v="0"/>
    <n v="40214"/>
    <x v="0"/>
    <s v="OFF-ST-10000563"/>
    <x v="1"/>
    <x v="4"/>
    <s v="Fellowes Bankers Box Stor/Drawer Steel Plus"/>
    <n v="95.94"/>
    <n v="3"/>
    <n v="0"/>
    <n v="9.5939999999999994"/>
  </r>
  <r>
    <n v="2004"/>
    <x v="978"/>
    <x v="3"/>
    <x v="53"/>
    <d v="2014-12-29T00:00:00"/>
    <s v="Second Class"/>
    <s v="JW-15955"/>
    <s v="Joni Wasserman"/>
    <x v="0"/>
    <x v="0"/>
    <s v="Louisville"/>
    <x v="0"/>
    <n v="40214"/>
    <x v="0"/>
    <s v="FUR-CH-10001146"/>
    <x v="0"/>
    <x v="1"/>
    <s v="Global Value Mid-Back Manager's Chair, Gray"/>
    <n v="304.45"/>
    <n v="5"/>
    <n v="0"/>
    <n v="76.112499999999997"/>
  </r>
  <r>
    <n v="2005"/>
    <x v="979"/>
    <x v="3"/>
    <x v="645"/>
    <d v="2014-04-19T00:00:00"/>
    <s v="Standard Class"/>
    <s v="SC-20050"/>
    <s v="Sample Company A"/>
    <x v="2"/>
    <x v="0"/>
    <s v="Lubbock"/>
    <x v="5"/>
    <n v="79424"/>
    <x v="2"/>
    <s v="OFF-BI-10004738"/>
    <x v="1"/>
    <x v="8"/>
    <s v="Flexible Leather- Look Classic Collection Ring Binder"/>
    <n v="11.364000000000001"/>
    <n v="3"/>
    <n v="0.8"/>
    <n v="-17.045999999999999"/>
  </r>
  <r>
    <n v="2006"/>
    <x v="980"/>
    <x v="2"/>
    <x v="520"/>
    <d v="2012-01-04T00:00:00"/>
    <s v="Standard Class"/>
    <s v="RW-19630"/>
    <s v="Rob Williams"/>
    <x v="1"/>
    <x v="0"/>
    <s v="Columbia"/>
    <x v="25"/>
    <n v="65203"/>
    <x v="2"/>
    <s v="OFF-AR-10000034"/>
    <x v="1"/>
    <x v="6"/>
    <s v="BIC Brite Liner Grip Highlighters, Assorted, 5/Pack"/>
    <n v="29.68"/>
    <n v="7"/>
    <n v="0"/>
    <n v="11.575200000000001"/>
  </r>
  <r>
    <n v="2007"/>
    <x v="980"/>
    <x v="2"/>
    <x v="520"/>
    <d v="2012-01-04T00:00:00"/>
    <s v="Standard Class"/>
    <s v="RW-19630"/>
    <s v="Rob Williams"/>
    <x v="1"/>
    <x v="0"/>
    <s v="Columbia"/>
    <x v="25"/>
    <n v="65203"/>
    <x v="2"/>
    <s v="TEC-AC-10000290"/>
    <x v="2"/>
    <x v="11"/>
    <s v="Sabrent 4-Port USB 2.0 Hub"/>
    <n v="47.53"/>
    <n v="7"/>
    <n v="0"/>
    <n v="16.1602"/>
  </r>
  <r>
    <n v="2008"/>
    <x v="981"/>
    <x v="3"/>
    <x v="646"/>
    <d v="2014-08-05T00:00:00"/>
    <s v="First Class"/>
    <s v="CM-12190"/>
    <s v="Charlotte Melton"/>
    <x v="0"/>
    <x v="0"/>
    <s v="Chicago"/>
    <x v="10"/>
    <n v="60623"/>
    <x v="2"/>
    <s v="FUR-BO-10003034"/>
    <x v="0"/>
    <x v="0"/>
    <s v="O'Sullivan Elevations Bookcase, Cherry Finish"/>
    <n v="183.37200000000001"/>
    <n v="2"/>
    <n v="0.3"/>
    <n v="-36.674399999999999"/>
  </r>
  <r>
    <n v="2009"/>
    <x v="982"/>
    <x v="2"/>
    <x v="647"/>
    <d v="2011-11-21T00:00:00"/>
    <s v="Standard Class"/>
    <s v="JF-15190"/>
    <s v="Jamie Frazer"/>
    <x v="0"/>
    <x v="0"/>
    <s v="Johnson City"/>
    <x v="18"/>
    <n v="37604"/>
    <x v="0"/>
    <s v="OFF-AR-10001315"/>
    <x v="1"/>
    <x v="6"/>
    <s v="Newell 310"/>
    <n v="4.2240000000000002"/>
    <n v="3"/>
    <n v="0.2"/>
    <n v="0.47520000000000001"/>
  </r>
  <r>
    <n v="2010"/>
    <x v="982"/>
    <x v="2"/>
    <x v="647"/>
    <d v="2011-11-21T00:00:00"/>
    <s v="Standard Class"/>
    <s v="JF-15190"/>
    <s v="Jamie Frazer"/>
    <x v="0"/>
    <x v="0"/>
    <s v="Johnson City"/>
    <x v="18"/>
    <n v="37604"/>
    <x v="0"/>
    <s v="OFF-AP-10002118"/>
    <x v="1"/>
    <x v="9"/>
    <s v="1.7 Cubic Foot Compact &quot;Cube&quot; Office Refrigerators"/>
    <n v="333.05599999999998"/>
    <n v="2"/>
    <n v="0.2"/>
    <n v="29.142399999999999"/>
  </r>
  <r>
    <n v="2011"/>
    <x v="982"/>
    <x v="2"/>
    <x v="647"/>
    <d v="2011-11-21T00:00:00"/>
    <s v="Standard Class"/>
    <s v="JF-15190"/>
    <s v="Jamie Frazer"/>
    <x v="0"/>
    <x v="0"/>
    <s v="Johnson City"/>
    <x v="18"/>
    <n v="37604"/>
    <x v="0"/>
    <s v="OFF-PA-10002137"/>
    <x v="1"/>
    <x v="10"/>
    <s v="Southworth 100% Rأ©sumأ© Paper, 24lb."/>
    <n v="24.896000000000001"/>
    <n v="4"/>
    <n v="0.2"/>
    <n v="7.78"/>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4000000000004"/>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900000000003"/>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x v="0"/>
    <s v="Providence"/>
    <x v="34"/>
    <n v="2908"/>
    <x v="3"/>
    <s v="OFF-BI-10004826"/>
    <x v="1"/>
    <x v="8"/>
    <s v="JM Magazine Binder"/>
    <n v="49.53"/>
    <n v="3"/>
    <n v="0"/>
    <n v="23.774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
    <n v="5"/>
    <n v="0.2"/>
    <n v="77.713999999999999"/>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400000000001"/>
  </r>
  <r>
    <n v="2028"/>
    <x v="989"/>
    <x v="0"/>
    <x v="162"/>
    <d v="2013-09-11T00:00:00"/>
    <s v="Second Class"/>
    <s v="VM-21685"/>
    <s v="Valerie Mitchum"/>
    <x v="2"/>
    <x v="0"/>
    <s v="Lancaster"/>
    <x v="1"/>
    <n v="93534"/>
    <x v="1"/>
    <s v="OFF-BI-10001989"/>
    <x v="1"/>
    <x v="8"/>
    <s v="Premium Transparent Presentation Covers by GBC"/>
    <n v="67.135999999999996"/>
    <n v="4"/>
    <n v="0.2"/>
    <n v="23.497599999999998"/>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19999999999995"/>
    <n v="2"/>
    <n v="0.2"/>
    <n v="3.2871999999999999"/>
  </r>
  <r>
    <n v="2034"/>
    <x v="991"/>
    <x v="0"/>
    <x v="10"/>
    <d v="2013-12-14T00:00:00"/>
    <s v="Standard Class"/>
    <s v="GB-14530"/>
    <s v="George Bell"/>
    <x v="1"/>
    <x v="0"/>
    <s v="Fort Worth"/>
    <x v="5"/>
    <n v="76106"/>
    <x v="2"/>
    <s v="OFF-AR-10000475"/>
    <x v="1"/>
    <x v="6"/>
    <s v="Hunt BOSTON Vista Battery-Operated Pencil Sharpener, Black"/>
    <n v="9.3279999999999994"/>
    <n v="1"/>
    <n v="0.2"/>
    <n v="0.81620000000000004"/>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7000000000003"/>
    <n v="3"/>
    <n v="0"/>
    <n v="51.2943"/>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4000000000004"/>
  </r>
  <r>
    <n v="2039"/>
    <x v="994"/>
    <x v="1"/>
    <x v="652"/>
    <d v="2012-06-23T00:00:00"/>
    <s v="Standard Class"/>
    <s v="SN-20560"/>
    <s v="Skye Norling"/>
    <x v="2"/>
    <x v="0"/>
    <s v="Peoria"/>
    <x v="16"/>
    <n v="85345"/>
    <x v="1"/>
    <s v="OFF-PA-10001661"/>
    <x v="1"/>
    <x v="10"/>
    <s v="Xerox 1922"/>
    <n v="11.952"/>
    <n v="3"/>
    <n v="0.2"/>
    <n v="4.3326000000000002"/>
  </r>
  <r>
    <n v="2040"/>
    <x v="994"/>
    <x v="1"/>
    <x v="652"/>
    <d v="2012-06-23T00:00:00"/>
    <s v="Standard Class"/>
    <s v="SN-20560"/>
    <s v="Skye Norling"/>
    <x v="2"/>
    <x v="0"/>
    <s v="Peoria"/>
    <x v="16"/>
    <n v="85345"/>
    <x v="1"/>
    <s v="OFF-BI-10004656"/>
    <x v="1"/>
    <x v="8"/>
    <s v="Peel &amp; Stick Add-On Corner Pockets"/>
    <n v="4.5359999999999996"/>
    <n v="7"/>
    <n v="0.7"/>
    <n v="-3.3264"/>
  </r>
  <r>
    <n v="2041"/>
    <x v="994"/>
    <x v="1"/>
    <x v="652"/>
    <d v="2012-06-23T00:00:00"/>
    <s v="Standard Class"/>
    <s v="SN-20560"/>
    <s v="Skye Norling"/>
    <x v="2"/>
    <x v="0"/>
    <s v="Peoria"/>
    <x v="16"/>
    <n v="85345"/>
    <x v="1"/>
    <s v="OFF-BI-10003707"/>
    <x v="1"/>
    <x v="8"/>
    <s v="Aluminum Screw Posts"/>
    <n v="9.1560000000000006"/>
    <n v="2"/>
    <n v="0.7"/>
    <n v="-6.1040000000000001"/>
  </r>
  <r>
    <n v="2042"/>
    <x v="994"/>
    <x v="1"/>
    <x v="652"/>
    <d v="2012-06-23T00:00:00"/>
    <s v="Standard Class"/>
    <s v="SN-20560"/>
    <s v="Skye Norling"/>
    <x v="2"/>
    <x v="0"/>
    <s v="Peoria"/>
    <x v="16"/>
    <n v="85345"/>
    <x v="1"/>
    <s v="FUR-FU-10004973"/>
    <x v="0"/>
    <x v="5"/>
    <s v="Flat Face Poster Frame"/>
    <n v="75.36"/>
    <n v="5"/>
    <n v="0.2"/>
    <n v="20.724"/>
  </r>
  <r>
    <n v="2043"/>
    <x v="995"/>
    <x v="1"/>
    <x v="653"/>
    <d v="2012-10-08T00:00:00"/>
    <s v="Standard Class"/>
    <s v="EB-13705"/>
    <s v="Ed Braxton"/>
    <x v="1"/>
    <x v="0"/>
    <s v="San Diego"/>
    <x v="1"/>
    <n v="92105"/>
    <x v="1"/>
    <s v="OFF-BI-10004817"/>
    <x v="1"/>
    <x v="8"/>
    <s v="GBC Personal VeloBind Strips"/>
    <n v="57.503999999999998"/>
    <n v="6"/>
    <n v="0.2"/>
    <n v="20.1264"/>
  </r>
  <r>
    <n v="2044"/>
    <x v="996"/>
    <x v="3"/>
    <x v="551"/>
    <d v="2014-11-24T00:00:00"/>
    <s v="Standard Class"/>
    <s v="JW-15220"/>
    <s v="Jane Waco"/>
    <x v="1"/>
    <x v="0"/>
    <s v="Lakewood"/>
    <x v="24"/>
    <n v="44107"/>
    <x v="3"/>
    <s v="OFF-AR-10001860"/>
    <x v="1"/>
    <x v="6"/>
    <s v="BIC Liqua Brite Liner"/>
    <n v="38.863999999999997"/>
    <n v="7"/>
    <n v="0.2"/>
    <n v="7.7728000000000002"/>
  </r>
  <r>
    <n v="2045"/>
    <x v="997"/>
    <x v="2"/>
    <x v="654"/>
    <d v="2011-08-23T00:00:00"/>
    <s v="Standard Class"/>
    <s v="KB-16585"/>
    <s v="Ken Black"/>
    <x v="1"/>
    <x v="0"/>
    <s v="Houston"/>
    <x v="5"/>
    <n v="77095"/>
    <x v="2"/>
    <s v="OFF-PA-10001639"/>
    <x v="1"/>
    <x v="10"/>
    <s v="Xerox 203"/>
    <n v="15.552"/>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200000000001"/>
  </r>
  <r>
    <n v="2047"/>
    <x v="998"/>
    <x v="0"/>
    <x v="19"/>
    <d v="2013-07-22T00:00:00"/>
    <s v="Standard Class"/>
    <s v="MC-17590"/>
    <s v="Matt Collister"/>
    <x v="1"/>
    <x v="0"/>
    <s v="Perth Amboy"/>
    <x v="30"/>
    <n v="8861"/>
    <x v="3"/>
    <s v="TEC-PH-10001760"/>
    <x v="2"/>
    <x v="7"/>
    <s v="Bose SoundLink Bluetooth Speaker"/>
    <n v="597"/>
    <n v="3"/>
    <n v="0"/>
    <n v="280.58999999999997"/>
  </r>
  <r>
    <n v="2048"/>
    <x v="998"/>
    <x v="0"/>
    <x v="19"/>
    <d v="2013-07-22T00:00:00"/>
    <s v="Standard Class"/>
    <s v="MC-17590"/>
    <s v="Matt Collister"/>
    <x v="1"/>
    <x v="0"/>
    <s v="Perth Amboy"/>
    <x v="30"/>
    <n v="8861"/>
    <x v="3"/>
    <s v="OFF-PA-10004071"/>
    <x v="1"/>
    <x v="10"/>
    <s v="Eaton Premium Continuous-Feed Paper, 25% Cotton, Letter Size, White, 1000 Shts/Box"/>
    <n v="55.48"/>
    <n v="1"/>
    <n v="0"/>
    <n v="26.630400000000002"/>
  </r>
  <r>
    <n v="2049"/>
    <x v="999"/>
    <x v="1"/>
    <x v="655"/>
    <d v="2012-07-13T00:00:00"/>
    <s v="First Class"/>
    <s v="CK-12595"/>
    <s v="Clytie Kelty"/>
    <x v="0"/>
    <x v="0"/>
    <s v="Philadelphia"/>
    <x v="9"/>
    <n v="19134"/>
    <x v="3"/>
    <s v="FUR-FU-10004848"/>
    <x v="0"/>
    <x v="5"/>
    <s v="Howard Miller 13-3/4&quot; Diameter Brushed Chrome Round Wall Clock"/>
    <n v="289.8"/>
    <n v="7"/>
    <n v="0.2"/>
    <n v="36.225000000000001"/>
  </r>
  <r>
    <n v="2050"/>
    <x v="999"/>
    <x v="1"/>
    <x v="655"/>
    <d v="2012-07-13T00:00:00"/>
    <s v="First Class"/>
    <s v="CK-12595"/>
    <s v="Clytie Kelty"/>
    <x v="0"/>
    <x v="0"/>
    <s v="Philadelphia"/>
    <x v="9"/>
    <n v="19134"/>
    <x v="3"/>
    <s v="OFF-BI-10004022"/>
    <x v="1"/>
    <x v="8"/>
    <s v="Acco Suede Grain Vinyl Round Ring Binder"/>
    <n v="2.5019999999999998"/>
    <n v="3"/>
    <n v="0.7"/>
    <n v="-2.0015999999999998"/>
  </r>
  <r>
    <n v="2051"/>
    <x v="999"/>
    <x v="1"/>
    <x v="655"/>
    <d v="2012-07-13T00:00:00"/>
    <s v="First Class"/>
    <s v="CK-12595"/>
    <s v="Clytie Kelty"/>
    <x v="0"/>
    <x v="0"/>
    <s v="Philadelphia"/>
    <x v="9"/>
    <n v="19134"/>
    <x v="3"/>
    <s v="OFF-BI-10003669"/>
    <x v="1"/>
    <x v="8"/>
    <s v="3M Organizer Strips"/>
    <n v="6.48"/>
    <n v="4"/>
    <n v="0.7"/>
    <n v="-4.7519999999999998"/>
  </r>
  <r>
    <n v="2052"/>
    <x v="999"/>
    <x v="1"/>
    <x v="655"/>
    <d v="2012-07-13T00:00:00"/>
    <s v="First Class"/>
    <s v="CK-12595"/>
    <s v="Clytie Kelty"/>
    <x v="0"/>
    <x v="0"/>
    <s v="Philadelphia"/>
    <x v="9"/>
    <n v="19134"/>
    <x v="3"/>
    <s v="FUR-CH-10003833"/>
    <x v="0"/>
    <x v="1"/>
    <s v="Novimex Fabric Task Chair"/>
    <n v="341.488"/>
    <n v="8"/>
    <n v="0.3"/>
    <n v="-73.176000000000002"/>
  </r>
  <r>
    <n v="2053"/>
    <x v="999"/>
    <x v="1"/>
    <x v="655"/>
    <d v="2012-07-13T00:00:00"/>
    <s v="First Class"/>
    <s v="CK-12595"/>
    <s v="Clytie Kelty"/>
    <x v="0"/>
    <x v="0"/>
    <s v="Philadelphia"/>
    <x v="9"/>
    <n v="19134"/>
    <x v="3"/>
    <s v="OFF-AR-10003732"/>
    <x v="1"/>
    <x v="6"/>
    <s v="Newell 333"/>
    <n v="11.12"/>
    <n v="5"/>
    <n v="0.2"/>
    <n v="0.83399999999999996"/>
  </r>
  <r>
    <n v="2054"/>
    <x v="999"/>
    <x v="1"/>
    <x v="655"/>
    <d v="2012-07-13T00:00:00"/>
    <s v="First Class"/>
    <s v="CK-12595"/>
    <s v="Clytie Kelty"/>
    <x v="0"/>
    <x v="0"/>
    <s v="Philadelphia"/>
    <x v="9"/>
    <n v="19134"/>
    <x v="3"/>
    <s v="FUR-FU-10003142"/>
    <x v="0"/>
    <x v="5"/>
    <s v="Master Big Foot Doorstop, Beige"/>
    <n v="25.344000000000001"/>
    <n v="6"/>
    <n v="0.2"/>
    <n v="3.4847999999999999"/>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
    <n v="5"/>
    <n v="0"/>
    <n v="63.984000000000002"/>
  </r>
  <r>
    <n v="2057"/>
    <x v="1001"/>
    <x v="3"/>
    <x v="66"/>
    <d v="2014-12-26T00:00:00"/>
    <s v="First Class"/>
    <s v="TP-21130"/>
    <s v="Theone Pippenger"/>
    <x v="0"/>
    <x v="0"/>
    <s v="Detroit"/>
    <x v="12"/>
    <n v="48227"/>
    <x v="2"/>
    <s v="FUR-CH-10002335"/>
    <x v="0"/>
    <x v="1"/>
    <s v="Hon GuestStacker Chair"/>
    <n v="1586.69"/>
    <n v="7"/>
    <n v="0"/>
    <n v="412.5394"/>
  </r>
  <r>
    <n v="2058"/>
    <x v="1001"/>
    <x v="3"/>
    <x v="66"/>
    <d v="2014-12-26T00:00:00"/>
    <s v="First Class"/>
    <s v="TP-21130"/>
    <s v="Theone Pippenger"/>
    <x v="0"/>
    <x v="0"/>
    <s v="Detroit"/>
    <x v="12"/>
    <n v="48227"/>
    <x v="2"/>
    <s v="TEC-AC-10000844"/>
    <x v="2"/>
    <x v="11"/>
    <s v="Logitechآ Gaming G510s - Keyboard"/>
    <n v="84.99"/>
    <n v="1"/>
    <n v="0"/>
    <n v="30.596399999999999"/>
  </r>
  <r>
    <n v="2059"/>
    <x v="1001"/>
    <x v="3"/>
    <x v="66"/>
    <d v="2014-12-26T00:00:00"/>
    <s v="First Class"/>
    <s v="TP-21130"/>
    <s v="Theone Pippenger"/>
    <x v="0"/>
    <x v="0"/>
    <s v="Detroit"/>
    <x v="12"/>
    <n v="48227"/>
    <x v="2"/>
    <s v="FUR-TA-10004534"/>
    <x v="0"/>
    <x v="3"/>
    <s v="Bevis 44 x 96 Conference Tables"/>
    <n v="411.8"/>
    <n v="2"/>
    <n v="0"/>
    <n v="70.006"/>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8"/>
  </r>
  <r>
    <n v="2062"/>
    <x v="1002"/>
    <x v="2"/>
    <x v="656"/>
    <d v="2011-11-04T00:00:00"/>
    <s v="Standard Class"/>
    <s v="GG-14650"/>
    <s v="Greg Guthrie"/>
    <x v="1"/>
    <x v="0"/>
    <s v="Los Angeles"/>
    <x v="1"/>
    <n v="90049"/>
    <x v="1"/>
    <s v="OFF-BI-10002571"/>
    <x v="1"/>
    <x v="8"/>
    <s v="Avery Framed View Binder, EZD Ring (Locking), Navy, 1 1/2&quot;"/>
    <n v="15.968"/>
    <n v="2"/>
    <n v="0.2"/>
    <n v="5.3891999999999998"/>
  </r>
  <r>
    <n v="2063"/>
    <x v="1002"/>
    <x v="2"/>
    <x v="656"/>
    <d v="2011-11-04T00:00:00"/>
    <s v="Standard Class"/>
    <s v="GG-14650"/>
    <s v="Greg Guthrie"/>
    <x v="1"/>
    <x v="0"/>
    <s v="Los Angeles"/>
    <x v="1"/>
    <n v="90049"/>
    <x v="1"/>
    <s v="OFF-PA-10000477"/>
    <x v="1"/>
    <x v="10"/>
    <s v="Xerox 1952"/>
    <n v="64.739999999999995"/>
    <n v="13"/>
    <n v="0"/>
    <n v="30.427800000000001"/>
  </r>
  <r>
    <n v="2064"/>
    <x v="1002"/>
    <x v="2"/>
    <x v="656"/>
    <d v="2011-11-04T00:00:00"/>
    <s v="Standard Class"/>
    <s v="GG-14650"/>
    <s v="Greg Guthrie"/>
    <x v="1"/>
    <x v="0"/>
    <s v="Los Angeles"/>
    <x v="1"/>
    <n v="90049"/>
    <x v="1"/>
    <s v="OFF-BI-10004209"/>
    <x v="1"/>
    <x v="8"/>
    <s v="Fellowes Twister Kit, Gray/Clear, 3/pkg"/>
    <n v="19.295999999999999"/>
    <n v="3"/>
    <n v="0.2"/>
    <n v="6.03"/>
  </r>
  <r>
    <n v="2065"/>
    <x v="1002"/>
    <x v="2"/>
    <x v="656"/>
    <d v="2011-11-04T00:00:00"/>
    <s v="Standard Class"/>
    <s v="GG-14650"/>
    <s v="Greg Guthrie"/>
    <x v="1"/>
    <x v="0"/>
    <s v="Los Angeles"/>
    <x v="1"/>
    <n v="90049"/>
    <x v="1"/>
    <s v="OFF-ST-10001963"/>
    <x v="1"/>
    <x v="4"/>
    <s v="Tennsco Regal Shelving Units"/>
    <n v="405.64"/>
    <n v="4"/>
    <n v="0"/>
    <n v="12.1692"/>
  </r>
  <r>
    <n v="2066"/>
    <x v="1002"/>
    <x v="2"/>
    <x v="656"/>
    <d v="2011-11-04T00:00:00"/>
    <s v="Standard Class"/>
    <s v="GG-14650"/>
    <s v="Greg Guthrie"/>
    <x v="1"/>
    <x v="0"/>
    <s v="Los Angeles"/>
    <x v="1"/>
    <n v="90049"/>
    <x v="1"/>
    <s v="FUR-CH-10003833"/>
    <x v="0"/>
    <x v="1"/>
    <s v="Novimex Fabric Task Chair"/>
    <n v="146.352"/>
    <n v="3"/>
    <n v="0.2"/>
    <n v="-9.1470000000000002"/>
  </r>
  <r>
    <n v="2067"/>
    <x v="1002"/>
    <x v="2"/>
    <x v="656"/>
    <d v="2011-11-04T00:00:00"/>
    <s v="Standard Class"/>
    <s v="GG-14650"/>
    <s v="Greg Guthrie"/>
    <x v="1"/>
    <x v="0"/>
    <s v="Los Angeles"/>
    <x v="1"/>
    <n v="90049"/>
    <x v="1"/>
    <s v="TEC-AC-10004568"/>
    <x v="2"/>
    <x v="11"/>
    <s v="Maxellآ LTO Ultrium - 800 GB"/>
    <n v="251.91"/>
    <n v="9"/>
    <n v="0"/>
    <n v="47.862900000000003"/>
  </r>
  <r>
    <n v="2068"/>
    <x v="1002"/>
    <x v="2"/>
    <x v="656"/>
    <d v="2011-11-04T00:00:00"/>
    <s v="Standard Class"/>
    <s v="GG-14650"/>
    <s v="Greg Guthrie"/>
    <x v="1"/>
    <x v="0"/>
    <s v="Los Angeles"/>
    <x v="1"/>
    <n v="90049"/>
    <x v="1"/>
    <s v="OFF-AR-10001419"/>
    <x v="1"/>
    <x v="6"/>
    <s v="Newell 325"/>
    <n v="12.39"/>
    <n v="3"/>
    <n v="0"/>
    <n v="3.7170000000000001"/>
  </r>
  <r>
    <n v="2069"/>
    <x v="1003"/>
    <x v="1"/>
    <x v="657"/>
    <d v="2012-04-19T00:00:00"/>
    <s v="Standard Class"/>
    <s v="ZC-21910"/>
    <s v="Zuschuss Carroll"/>
    <x v="0"/>
    <x v="0"/>
    <s v="Pomona"/>
    <x v="1"/>
    <n v="91767"/>
    <x v="1"/>
    <s v="TEC-AC-10002800"/>
    <x v="2"/>
    <x v="11"/>
    <s v="Plantronics Audio 478 Stereo USB Headset"/>
    <n v="199.96"/>
    <n v="4"/>
    <n v="0"/>
    <n v="69.986000000000004"/>
  </r>
  <r>
    <n v="2070"/>
    <x v="1003"/>
    <x v="1"/>
    <x v="657"/>
    <d v="2012-04-19T00:00:00"/>
    <s v="Standard Class"/>
    <s v="ZC-21910"/>
    <s v="Zuschuss Carroll"/>
    <x v="0"/>
    <x v="0"/>
    <s v="Pomona"/>
    <x v="1"/>
    <n v="91767"/>
    <x v="1"/>
    <s v="FUR-TA-10003954"/>
    <x v="0"/>
    <x v="3"/>
    <s v="Hon 94000 Series Round Tables"/>
    <n v="710.83199999999999"/>
    <n v="3"/>
    <n v="0.2"/>
    <n v="-97.739400000000003"/>
  </r>
  <r>
    <n v="2071"/>
    <x v="1004"/>
    <x v="0"/>
    <x v="658"/>
    <d v="2013-07-24T00:00:00"/>
    <s v="Second Class"/>
    <s v="CC-12610"/>
    <s v="Corey Catlett"/>
    <x v="1"/>
    <x v="0"/>
    <s v="Philadelphia"/>
    <x v="9"/>
    <n v="19134"/>
    <x v="3"/>
    <s v="OFF-BI-10000301"/>
    <x v="1"/>
    <x v="8"/>
    <s v="GBC Instant Report Kit"/>
    <n v="1.9410000000000001"/>
    <n v="1"/>
    <n v="0.7"/>
    <n v="-1.294"/>
  </r>
  <r>
    <n v="2072"/>
    <x v="1005"/>
    <x v="3"/>
    <x v="225"/>
    <d v="2014-11-26T00:00:00"/>
    <s v="Standard Class"/>
    <s v="KA-16525"/>
    <s v="Kelly Andreada"/>
    <x v="0"/>
    <x v="0"/>
    <s v="Ontario"/>
    <x v="1"/>
    <n v="91761"/>
    <x v="1"/>
    <s v="FUR-CH-10003956"/>
    <x v="0"/>
    <x v="1"/>
    <s v="Novimex High-Tech Fabric Mesh Task Chair"/>
    <n v="283.92"/>
    <n v="5"/>
    <n v="0.2"/>
    <n v="-46.137"/>
  </r>
  <r>
    <n v="2073"/>
    <x v="1006"/>
    <x v="0"/>
    <x v="491"/>
    <d v="2013-12-03T00:00:00"/>
    <s v="Standard Class"/>
    <s v="TC-20980"/>
    <s v="Tamara Chand"/>
    <x v="1"/>
    <x v="0"/>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x v="0"/>
    <s v="Brentwood"/>
    <x v="1"/>
    <n v="94513"/>
    <x v="1"/>
    <s v="TEC-AC-10003289"/>
    <x v="2"/>
    <x v="11"/>
    <s v="Anker Ultra-Slim Mini Bluetooth 3.0 Wireless Keyboard"/>
    <n v="59.97"/>
    <n v="3"/>
    <n v="0"/>
    <n v="13.793100000000001"/>
  </r>
  <r>
    <n v="2075"/>
    <x v="1007"/>
    <x v="3"/>
    <x v="659"/>
    <d v="2014-11-13T00:00:00"/>
    <s v="Second Class"/>
    <s v="DB-13270"/>
    <s v="Deborah Brumfield"/>
    <x v="2"/>
    <x v="0"/>
    <s v="Brentwood"/>
    <x v="1"/>
    <n v="94513"/>
    <x v="1"/>
    <s v="TEC-PH-10002468"/>
    <x v="2"/>
    <x v="7"/>
    <s v="Plantronics CS 50-USB -آ headsetآ - Convertible, Monaural"/>
    <n v="761.54399999999998"/>
    <n v="7"/>
    <n v="0.2"/>
    <n v="66.635099999999994"/>
  </r>
  <r>
    <n v="2076"/>
    <x v="1008"/>
    <x v="2"/>
    <x v="588"/>
    <d v="2011-12-05T00:00:00"/>
    <s v="Standard Class"/>
    <s v="TR-21325"/>
    <s v="Toby Ritter"/>
    <x v="0"/>
    <x v="0"/>
    <s v="San Francisco"/>
    <x v="1"/>
    <n v="94122"/>
    <x v="1"/>
    <s v="FUR-FU-10001861"/>
    <x v="0"/>
    <x v="5"/>
    <s v="Floodlight Indoor Halogen Bulbs, 1 Bulb per Pack, 60 Watts"/>
    <n v="58.2"/>
    <n v="3"/>
    <n v="0"/>
    <n v="28.518000000000001"/>
  </r>
  <r>
    <n v="2077"/>
    <x v="1009"/>
    <x v="3"/>
    <x v="510"/>
    <d v="2014-09-16T00:00:00"/>
    <s v="First Class"/>
    <s v="BF-11080"/>
    <s v="Bart Folk"/>
    <x v="0"/>
    <x v="0"/>
    <s v="Baltimore"/>
    <x v="39"/>
    <n v="21215"/>
    <x v="3"/>
    <s v="OFF-PA-10004082"/>
    <x v="1"/>
    <x v="10"/>
    <s v="Adams Telephone Message Book w/Frequently-Called Numbers Space, 400 Messages per Book"/>
    <n v="39.9"/>
    <n v="5"/>
    <n v="0"/>
    <n v="19.95"/>
  </r>
  <r>
    <n v="2078"/>
    <x v="1009"/>
    <x v="3"/>
    <x v="510"/>
    <d v="2014-09-16T00:00:00"/>
    <s v="First Class"/>
    <s v="BF-11080"/>
    <s v="Bart Folk"/>
    <x v="0"/>
    <x v="0"/>
    <s v="Baltimore"/>
    <x v="39"/>
    <n v="21215"/>
    <x v="3"/>
    <s v="OFF-AP-10000358"/>
    <x v="1"/>
    <x v="9"/>
    <s v="Fellowes Basic Home/Office Series Surge Protectors"/>
    <n v="90.86"/>
    <n v="7"/>
    <n v="0"/>
    <n v="26.349399999999999"/>
  </r>
  <r>
    <n v="2079"/>
    <x v="1009"/>
    <x v="3"/>
    <x v="510"/>
    <d v="2014-09-16T00:00:00"/>
    <s v="First Class"/>
    <s v="BF-11080"/>
    <s v="Bart Folk"/>
    <x v="0"/>
    <x v="0"/>
    <s v="Baltimore"/>
    <x v="39"/>
    <n v="21215"/>
    <x v="3"/>
    <s v="OFF-PA-10004243"/>
    <x v="1"/>
    <x v="10"/>
    <s v="Xerox 1939"/>
    <n v="94.85"/>
    <n v="5"/>
    <n v="0"/>
    <n v="45.527999999999999"/>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399999999999"/>
  </r>
  <r>
    <n v="2082"/>
    <x v="1010"/>
    <x v="1"/>
    <x v="100"/>
    <d v="2012-12-29T00:00:00"/>
    <s v="Standard Class"/>
    <s v="MS-17365"/>
    <s v="Maribeth Schnelling"/>
    <x v="0"/>
    <x v="0"/>
    <s v="Phoenix"/>
    <x v="16"/>
    <n v="85023"/>
    <x v="1"/>
    <s v="FUR-FU-10002885"/>
    <x v="0"/>
    <x v="5"/>
    <s v="Magna Visual Magnetic Picture Hangers"/>
    <n v="7.7119999999999997"/>
    <n v="2"/>
    <n v="0.2"/>
    <n v="1.7352000000000001"/>
  </r>
  <r>
    <n v="2083"/>
    <x v="1011"/>
    <x v="3"/>
    <x v="660"/>
    <d v="2014-03-02T00:00:00"/>
    <s v="Standard Class"/>
    <s v="CK-12595"/>
    <s v="Clytie Kelty"/>
    <x v="0"/>
    <x v="0"/>
    <s v="Los Angeles"/>
    <x v="1"/>
    <n v="90008"/>
    <x v="1"/>
    <s v="OFF-PA-10002870"/>
    <x v="1"/>
    <x v="10"/>
    <s v="Ampad Phone Message Book, Recycled, 400 Message Capacity, 5 آ¾â€‌ x 11â€‌"/>
    <n v="37.44"/>
    <n v="6"/>
    <n v="0"/>
    <n v="16.847999999999999"/>
  </r>
  <r>
    <n v="2084"/>
    <x v="1012"/>
    <x v="2"/>
    <x v="533"/>
    <d v="2011-11-29T00:00:00"/>
    <s v="Standard Class"/>
    <s v="ED-13885"/>
    <s v="Emily Ducich"/>
    <x v="2"/>
    <x v="0"/>
    <s v="Houston"/>
    <x v="5"/>
    <n v="77036"/>
    <x v="2"/>
    <s v="OFF-LA-10003923"/>
    <x v="1"/>
    <x v="2"/>
    <s v="Alphabetical Labels for Top Tab Filing"/>
    <n v="23.68"/>
    <n v="2"/>
    <n v="0.2"/>
    <n v="8.8800000000000008"/>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89999999999998"/>
    <n v="5"/>
    <n v="0"/>
    <n v="38.988"/>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2000000000001"/>
  </r>
  <r>
    <n v="2090"/>
    <x v="1014"/>
    <x v="1"/>
    <x v="662"/>
    <d v="2012-10-30T00:00:00"/>
    <s v="Standard Class"/>
    <s v="MY-17380"/>
    <s v="Maribeth Yedwab"/>
    <x v="1"/>
    <x v="0"/>
    <s v="Rancho Cucamonga"/>
    <x v="1"/>
    <n v="91730"/>
    <x v="1"/>
    <s v="OFF-LA-10004008"/>
    <x v="1"/>
    <x v="2"/>
    <s v="Avery 507"/>
    <n v="5.76"/>
    <n v="2"/>
    <n v="0"/>
    <n v="2.6496"/>
  </r>
  <r>
    <n v="2091"/>
    <x v="1015"/>
    <x v="3"/>
    <x v="663"/>
    <d v="2014-07-20T00:00:00"/>
    <s v="Standard Class"/>
    <s v="MM-17260"/>
    <s v="Magdelene Morse"/>
    <x v="0"/>
    <x v="0"/>
    <s v="Wilmington"/>
    <x v="13"/>
    <n v="19805"/>
    <x v="3"/>
    <s v="OFF-BI-10004094"/>
    <x v="1"/>
    <x v="8"/>
    <s v="GBC Standard Plastic Binding Systems Combs"/>
    <n v="26.55"/>
    <n v="3"/>
    <n v="0"/>
    <n v="13.009499999999999"/>
  </r>
  <r>
    <n v="2092"/>
    <x v="1015"/>
    <x v="3"/>
    <x v="663"/>
    <d v="2014-07-20T00:00:00"/>
    <s v="Standard Class"/>
    <s v="MM-17260"/>
    <s v="Magdelene Morse"/>
    <x v="0"/>
    <x v="0"/>
    <s v="Wilmington"/>
    <x v="13"/>
    <n v="19805"/>
    <x v="3"/>
    <s v="FUR-TA-10004607"/>
    <x v="0"/>
    <x v="3"/>
    <s v="Hon 2111 Invitation Series Straight Table"/>
    <n v="310.44299999999998"/>
    <n v="3"/>
    <n v="0.3"/>
    <n v="-48.783900000000003"/>
  </r>
  <r>
    <n v="2093"/>
    <x v="1016"/>
    <x v="2"/>
    <x v="664"/>
    <d v="2011-11-21T00:00:00"/>
    <s v="Standard Class"/>
    <s v="MP-17470"/>
    <s v="Mark Packer"/>
    <x v="2"/>
    <x v="0"/>
    <s v="Moorhead"/>
    <x v="11"/>
    <n v="56560"/>
    <x v="2"/>
    <s v="FUR-CH-10004289"/>
    <x v="0"/>
    <x v="1"/>
    <s v="Global Super Steno Chair"/>
    <n v="479.9"/>
    <n v="5"/>
    <n v="0"/>
    <n v="81.582999999999998"/>
  </r>
  <r>
    <n v="2094"/>
    <x v="1017"/>
    <x v="1"/>
    <x v="657"/>
    <d v="2012-04-15T00:00:00"/>
    <s v="Second Class"/>
    <s v="AW-10840"/>
    <s v="Anthony Witt"/>
    <x v="0"/>
    <x v="0"/>
    <s v="Farmington"/>
    <x v="27"/>
    <n v="87401"/>
    <x v="1"/>
    <s v="OFF-SU-10004498"/>
    <x v="1"/>
    <x v="14"/>
    <s v="Martin-Yale Premier Letter Opener"/>
    <n v="12.88"/>
    <n v="1"/>
    <n v="0"/>
    <n v="0.38640000000000002"/>
  </r>
  <r>
    <n v="2095"/>
    <x v="1018"/>
    <x v="1"/>
    <x v="665"/>
    <d v="2012-11-29T00:00:00"/>
    <s v="Standard Class"/>
    <s v="SF-20065"/>
    <s v="Sandra Flanagan"/>
    <x v="0"/>
    <x v="0"/>
    <s v="Wilmington"/>
    <x v="3"/>
    <n v="28403"/>
    <x v="0"/>
    <s v="OFF-AR-10001177"/>
    <x v="1"/>
    <x v="6"/>
    <s v="Newell 349"/>
    <n v="13.12"/>
    <n v="5"/>
    <n v="0.2"/>
    <n v="1.476"/>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799999999999"/>
  </r>
  <r>
    <n v="2098"/>
    <x v="1019"/>
    <x v="0"/>
    <x v="666"/>
    <d v="2013-05-21T00:00:00"/>
    <s v="Standard Class"/>
    <s v="SN-20710"/>
    <s v="Steve Nguyen"/>
    <x v="2"/>
    <x v="0"/>
    <s v="Jackson"/>
    <x v="35"/>
    <n v="39212"/>
    <x v="0"/>
    <s v="OFF-AR-10003856"/>
    <x v="1"/>
    <x v="6"/>
    <s v="Newell 344"/>
    <n v="8.34"/>
    <n v="3"/>
    <n v="0"/>
    <n v="2.1684000000000001"/>
  </r>
  <r>
    <n v="2099"/>
    <x v="1020"/>
    <x v="3"/>
    <x v="210"/>
    <d v="2014-09-13T00:00:00"/>
    <s v="Standard Class"/>
    <s v="RD-19900"/>
    <s v="Ruben Dartt"/>
    <x v="0"/>
    <x v="0"/>
    <s v="Portland"/>
    <x v="21"/>
    <n v="97206"/>
    <x v="1"/>
    <s v="OFF-ST-10000649"/>
    <x v="1"/>
    <x v="4"/>
    <s v="Hanging Personal Folder File"/>
    <n v="37.68"/>
    <n v="3"/>
    <n v="0.2"/>
    <n v="2.355"/>
  </r>
  <r>
    <n v="2100"/>
    <x v="1020"/>
    <x v="3"/>
    <x v="210"/>
    <d v="2014-09-13T00:00:00"/>
    <s v="Standard Class"/>
    <s v="RD-19900"/>
    <s v="Ruben Dartt"/>
    <x v="0"/>
    <x v="0"/>
    <s v="Portland"/>
    <x v="21"/>
    <n v="97206"/>
    <x v="1"/>
    <s v="TEC-AC-10002926"/>
    <x v="2"/>
    <x v="11"/>
    <s v="Logitech Wireless Marathon Mouse M705"/>
    <n v="279.94400000000002"/>
    <n v="7"/>
    <n v="0.2"/>
    <n v="80.483900000000006"/>
  </r>
  <r>
    <n v="2101"/>
    <x v="1021"/>
    <x v="2"/>
    <x v="418"/>
    <d v="2011-03-17T00:00:00"/>
    <s v="Standard Class"/>
    <s v="KT-16480"/>
    <s v="Kean Thornton"/>
    <x v="0"/>
    <x v="0"/>
    <s v="Denver"/>
    <x v="22"/>
    <n v="80219"/>
    <x v="1"/>
    <s v="OFF-ST-10000078"/>
    <x v="1"/>
    <x v="4"/>
    <s v="Tennsco 6- and 18-Compartment Lockers"/>
    <n v="636.40800000000002"/>
    <n v="3"/>
    <n v="0.2"/>
    <n v="-15.9102"/>
  </r>
  <r>
    <n v="2102"/>
    <x v="1021"/>
    <x v="2"/>
    <x v="418"/>
    <d v="2011-03-17T00:00:00"/>
    <s v="Standard Class"/>
    <s v="KT-16480"/>
    <s v="Kean Thornton"/>
    <x v="0"/>
    <x v="0"/>
    <s v="Denver"/>
    <x v="22"/>
    <n v="80219"/>
    <x v="1"/>
    <s v="OFF-AR-10001044"/>
    <x v="1"/>
    <x v="6"/>
    <s v="BOSTON Ranger #55 Pencil Sharpener, Black"/>
    <n v="83.168000000000006"/>
    <n v="4"/>
    <n v="0.2"/>
    <n v="9.3564000000000007"/>
  </r>
  <r>
    <n v="2103"/>
    <x v="1022"/>
    <x v="2"/>
    <x v="667"/>
    <d v="2011-07-18T00:00:00"/>
    <s v="Same Day"/>
    <s v="AH-10120"/>
    <s v="Adrian Hane"/>
    <x v="2"/>
    <x v="0"/>
    <s v="Tucson"/>
    <x v="16"/>
    <n v="85705"/>
    <x v="1"/>
    <s v="FUR-CH-10002372"/>
    <x v="0"/>
    <x v="1"/>
    <s v="Office Star - Ergonomically Designed Knee Chair"/>
    <n v="259.13600000000002"/>
    <n v="4"/>
    <n v="0.2"/>
    <n v="-25.913599999999999"/>
  </r>
  <r>
    <n v="2104"/>
    <x v="1023"/>
    <x v="3"/>
    <x v="668"/>
    <d v="2014-03-29T00:00:00"/>
    <s v="Second Class"/>
    <s v="BM-11650"/>
    <s v="Brian Moss"/>
    <x v="1"/>
    <x v="0"/>
    <s v="New York City"/>
    <x v="15"/>
    <n v="10009"/>
    <x v="3"/>
    <s v="OFF-PA-10000357"/>
    <x v="1"/>
    <x v="10"/>
    <s v="Xerox 1888"/>
    <n v="221.92"/>
    <n v="4"/>
    <n v="0"/>
    <n v="106.52160000000001"/>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
    <n v="3"/>
    <n v="0.2"/>
    <n v="5.4432"/>
  </r>
  <r>
    <n v="2107"/>
    <x v="1025"/>
    <x v="2"/>
    <x v="467"/>
    <d v="2011-09-26T00:00:00"/>
    <s v="Same Day"/>
    <s v="HG-14965"/>
    <s v="Henry Goldwyn"/>
    <x v="1"/>
    <x v="0"/>
    <s v="Mesquite"/>
    <x v="5"/>
    <n v="75150"/>
    <x v="2"/>
    <s v="OFF-BI-10003460"/>
    <x v="1"/>
    <x v="8"/>
    <s v="Acco 3-Hole Punch"/>
    <n v="0.876"/>
    <n v="1"/>
    <n v="0.8"/>
    <n v="-1.4016"/>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5"/>
  </r>
  <r>
    <n v="2110"/>
    <x v="1026"/>
    <x v="1"/>
    <x v="89"/>
    <d v="2012-10-31T00:00:00"/>
    <s v="Same Day"/>
    <s v="SG-20080"/>
    <s v="Sandra Glassco"/>
    <x v="0"/>
    <x v="0"/>
    <s v="Redlands"/>
    <x v="1"/>
    <n v="92374"/>
    <x v="1"/>
    <s v="OFF-AR-10004272"/>
    <x v="1"/>
    <x v="6"/>
    <s v="Newell 308"/>
    <n v="5.04"/>
    <n v="3"/>
    <n v="0"/>
    <n v="1.26"/>
  </r>
  <r>
    <n v="2111"/>
    <x v="1026"/>
    <x v="1"/>
    <x v="89"/>
    <d v="2012-10-31T00:00:00"/>
    <s v="Same Day"/>
    <s v="SG-20080"/>
    <s v="Sandra Glassco"/>
    <x v="0"/>
    <x v="0"/>
    <s v="Redlands"/>
    <x v="1"/>
    <n v="92374"/>
    <x v="1"/>
    <s v="OFF-FA-10000585"/>
    <x v="1"/>
    <x v="13"/>
    <s v="OIC Bulk Pack Metal Binder Clips"/>
    <n v="17.45"/>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02"/>
  </r>
  <r>
    <n v="2113"/>
    <x v="1026"/>
    <x v="1"/>
    <x v="89"/>
    <d v="2012-10-31T00:00:00"/>
    <s v="Same Day"/>
    <s v="SG-20080"/>
    <s v="Sandra Glassco"/>
    <x v="0"/>
    <x v="0"/>
    <s v="Redlands"/>
    <x v="1"/>
    <n v="92374"/>
    <x v="1"/>
    <s v="OFF-SU-10004231"/>
    <x v="1"/>
    <x v="14"/>
    <s v="Acme Tagit Stainless Steel Antibacterial Scissors"/>
    <n v="29.7"/>
    <n v="3"/>
    <n v="0"/>
    <n v="8.0190000000000001"/>
  </r>
  <r>
    <n v="2114"/>
    <x v="1026"/>
    <x v="1"/>
    <x v="89"/>
    <d v="2012-10-31T00:00:00"/>
    <s v="Same Day"/>
    <s v="SG-20080"/>
    <s v="Sandra Glassco"/>
    <x v="0"/>
    <x v="0"/>
    <s v="Redlands"/>
    <x v="1"/>
    <n v="92374"/>
    <x v="1"/>
    <s v="TEC-PH-10001578"/>
    <x v="2"/>
    <x v="7"/>
    <s v="Polycom SoundStation2 EX Conferenceآ phone"/>
    <n v="1295.8399999999999"/>
    <n v="4"/>
    <n v="0.2"/>
    <n v="145.78200000000001"/>
  </r>
  <r>
    <n v="2115"/>
    <x v="1026"/>
    <x v="1"/>
    <x v="89"/>
    <d v="2012-10-31T00:00:00"/>
    <s v="Same Day"/>
    <s v="SG-20080"/>
    <s v="Sandra Glassco"/>
    <x v="0"/>
    <x v="0"/>
    <s v="Redlands"/>
    <x v="1"/>
    <n v="92374"/>
    <x v="1"/>
    <s v="OFF-ST-10003638"/>
    <x v="1"/>
    <x v="4"/>
    <s v="Mobile Personal File Cube"/>
    <n v="46.84"/>
    <n v="2"/>
    <n v="0"/>
    <n v="12.646800000000001"/>
  </r>
  <r>
    <n v="2116"/>
    <x v="1026"/>
    <x v="1"/>
    <x v="89"/>
    <d v="2012-10-31T00:00:00"/>
    <s v="Same Day"/>
    <s v="SG-20080"/>
    <s v="Sandra Glassco"/>
    <x v="0"/>
    <x v="0"/>
    <s v="Redlands"/>
    <x v="1"/>
    <n v="92374"/>
    <x v="1"/>
    <s v="FUR-BO-10002213"/>
    <x v="0"/>
    <x v="0"/>
    <s v="DMI Eclipse Executive Suite Bookcases"/>
    <n v="425.83300000000003"/>
    <n v="1"/>
    <n v="0.15"/>
    <n v="20.039200000000001"/>
  </r>
  <r>
    <n v="2117"/>
    <x v="1027"/>
    <x v="1"/>
    <x v="88"/>
    <d v="2012-10-17T00:00:00"/>
    <s v="Second Class"/>
    <s v="RK-19300"/>
    <s v="Ralph Kennedy"/>
    <x v="0"/>
    <x v="0"/>
    <s v="Rochester"/>
    <x v="15"/>
    <n v="14609"/>
    <x v="3"/>
    <s v="FUR-TA-10001307"/>
    <x v="0"/>
    <x v="3"/>
    <s v="SAFCO PlanMaster Heigh-Adjustable Drafting Table Base, 43w x 30d x 30-37h, Black"/>
    <n v="209.67"/>
    <n v="1"/>
    <n v="0.4"/>
    <n v="-13.978"/>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9"/>
  </r>
  <r>
    <n v="2121"/>
    <x v="1030"/>
    <x v="3"/>
    <x v="363"/>
    <d v="2014-01-14T00:00:00"/>
    <s v="Standard Class"/>
    <s v="TS-21085"/>
    <s v="Thais Sissman"/>
    <x v="0"/>
    <x v="0"/>
    <s v="Ormond Beach"/>
    <x v="2"/>
    <n v="32174"/>
    <x v="0"/>
    <s v="OFF-BI-10000145"/>
    <x v="1"/>
    <x v="8"/>
    <s v="Zipper Ring Binder Pockets"/>
    <n v="2.8079999999999998"/>
    <n v="3"/>
    <n v="0.7"/>
    <n v="-1.9656"/>
  </r>
  <r>
    <n v="2122"/>
    <x v="1031"/>
    <x v="3"/>
    <x v="45"/>
    <d v="2014-11-12T00:00:00"/>
    <s v="First Class"/>
    <s v="JB-15400"/>
    <s v="Jennifer Braxton"/>
    <x v="1"/>
    <x v="0"/>
    <s v="Sunnyvale"/>
    <x v="1"/>
    <n v="94086"/>
    <x v="1"/>
    <s v="FUR-CH-10003061"/>
    <x v="0"/>
    <x v="1"/>
    <s v="Global Leather Task Chair, Black"/>
    <n v="215.976"/>
    <n v="3"/>
    <n v="0.2"/>
    <n v="-2.6997"/>
  </r>
  <r>
    <n v="2123"/>
    <x v="1032"/>
    <x v="3"/>
    <x v="585"/>
    <d v="2014-09-25T00:00:00"/>
    <s v="Second Class"/>
    <s v="EH-14005"/>
    <s v="Erica Hernandez"/>
    <x v="2"/>
    <x v="0"/>
    <s v="Lansing"/>
    <x v="12"/>
    <n v="48911"/>
    <x v="2"/>
    <s v="FUR-BO-10001972"/>
    <x v="0"/>
    <x v="0"/>
    <s v="O'Sullivan 4-Shelf Bookcase in Odessa Pine"/>
    <n v="241.96"/>
    <n v="2"/>
    <n v="0"/>
    <n v="41.133200000000002"/>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
    <n v="5"/>
    <n v="0.2"/>
    <n v="35.329500000000003"/>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7000000000001"/>
  </r>
  <r>
    <n v="2128"/>
    <x v="1035"/>
    <x v="1"/>
    <x v="242"/>
    <d v="2012-10-09T00:00:00"/>
    <s v="Standard Class"/>
    <s v="JK-16120"/>
    <s v="Julie Kriz"/>
    <x v="2"/>
    <x v="0"/>
    <s v="Philadelphia"/>
    <x v="9"/>
    <n v="19134"/>
    <x v="3"/>
    <s v="FUR-FU-10003623"/>
    <x v="0"/>
    <x v="5"/>
    <s v="DataProducts Ampli Magnifier Task Lamp, Black,"/>
    <n v="64.944000000000003"/>
    <n v="3"/>
    <n v="0.2"/>
    <n v="6.4943999999999997"/>
  </r>
  <r>
    <n v="2129"/>
    <x v="1035"/>
    <x v="1"/>
    <x v="242"/>
    <d v="2012-10-09T00:00:00"/>
    <s v="Standard Class"/>
    <s v="JK-16120"/>
    <s v="Julie Kriz"/>
    <x v="2"/>
    <x v="0"/>
    <s v="Philadelphia"/>
    <x v="9"/>
    <n v="19134"/>
    <x v="3"/>
    <s v="OFF-PA-10001293"/>
    <x v="1"/>
    <x v="10"/>
    <s v="Xerox 1946"/>
    <n v="20.736000000000001"/>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01"/>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79999999999"/>
  </r>
  <r>
    <n v="2135"/>
    <x v="1038"/>
    <x v="1"/>
    <x v="672"/>
    <d v="2012-12-04T00:00:00"/>
    <s v="Standard Class"/>
    <s v="WB-21850"/>
    <s v="William Brown"/>
    <x v="0"/>
    <x v="0"/>
    <s v="Philadelphia"/>
    <x v="9"/>
    <n v="19134"/>
    <x v="3"/>
    <s v="OFF-FA-10000053"/>
    <x v="1"/>
    <x v="13"/>
    <s v="Revere Boxed Rubber Bands by Revere"/>
    <n v="10.584"/>
    <n v="7"/>
    <n v="0.2"/>
    <n v="-2.3814000000000002"/>
  </r>
  <r>
    <n v="2136"/>
    <x v="1038"/>
    <x v="1"/>
    <x v="672"/>
    <d v="2012-12-04T00:00:00"/>
    <s v="Standard Class"/>
    <s v="WB-21850"/>
    <s v="William Brown"/>
    <x v="0"/>
    <x v="0"/>
    <s v="Philadelphia"/>
    <x v="9"/>
    <n v="19134"/>
    <x v="3"/>
    <s v="TEC-PH-10002807"/>
    <x v="2"/>
    <x v="7"/>
    <s v="Motorla HX550 Universal Bluetooth Headset"/>
    <n v="94.92"/>
    <n v="4"/>
    <n v="0.4"/>
    <n v="15.82"/>
  </r>
  <r>
    <n v="2137"/>
    <x v="1039"/>
    <x v="1"/>
    <x v="620"/>
    <d v="2013-01-05T00:00:00"/>
    <s v="Standard Class"/>
    <s v="TB-21625"/>
    <s v="Trudy Brown"/>
    <x v="0"/>
    <x v="0"/>
    <s v="Grand Prairie"/>
    <x v="5"/>
    <n v="75051"/>
    <x v="2"/>
    <s v="FUR-FU-10002364"/>
    <x v="0"/>
    <x v="5"/>
    <s v="Eldon Expressions Wood Desk Accessories, Oak"/>
    <n v="14.76"/>
    <n v="5"/>
    <n v="0.6"/>
    <n v="-11.439"/>
  </r>
  <r>
    <n v="2138"/>
    <x v="1039"/>
    <x v="1"/>
    <x v="620"/>
    <d v="2013-01-05T00:00:00"/>
    <s v="Standard Class"/>
    <s v="TB-21625"/>
    <s v="Trudy Brown"/>
    <x v="0"/>
    <x v="0"/>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400000000001"/>
    <n v="9"/>
    <n v="0.2"/>
    <n v="50.4711"/>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x v="0"/>
    <s v="Philadelphia"/>
    <x v="9"/>
    <n v="19140"/>
    <x v="3"/>
    <s v="OFF-PA-10004675"/>
    <x v="1"/>
    <x v="10"/>
    <s v="Telephone Message Books with Fax/Mobile Section, 5 1/2&quot; x 3 3/16&quot;"/>
    <n v="30.48"/>
    <n v="6"/>
    <n v="0.2"/>
    <n v="9.9060000000000006"/>
  </r>
  <r>
    <n v="2144"/>
    <x v="1042"/>
    <x v="0"/>
    <x v="142"/>
    <d v="2013-09-06T00:00:00"/>
    <s v="Standard Class"/>
    <s v="DK-13225"/>
    <s v="Dean Katz"/>
    <x v="1"/>
    <x v="0"/>
    <s v="Philadelphia"/>
    <x v="9"/>
    <n v="19140"/>
    <x v="3"/>
    <s v="TEC-PH-10002293"/>
    <x v="2"/>
    <x v="7"/>
    <s v="Anker 36W 4-Port USB Wall Charger Travel Power Adapter for iPhone 5s 5c 5"/>
    <n v="23.988"/>
    <n v="2"/>
    <n v="0.4"/>
    <n v="-4.7976000000000001"/>
  </r>
  <r>
    <n v="2145"/>
    <x v="1042"/>
    <x v="0"/>
    <x v="142"/>
    <d v="2013-09-06T00:00:00"/>
    <s v="Standard Class"/>
    <s v="DK-13225"/>
    <s v="Dean Katz"/>
    <x v="1"/>
    <x v="0"/>
    <s v="Philadelphia"/>
    <x v="9"/>
    <n v="19140"/>
    <x v="3"/>
    <s v="OFF-FA-10002780"/>
    <x v="1"/>
    <x v="13"/>
    <s v="Staples"/>
    <n v="16.687999999999999"/>
    <n v="7"/>
    <n v="0.2"/>
    <n v="5.4236000000000004"/>
  </r>
  <r>
    <n v="2146"/>
    <x v="1043"/>
    <x v="0"/>
    <x v="674"/>
    <d v="2013-06-30T00:00:00"/>
    <s v="Standard Class"/>
    <s v="TS-21160"/>
    <s v="Theresa Swint"/>
    <x v="1"/>
    <x v="0"/>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x v="0"/>
    <s v="York"/>
    <x v="9"/>
    <n v="17403"/>
    <x v="3"/>
    <s v="OFF-BI-10004781"/>
    <x v="1"/>
    <x v="8"/>
    <s v="GBC Wire Binding Strips"/>
    <n v="38.088000000000001"/>
    <n v="4"/>
    <n v="0.7"/>
    <n v="-27.9312"/>
  </r>
  <r>
    <n v="2148"/>
    <x v="1043"/>
    <x v="0"/>
    <x v="674"/>
    <d v="2013-06-30T00:00:00"/>
    <s v="Standard Class"/>
    <s v="TS-21160"/>
    <s v="Theresa Swint"/>
    <x v="1"/>
    <x v="0"/>
    <s v="York"/>
    <x v="9"/>
    <n v="17403"/>
    <x v="3"/>
    <s v="OFF-ST-10001713"/>
    <x v="1"/>
    <x v="4"/>
    <s v="Gould Plastics 9-Pocket Panel Bin, 18-3/8w x 5-1/4d x 20-1/2h, Black"/>
    <n v="254.352"/>
    <n v="6"/>
    <n v="0.2"/>
    <n v="-50.870399999999997"/>
  </r>
  <r>
    <n v="2149"/>
    <x v="1044"/>
    <x v="2"/>
    <x v="432"/>
    <d v="2011-12-17T00:00:00"/>
    <s v="Standard Class"/>
    <s v="WB-21850"/>
    <s v="William Brown"/>
    <x v="0"/>
    <x v="0"/>
    <s v="Concord"/>
    <x v="1"/>
    <n v="94521"/>
    <x v="1"/>
    <s v="FUR-FU-10003975"/>
    <x v="0"/>
    <x v="5"/>
    <s v="Eldon Advantage Chair Mats for Low to Medium Pile Carpets"/>
    <n v="43.31"/>
    <n v="1"/>
    <n v="0"/>
    <n v="4.3310000000000004"/>
  </r>
  <r>
    <n v="2150"/>
    <x v="1045"/>
    <x v="3"/>
    <x v="185"/>
    <d v="2014-04-06T00:00:00"/>
    <s v="Standard Class"/>
    <s v="DO-13435"/>
    <s v="Denny Ordway"/>
    <x v="0"/>
    <x v="0"/>
    <s v="New York City"/>
    <x v="15"/>
    <n v="10035"/>
    <x v="3"/>
    <s v="TEC-PH-10001536"/>
    <x v="2"/>
    <x v="7"/>
    <s v="Spigen Samsung Galaxy S5 Case Wallet"/>
    <n v="84.95"/>
    <n v="5"/>
    <n v="0"/>
    <n v="22.087"/>
  </r>
  <r>
    <n v="2151"/>
    <x v="1046"/>
    <x v="3"/>
    <x v="123"/>
    <d v="2014-11-27T00:00:00"/>
    <s v="Standard Class"/>
    <s v="AF-10870"/>
    <s v="Art Ferguson"/>
    <x v="0"/>
    <x v="0"/>
    <s v="College Station"/>
    <x v="5"/>
    <n v="77840"/>
    <x v="2"/>
    <s v="FUR-CH-10001973"/>
    <x v="0"/>
    <x v="1"/>
    <s v="Office Star Flex Back Scooter Chair with White Frame"/>
    <n v="233.05799999999999"/>
    <n v="3"/>
    <n v="0.3"/>
    <n v="-53.270400000000002"/>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
    <n v="3"/>
    <n v="0"/>
    <n v="7.0217999999999998"/>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6"/>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
    <n v="3"/>
    <n v="0"/>
    <n v="0"/>
  </r>
  <r>
    <n v="2158"/>
    <x v="1052"/>
    <x v="2"/>
    <x v="169"/>
    <d v="2011-06-24T00:00:00"/>
    <s v="First Class"/>
    <s v="DV-13465"/>
    <s v="Dianna Vittorini"/>
    <x v="0"/>
    <x v="0"/>
    <s v="Minneapolis"/>
    <x v="11"/>
    <n v="55407"/>
    <x v="2"/>
    <s v="OFF-ST-10001469"/>
    <x v="1"/>
    <x v="4"/>
    <s v="Fellowes Bankers Box Recycled Super Stor/Drawer"/>
    <n v="161.94"/>
    <n v="3"/>
    <n v="0"/>
    <n v="9.7164000000000001"/>
  </r>
  <r>
    <n v="2159"/>
    <x v="1053"/>
    <x v="3"/>
    <x v="208"/>
    <d v="2014-10-27T00:00:00"/>
    <s v="Standard Class"/>
    <s v="NK-18490"/>
    <s v="Neil Knudson"/>
    <x v="2"/>
    <x v="0"/>
    <s v="Deltona"/>
    <x v="2"/>
    <n v="32725"/>
    <x v="0"/>
    <s v="OFF-AR-10004956"/>
    <x v="1"/>
    <x v="6"/>
    <s v="Newell 33"/>
    <n v="17.856000000000002"/>
    <n v="4"/>
    <n v="0.2"/>
    <n v="2.0087999999999999"/>
  </r>
  <r>
    <n v="2160"/>
    <x v="1054"/>
    <x v="0"/>
    <x v="323"/>
    <d v="2013-09-10T00:00:00"/>
    <s v="Standard Class"/>
    <s v="CS-11950"/>
    <s v="Carlos Soltero"/>
    <x v="0"/>
    <x v="0"/>
    <s v="Chicago"/>
    <x v="10"/>
    <n v="60610"/>
    <x v="2"/>
    <s v="OFF-BI-10004236"/>
    <x v="1"/>
    <x v="8"/>
    <s v="XtraLife ClearVue Slant-D Ring Binder, White, 3&quot;"/>
    <n v="8.8079999999999998"/>
    <n v="3"/>
    <n v="0.8"/>
    <n v="-14.973599999999999"/>
  </r>
  <r>
    <n v="2161"/>
    <x v="1055"/>
    <x v="0"/>
    <x v="675"/>
    <d v="2013-05-15T00:00:00"/>
    <s v="Same Day"/>
    <s v="LH-17155"/>
    <s v="Logan Haushalter"/>
    <x v="0"/>
    <x v="0"/>
    <s v="Cincinnati"/>
    <x v="24"/>
    <n v="45231"/>
    <x v="3"/>
    <s v="FUR-FU-10002937"/>
    <x v="0"/>
    <x v="5"/>
    <s v="GE 48&quot; Fluorescent Tube, Cool White Energy Saver, 34 Watts, 30/Box"/>
    <n v="79.384"/>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2"/>
  </r>
  <r>
    <n v="2163"/>
    <x v="1057"/>
    <x v="3"/>
    <x v="677"/>
    <d v="2014-03-20T00:00:00"/>
    <s v="Standard Class"/>
    <s v="KF-16285"/>
    <s v="Karen Ferguson"/>
    <x v="2"/>
    <x v="0"/>
    <s v="Manteca"/>
    <x v="1"/>
    <n v="95336"/>
    <x v="1"/>
    <s v="OFF-PA-10004359"/>
    <x v="1"/>
    <x v="10"/>
    <s v="Multicolor Computer Printout Paper"/>
    <n v="314.55"/>
    <n v="3"/>
    <n v="0"/>
    <n v="150.98400000000001"/>
  </r>
  <r>
    <n v="2164"/>
    <x v="1058"/>
    <x v="0"/>
    <x v="63"/>
    <d v="2013-10-20T00:00:00"/>
    <s v="Standard Class"/>
    <s v="HA-14920"/>
    <s v="Helen Andreada"/>
    <x v="0"/>
    <x v="0"/>
    <s v="Laredo"/>
    <x v="5"/>
    <n v="78041"/>
    <x v="2"/>
    <s v="TEC-AC-10002402"/>
    <x v="2"/>
    <x v="11"/>
    <s v="Razer Kraken PRO Over Ear PC and Music Headset"/>
    <n v="191.976"/>
    <n v="3"/>
    <n v="0.2"/>
    <n v="23.997"/>
  </r>
  <r>
    <n v="2165"/>
    <x v="1058"/>
    <x v="0"/>
    <x v="63"/>
    <d v="2013-10-20T00:00:00"/>
    <s v="Standard Class"/>
    <s v="HA-14920"/>
    <s v="Helen Andreada"/>
    <x v="0"/>
    <x v="0"/>
    <s v="Laredo"/>
    <x v="5"/>
    <n v="78041"/>
    <x v="2"/>
    <s v="OFF-PA-10000551"/>
    <x v="1"/>
    <x v="10"/>
    <s v="Array Memo Cubes"/>
    <n v="8.2880000000000003"/>
    <n v="2"/>
    <n v="0.2"/>
    <n v="3.0044"/>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3999999999999"/>
  </r>
  <r>
    <n v="2168"/>
    <x v="1058"/>
    <x v="0"/>
    <x v="63"/>
    <d v="2013-10-20T00:00:00"/>
    <s v="Standard Class"/>
    <s v="HA-14920"/>
    <s v="Helen Andreada"/>
    <x v="0"/>
    <x v="0"/>
    <s v="Laredo"/>
    <x v="5"/>
    <n v="78041"/>
    <x v="2"/>
    <s v="OFF-BI-10004140"/>
    <x v="1"/>
    <x v="8"/>
    <s v="Avery Non-Stick Binders"/>
    <n v="6.2859999999999996"/>
    <n v="7"/>
    <n v="0.8"/>
    <n v="-11.000500000000001"/>
  </r>
  <r>
    <n v="2169"/>
    <x v="1059"/>
    <x v="3"/>
    <x v="678"/>
    <d v="2014-01-31T00:00:00"/>
    <s v="Second Class"/>
    <s v="JH-15820"/>
    <s v="John Huston"/>
    <x v="0"/>
    <x v="0"/>
    <s v="Kent"/>
    <x v="24"/>
    <n v="44240"/>
    <x v="3"/>
    <s v="OFF-AR-10004078"/>
    <x v="1"/>
    <x v="6"/>
    <s v="Newell 312"/>
    <n v="14.016"/>
    <n v="3"/>
    <n v="0.2"/>
    <n v="1.752"/>
  </r>
  <r>
    <n v="2170"/>
    <x v="1059"/>
    <x v="3"/>
    <x v="678"/>
    <d v="2014-01-31T00:00:00"/>
    <s v="Second Class"/>
    <s v="JH-15820"/>
    <s v="John Huston"/>
    <x v="0"/>
    <x v="0"/>
    <s v="Kent"/>
    <x v="24"/>
    <n v="44240"/>
    <x v="3"/>
    <s v="TEC-AC-10000927"/>
    <x v="2"/>
    <x v="11"/>
    <s v="Anker Ultrathin Bluetooth Wireless Keyboard Aluminum Cover with Stand "/>
    <n v="71.975999999999999"/>
    <n v="3"/>
    <n v="0.2"/>
    <n v="-8.9969999999999999"/>
  </r>
  <r>
    <n v="2171"/>
    <x v="1059"/>
    <x v="3"/>
    <x v="678"/>
    <d v="2014-01-31T00:00:00"/>
    <s v="Second Class"/>
    <s v="JH-15820"/>
    <s v="John Huston"/>
    <x v="0"/>
    <x v="0"/>
    <s v="Kent"/>
    <x v="24"/>
    <n v="44240"/>
    <x v="3"/>
    <s v="TEC-PH-10003931"/>
    <x v="2"/>
    <x v="7"/>
    <s v="JBL Micro Wireless Portable Bluetooth Speaker"/>
    <n v="107.982"/>
    <n v="3"/>
    <n v="0.4"/>
    <n v="-26.9955"/>
  </r>
  <r>
    <n v="2172"/>
    <x v="1060"/>
    <x v="3"/>
    <x v="123"/>
    <d v="2014-11-26T00:00:00"/>
    <s v="Standard Class"/>
    <s v="LC-16930"/>
    <s v="Linda Cazamias"/>
    <x v="1"/>
    <x v="0"/>
    <s v="San Angelo"/>
    <x v="5"/>
    <n v="76903"/>
    <x v="2"/>
    <s v="FUR-CH-10004675"/>
    <x v="0"/>
    <x v="1"/>
    <s v="Lifetime Advantage Folding Chairs, 4/Carton"/>
    <n v="305.31200000000001"/>
    <n v="2"/>
    <n v="0.3"/>
    <n v="-8.7232000000000003"/>
  </r>
  <r>
    <n v="2173"/>
    <x v="1061"/>
    <x v="2"/>
    <x v="601"/>
    <d v="2011-08-03T00:00:00"/>
    <s v="First Class"/>
    <s v="IL-15100"/>
    <s v="Ivan Liston"/>
    <x v="0"/>
    <x v="0"/>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x v="0"/>
    <s v="Houston"/>
    <x v="5"/>
    <n v="77070"/>
    <x v="2"/>
    <s v="OFF-BI-10002353"/>
    <x v="1"/>
    <x v="8"/>
    <s v="GBC VeloBind Cover Sets"/>
    <n v="9.2639999999999993"/>
    <n v="3"/>
    <n v="0.8"/>
    <n v="-13.896000000000001"/>
  </r>
  <r>
    <n v="2175"/>
    <x v="1063"/>
    <x v="1"/>
    <x v="117"/>
    <d v="2012-08-03T00:00:00"/>
    <s v="Second Class"/>
    <s v="CC-12610"/>
    <s v="Corey Catlett"/>
    <x v="1"/>
    <x v="0"/>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600000000001"/>
  </r>
  <r>
    <n v="2178"/>
    <x v="1064"/>
    <x v="0"/>
    <x v="680"/>
    <d v="2013-10-22T00:00:00"/>
    <s v="Standard Class"/>
    <s v="PB-18805"/>
    <s v="Patrick Bzostek"/>
    <x v="2"/>
    <x v="0"/>
    <s v="Salt Lake City"/>
    <x v="7"/>
    <n v="84106"/>
    <x v="1"/>
    <s v="OFF-BI-10001628"/>
    <x v="1"/>
    <x v="8"/>
    <s v="Acco Data Flex Cable Posts For Top &amp; Bottom Load Binders, 6&quot; Capacity"/>
    <n v="41.72"/>
    <n v="5"/>
    <n v="0.2"/>
    <n v="13.0375"/>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x v="0"/>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x v="0"/>
    <s v="New York City"/>
    <x v="15"/>
    <n v="10009"/>
    <x v="3"/>
    <s v="OFF-LA-10003923"/>
    <x v="1"/>
    <x v="2"/>
    <s v="Alphabetical Labels for Top Tab Filing"/>
    <n v="44.4"/>
    <n v="3"/>
    <n v="0"/>
    <n v="22.2"/>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5"/>
  </r>
  <r>
    <n v="2184"/>
    <x v="1065"/>
    <x v="0"/>
    <x v="681"/>
    <d v="2013-05-12T00:00:00"/>
    <s v="Standard Class"/>
    <s v="CJ-12010"/>
    <s v="Caroline Jumper"/>
    <x v="0"/>
    <x v="0"/>
    <s v="New York City"/>
    <x v="15"/>
    <n v="10009"/>
    <x v="3"/>
    <s v="TEC-AC-10001767"/>
    <x v="2"/>
    <x v="11"/>
    <s v="SanDisk Ultra 64 GB MicroSDHC Class 10 Memory Card"/>
    <n v="199.95"/>
    <n v="5"/>
    <n v="0"/>
    <n v="21.994499999999999"/>
  </r>
  <r>
    <n v="2185"/>
    <x v="1065"/>
    <x v="0"/>
    <x v="681"/>
    <d v="2013-05-12T00:00:00"/>
    <s v="Standard Class"/>
    <s v="CJ-12010"/>
    <s v="Caroline Jumper"/>
    <x v="0"/>
    <x v="0"/>
    <s v="New York City"/>
    <x v="15"/>
    <n v="10009"/>
    <x v="3"/>
    <s v="FUR-FU-10001940"/>
    <x v="0"/>
    <x v="5"/>
    <s v="Staples"/>
    <n v="63.68"/>
    <n v="8"/>
    <n v="0"/>
    <n v="28.019200000000001"/>
  </r>
  <r>
    <n v="2186"/>
    <x v="1066"/>
    <x v="3"/>
    <x v="378"/>
    <d v="2014-08-05T00:00:00"/>
    <s v="Second Class"/>
    <s v="HK-14890"/>
    <s v="Heather Kirkland"/>
    <x v="1"/>
    <x v="0"/>
    <s v="Salinas"/>
    <x v="1"/>
    <n v="93905"/>
    <x v="1"/>
    <s v="OFF-BI-10002735"/>
    <x v="1"/>
    <x v="8"/>
    <s v="GBC Prestige Therm-A-Bind Covers"/>
    <n v="54.896000000000001"/>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
    <n v="9"/>
    <n v="0"/>
    <n v="378.16739999999999"/>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4000000000003"/>
  </r>
  <r>
    <n v="2195"/>
    <x v="1070"/>
    <x v="0"/>
    <x v="107"/>
    <d v="2013-12-18T00:00:00"/>
    <s v="Standard Class"/>
    <s v="AP-10915"/>
    <s v="Arthur Prichep"/>
    <x v="0"/>
    <x v="0"/>
    <s v="Seattle"/>
    <x v="4"/>
    <n v="98105"/>
    <x v="1"/>
    <s v="OFF-AP-10000252"/>
    <x v="1"/>
    <x v="9"/>
    <s v="Harmony HEPA Quiet Air Purifiers"/>
    <n v="35.1"/>
    <n v="3"/>
    <n v="0"/>
    <n v="12.285"/>
  </r>
  <r>
    <n v="2196"/>
    <x v="1070"/>
    <x v="0"/>
    <x v="107"/>
    <d v="2013-12-18T00:00:00"/>
    <s v="Standard Class"/>
    <s v="AP-10915"/>
    <s v="Arthur Prichep"/>
    <x v="0"/>
    <x v="0"/>
    <s v="Seattle"/>
    <x v="4"/>
    <n v="98105"/>
    <x v="1"/>
    <s v="TEC-AC-10003038"/>
    <x v="2"/>
    <x v="11"/>
    <s v="Kingston Digital DataTraveler 16GB USB 2.0"/>
    <n v="44.75"/>
    <n v="5"/>
    <n v="0"/>
    <n v="8.5024999999999995"/>
  </r>
  <r>
    <n v="2197"/>
    <x v="1071"/>
    <x v="0"/>
    <x v="49"/>
    <d v="2013-12-07T00:00:00"/>
    <s v="Standard Class"/>
    <s v="AG-10390"/>
    <s v="Allen Goldenen"/>
    <x v="0"/>
    <x v="0"/>
    <s v="Knoxville"/>
    <x v="18"/>
    <n v="37918"/>
    <x v="0"/>
    <s v="OFF-AR-10000940"/>
    <x v="1"/>
    <x v="6"/>
    <s v="Newell 343"/>
    <n v="4.7039999999999997"/>
    <n v="2"/>
    <n v="0.2"/>
    <n v="0.41160000000000002"/>
  </r>
  <r>
    <n v="2198"/>
    <x v="1072"/>
    <x v="2"/>
    <x v="683"/>
    <d v="2011-12-04T00:00:00"/>
    <s v="Standard Class"/>
    <s v="BF-11080"/>
    <s v="Bart Folk"/>
    <x v="0"/>
    <x v="0"/>
    <s v="Montgomery"/>
    <x v="19"/>
    <n v="36116"/>
    <x v="0"/>
    <s v="OFF-AR-10001954"/>
    <x v="1"/>
    <x v="6"/>
    <s v="Newell 331"/>
    <n v="14.67"/>
    <n v="3"/>
    <n v="0"/>
    <n v="3.9609000000000001"/>
  </r>
  <r>
    <n v="2199"/>
    <x v="1073"/>
    <x v="1"/>
    <x v="262"/>
    <d v="2012-04-02T00:00:00"/>
    <s v="Standard Class"/>
    <s v="CK-12205"/>
    <s v="Chloris Kastensmidt"/>
    <x v="0"/>
    <x v="0"/>
    <s v="Philadelphia"/>
    <x v="9"/>
    <n v="19120"/>
    <x v="3"/>
    <s v="OFF-PA-10003177"/>
    <x v="1"/>
    <x v="10"/>
    <s v="Xerox 1999"/>
    <n v="15.552"/>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
    <n v="6"/>
    <n v="0"/>
    <n v="9.1020000000000003"/>
  </r>
  <r>
    <n v="2202"/>
    <x v="1074"/>
    <x v="2"/>
    <x v="106"/>
    <d v="2011-06-06T00:00:00"/>
    <s v="Standard Class"/>
    <s v="LT-17110"/>
    <s v="Liz Thompson"/>
    <x v="0"/>
    <x v="0"/>
    <s v="Little Rock"/>
    <x v="36"/>
    <n v="72209"/>
    <x v="0"/>
    <s v="TEC-PH-10002563"/>
    <x v="2"/>
    <x v="7"/>
    <s v="Adtran 1202752G1"/>
    <n v="881.93"/>
    <n v="7"/>
    <n v="0"/>
    <n v="229.30179999999999"/>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50000000000003"/>
  </r>
  <r>
    <n v="2207"/>
    <x v="1078"/>
    <x v="2"/>
    <x v="686"/>
    <d v="2011-07-20T00:00:00"/>
    <s v="Standard Class"/>
    <s v="AW-10930"/>
    <s v="Arthur Wiediger"/>
    <x v="2"/>
    <x v="0"/>
    <s v="Aurora"/>
    <x v="10"/>
    <n v="60505"/>
    <x v="2"/>
    <s v="OFF-BI-10001098"/>
    <x v="1"/>
    <x v="8"/>
    <s v="Acco D-Ring Binder w/DublLock"/>
    <n v="29.931999999999999"/>
    <n v="7"/>
    <n v="0.8"/>
    <n v="-46.394599999999997"/>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40000000001"/>
  </r>
  <r>
    <n v="2211"/>
    <x v="1080"/>
    <x v="2"/>
    <x v="687"/>
    <d v="2011-11-16T00:00:00"/>
    <s v="Second Class"/>
    <s v="ML-17410"/>
    <s v="Maris LaWare"/>
    <x v="0"/>
    <x v="0"/>
    <s v="Fairfield"/>
    <x v="29"/>
    <n v="6824"/>
    <x v="3"/>
    <s v="OFF-BI-10003460"/>
    <x v="1"/>
    <x v="8"/>
    <s v="Acco 3-Hole Punch"/>
    <n v="43.8"/>
    <n v="10"/>
    <n v="0"/>
    <n v="21.024000000000001"/>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
    <n v="1"/>
    <n v="0.2"/>
    <n v="0.504"/>
  </r>
  <r>
    <n v="2215"/>
    <x v="1083"/>
    <x v="3"/>
    <x v="172"/>
    <d v="2014-10-03T00:00:00"/>
    <s v="First Class"/>
    <s v="NS-18505"/>
    <s v="Neola Schneider"/>
    <x v="0"/>
    <x v="0"/>
    <s v="San Jose"/>
    <x v="1"/>
    <n v="95123"/>
    <x v="1"/>
    <s v="OFF-BI-10001922"/>
    <x v="1"/>
    <x v="8"/>
    <s v="Storex Dura Pro Binders"/>
    <n v="61.776000000000003"/>
    <n v="13"/>
    <n v="0.2"/>
    <n v="20.849399999999999"/>
  </r>
  <r>
    <n v="2216"/>
    <x v="1083"/>
    <x v="3"/>
    <x v="172"/>
    <d v="2014-10-03T00:00:00"/>
    <s v="First Class"/>
    <s v="NS-18505"/>
    <s v="Neola Schneider"/>
    <x v="0"/>
    <x v="0"/>
    <s v="San Jose"/>
    <x v="1"/>
    <n v="95123"/>
    <x v="1"/>
    <s v="OFF-AP-10000576"/>
    <x v="1"/>
    <x v="9"/>
    <s v="Belkin 325VA UPS Surge Protector, 6'"/>
    <n v="241.96"/>
    <n v="2"/>
    <n v="0"/>
    <n v="60.49"/>
  </r>
  <r>
    <n v="2217"/>
    <x v="1083"/>
    <x v="3"/>
    <x v="172"/>
    <d v="2014-10-03T00:00:00"/>
    <s v="First Class"/>
    <s v="NS-18505"/>
    <s v="Neola Schneider"/>
    <x v="0"/>
    <x v="0"/>
    <s v="San Jose"/>
    <x v="1"/>
    <n v="95123"/>
    <x v="1"/>
    <s v="FUR-CH-10000553"/>
    <x v="0"/>
    <x v="1"/>
    <s v="Metal Folding Chairs, Beige, 4/Carton"/>
    <n v="108.608"/>
    <n v="4"/>
    <n v="0.2"/>
    <n v="9.5031999999999996"/>
  </r>
  <r>
    <n v="2218"/>
    <x v="1084"/>
    <x v="2"/>
    <x v="59"/>
    <d v="2011-09-25T00:00:00"/>
    <s v="Standard Class"/>
    <s v="DB-13555"/>
    <s v="Dorothy Badders"/>
    <x v="1"/>
    <x v="0"/>
    <s v="Jacksonville"/>
    <x v="2"/>
    <n v="32216"/>
    <x v="0"/>
    <s v="OFF-AR-10003469"/>
    <x v="1"/>
    <x v="6"/>
    <s v="Nontoxic Chalk"/>
    <n v="2.8159999999999998"/>
    <n v="2"/>
    <n v="0.2"/>
    <n v="0.98560000000000003"/>
  </r>
  <r>
    <n v="2219"/>
    <x v="1085"/>
    <x v="3"/>
    <x v="688"/>
    <d v="2014-08-02T00:00:00"/>
    <s v="Standard Class"/>
    <s v="MH-17620"/>
    <s v="Matt Hagelstein"/>
    <x v="1"/>
    <x v="0"/>
    <s v="San Francisco"/>
    <x v="1"/>
    <n v="94110"/>
    <x v="1"/>
    <s v="OFF-BI-10000145"/>
    <x v="1"/>
    <x v="8"/>
    <s v="Zipper Ring Binder Pockets"/>
    <n v="9.984"/>
    <n v="4"/>
    <n v="0.2"/>
    <n v="3.6192000000000002"/>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5999999999999"/>
    <n v="4"/>
    <n v="0.2"/>
    <n v="100.24"/>
  </r>
  <r>
    <n v="2222"/>
    <x v="1086"/>
    <x v="1"/>
    <x v="401"/>
    <d v="2012-12-06T00:00:00"/>
    <s v="Same Day"/>
    <s v="DK-13375"/>
    <s v="Dennis Kane"/>
    <x v="0"/>
    <x v="0"/>
    <s v="Marion"/>
    <x v="24"/>
    <n v="43302"/>
    <x v="3"/>
    <s v="TEC-PH-10001578"/>
    <x v="2"/>
    <x v="7"/>
    <s v="Polycom SoundStation2 EX Conferenceآ phone"/>
    <n v="485.94"/>
    <n v="2"/>
    <n v="0.4"/>
    <n v="-89.088999999999999"/>
  </r>
  <r>
    <n v="2223"/>
    <x v="1086"/>
    <x v="1"/>
    <x v="401"/>
    <d v="2012-12-06T00:00:00"/>
    <s v="Same Day"/>
    <s v="DK-13375"/>
    <s v="Dennis Kane"/>
    <x v="0"/>
    <x v="0"/>
    <s v="Marion"/>
    <x v="24"/>
    <n v="43302"/>
    <x v="3"/>
    <s v="OFF-AR-10004078"/>
    <x v="1"/>
    <x v="6"/>
    <s v="Newell 312"/>
    <n v="37.375999999999998"/>
    <n v="8"/>
    <n v="0.2"/>
    <n v="4.6719999999999997"/>
  </r>
  <r>
    <n v="2224"/>
    <x v="1086"/>
    <x v="1"/>
    <x v="401"/>
    <d v="2012-12-06T00:00:00"/>
    <s v="Same Day"/>
    <s v="DK-13375"/>
    <s v="Dennis Kane"/>
    <x v="0"/>
    <x v="0"/>
    <s v="Marion"/>
    <x v="24"/>
    <n v="43302"/>
    <x v="3"/>
    <s v="FUR-CH-10004860"/>
    <x v="0"/>
    <x v="1"/>
    <s v="Global Low Back Tilter Chair"/>
    <n v="70.686000000000007"/>
    <n v="1"/>
    <n v="0.3"/>
    <n v="-24.235199999999999"/>
  </r>
  <r>
    <n v="2225"/>
    <x v="1087"/>
    <x v="3"/>
    <x v="689"/>
    <d v="2014-08-06T00:00:00"/>
    <s v="Standard Class"/>
    <s v="EA-14035"/>
    <s v="Erin Ashbrook"/>
    <x v="1"/>
    <x v="0"/>
    <s v="Philadelphia"/>
    <x v="9"/>
    <n v="19134"/>
    <x v="3"/>
    <s v="OFF-PA-10003790"/>
    <x v="1"/>
    <x v="10"/>
    <s v="Xerox 1991"/>
    <n v="54.816000000000003"/>
    <n v="3"/>
    <n v="0.2"/>
    <n v="17.815200000000001"/>
  </r>
  <r>
    <n v="2226"/>
    <x v="1088"/>
    <x v="0"/>
    <x v="690"/>
    <d v="2013-03-22T00:00:00"/>
    <s v="Second Class"/>
    <s v="BT-11440"/>
    <s v="Bobby Trafton"/>
    <x v="0"/>
    <x v="0"/>
    <s v="Littleton"/>
    <x v="22"/>
    <n v="80122"/>
    <x v="1"/>
    <s v="FUR-BO-10002202"/>
    <x v="0"/>
    <x v="0"/>
    <s v="Atlantic Metals Mobile 2-Shelf Bookcases, Custom Colors"/>
    <n v="72.293999999999997"/>
    <n v="1"/>
    <n v="0.7"/>
    <n v="-98.8018"/>
  </r>
  <r>
    <n v="2227"/>
    <x v="1089"/>
    <x v="3"/>
    <x v="570"/>
    <d v="2014-08-04T00:00:00"/>
    <s v="Standard Class"/>
    <s v="LA-16780"/>
    <s v="Laura Armstrong"/>
    <x v="1"/>
    <x v="0"/>
    <s v="Austin"/>
    <x v="5"/>
    <n v="78745"/>
    <x v="2"/>
    <s v="OFF-FA-10003059"/>
    <x v="1"/>
    <x v="13"/>
    <s v="Assorted Color Push Pins"/>
    <n v="2.8959999999999999"/>
    <n v="2"/>
    <n v="0.2"/>
    <n v="0.47060000000000002"/>
  </r>
  <r>
    <n v="2228"/>
    <x v="1089"/>
    <x v="3"/>
    <x v="570"/>
    <d v="2014-08-04T00:00:00"/>
    <s v="Standard Class"/>
    <s v="LA-16780"/>
    <s v="Laura Armstrong"/>
    <x v="1"/>
    <x v="0"/>
    <s v="Austin"/>
    <x v="5"/>
    <n v="78745"/>
    <x v="2"/>
    <s v="TEC-PH-10002496"/>
    <x v="2"/>
    <x v="7"/>
    <s v="Cisco SPA301"/>
    <n v="124.792"/>
    <n v="1"/>
    <n v="0.2"/>
    <n v="15.599"/>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x v="0"/>
    <s v="San Francisco"/>
    <x v="1"/>
    <n v="94122"/>
    <x v="1"/>
    <s v="OFF-BI-10004390"/>
    <x v="1"/>
    <x v="8"/>
    <s v="GBC DocuBind 200 Manual Binding Machine"/>
    <n v="673.56799999999998"/>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
  </r>
  <r>
    <n v="2232"/>
    <x v="1092"/>
    <x v="3"/>
    <x v="335"/>
    <d v="2014-07-02T00:00:00"/>
    <s v="Standard Class"/>
    <s v="DB-13405"/>
    <s v="Denny Blanton"/>
    <x v="0"/>
    <x v="0"/>
    <s v="La Porte"/>
    <x v="14"/>
    <n v="46350"/>
    <x v="2"/>
    <s v="FUR-FU-10000293"/>
    <x v="0"/>
    <x v="5"/>
    <s v="Eldon Antistatic Chair Mats for Low to Medium Pile Carpets"/>
    <n v="526.45000000000005"/>
    <n v="5"/>
    <n v="0"/>
    <n v="31.587"/>
  </r>
  <r>
    <n v="2233"/>
    <x v="1093"/>
    <x v="3"/>
    <x v="362"/>
    <d v="2014-07-15T00:00:00"/>
    <s v="Standard Class"/>
    <s v="JH-15820"/>
    <s v="John Huston"/>
    <x v="0"/>
    <x v="0"/>
    <s v="Chicago"/>
    <x v="10"/>
    <n v="60610"/>
    <x v="2"/>
    <s v="OFF-ST-10003692"/>
    <x v="1"/>
    <x v="4"/>
    <s v="Recycled Steel Personal File for Hanging File Folders"/>
    <n v="228.92"/>
    <n v="5"/>
    <n v="0.2"/>
    <n v="14.307499999999999"/>
  </r>
  <r>
    <n v="2234"/>
    <x v="1094"/>
    <x v="1"/>
    <x v="639"/>
    <d v="2012-12-16T00:00:00"/>
    <s v="Second Class"/>
    <s v="DJ-13630"/>
    <s v="Doug Jacobs"/>
    <x v="0"/>
    <x v="0"/>
    <s v="Portland"/>
    <x v="21"/>
    <n v="97206"/>
    <x v="1"/>
    <s v="TEC-PH-10001051"/>
    <x v="2"/>
    <x v="7"/>
    <s v="HTC One"/>
    <n v="319.96800000000002"/>
    <n v="4"/>
    <n v="0.2"/>
    <n v="35.996400000000001"/>
  </r>
  <r>
    <n v="2235"/>
    <x v="1095"/>
    <x v="3"/>
    <x v="256"/>
    <d v="2014-12-11T00:00:00"/>
    <s v="Standard Class"/>
    <s v="QJ-19255"/>
    <s v="Quincy Jones"/>
    <x v="1"/>
    <x v="0"/>
    <s v="Burlington"/>
    <x v="42"/>
    <n v="5408"/>
    <x v="3"/>
    <s v="TEC-AC-10001013"/>
    <x v="2"/>
    <x v="11"/>
    <s v="Logitech ClearChat Comfort/USB Headset H390"/>
    <n v="205.03"/>
    <n v="7"/>
    <n v="0"/>
    <n v="67.659899999999993"/>
  </r>
  <r>
    <n v="2236"/>
    <x v="1096"/>
    <x v="1"/>
    <x v="426"/>
    <d v="2012-09-17T00:00:00"/>
    <s v="Second Class"/>
    <s v="CT-11995"/>
    <s v="Carol Triggs"/>
    <x v="0"/>
    <x v="0"/>
    <s v="Indianapolis"/>
    <x v="14"/>
    <n v="46203"/>
    <x v="2"/>
    <s v="OFF-ST-10000025"/>
    <x v="1"/>
    <x v="4"/>
    <s v="Fellowes Stor/Drawer Steel Plus Storage Drawers"/>
    <n v="190.86"/>
    <n v="2"/>
    <n v="0"/>
    <n v="11.451599999999999"/>
  </r>
  <r>
    <n v="2237"/>
    <x v="1096"/>
    <x v="1"/>
    <x v="426"/>
    <d v="2012-09-17T00:00:00"/>
    <s v="Second Class"/>
    <s v="CT-11995"/>
    <s v="Carol Triggs"/>
    <x v="0"/>
    <x v="0"/>
    <s v="Indianapolis"/>
    <x v="14"/>
    <n v="46203"/>
    <x v="2"/>
    <s v="OFF-AR-10000817"/>
    <x v="1"/>
    <x v="6"/>
    <s v="Manco Dry-Lighter Erasable Highlighter"/>
    <n v="24.32"/>
    <n v="8"/>
    <n v="0"/>
    <n v="8.2688000000000006"/>
  </r>
  <r>
    <n v="2238"/>
    <x v="1097"/>
    <x v="0"/>
    <x v="692"/>
    <d v="2013-07-22T00:00:00"/>
    <s v="Standard Class"/>
    <s v="RH-19510"/>
    <s v="Rick Huthwaite"/>
    <x v="2"/>
    <x v="0"/>
    <s v="Provo"/>
    <x v="7"/>
    <n v="84604"/>
    <x v="1"/>
    <s v="OFF-SU-10000952"/>
    <x v="1"/>
    <x v="14"/>
    <s v="Fiskars Home &amp; Office Scissors"/>
    <n v="44.4"/>
    <n v="5"/>
    <n v="0"/>
    <n v="12.432"/>
  </r>
  <r>
    <n v="2239"/>
    <x v="1098"/>
    <x v="3"/>
    <x v="693"/>
    <d v="2014-04-27T00:00:00"/>
    <s v="Standard Class"/>
    <s v="SJ-20125"/>
    <s v="Sanjit Jacobs"/>
    <x v="2"/>
    <x v="0"/>
    <s v="Chicago"/>
    <x v="10"/>
    <n v="60610"/>
    <x v="2"/>
    <s v="FUR-FU-10004597"/>
    <x v="0"/>
    <x v="5"/>
    <s v="Eldon Cleatmat Chair Mats for Medium Pile Carpets"/>
    <n v="44.4"/>
    <n v="2"/>
    <n v="0.6"/>
    <n v="-52.1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6"/>
  </r>
  <r>
    <n v="2242"/>
    <x v="1100"/>
    <x v="0"/>
    <x v="491"/>
    <d v="2013-12-02T00:00:00"/>
    <s v="Standard Class"/>
    <s v="CT-11995"/>
    <s v="Carol Triggs"/>
    <x v="0"/>
    <x v="0"/>
    <s v="Philadelphia"/>
    <x v="9"/>
    <n v="19134"/>
    <x v="3"/>
    <s v="TEC-PH-10004165"/>
    <x v="2"/>
    <x v="7"/>
    <s v="Mitel MiVoice 5330e IP Phone"/>
    <n v="494.98200000000003"/>
    <n v="3"/>
    <n v="0.4"/>
    <n v="-115.4958"/>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6"/>
  </r>
  <r>
    <n v="2245"/>
    <x v="1101"/>
    <x v="3"/>
    <x v="610"/>
    <d v="2014-11-26T00:00:00"/>
    <s v="Standard Class"/>
    <s v="BF-11005"/>
    <s v="Barry Franz"/>
    <x v="2"/>
    <x v="0"/>
    <s v="Pasadena"/>
    <x v="1"/>
    <n v="91104"/>
    <x v="1"/>
    <s v="OFF-FA-10004248"/>
    <x v="1"/>
    <x v="13"/>
    <s v="Advantus T-Pin Paper Clips"/>
    <n v="9.02"/>
    <n v="2"/>
    <n v="0"/>
    <n v="3.5177999999999998"/>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
    <n v="3"/>
    <n v="0.2"/>
    <n v="49.498199999999997"/>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5"/>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8"/>
  </r>
  <r>
    <n v="2255"/>
    <x v="1104"/>
    <x v="1"/>
    <x v="694"/>
    <d v="2012-10-01T00:00:00"/>
    <s v="First Class"/>
    <s v="HG-14965"/>
    <s v="Henry Goldwyn"/>
    <x v="1"/>
    <x v="0"/>
    <s v="San Francisco"/>
    <x v="1"/>
    <n v="94110"/>
    <x v="1"/>
    <s v="OFF-AP-10002082"/>
    <x v="1"/>
    <x v="9"/>
    <s v="Holmes HEPA Air Purifier"/>
    <n v="43.56"/>
    <n v="2"/>
    <n v="0"/>
    <n v="15.246"/>
  </r>
  <r>
    <n v="2256"/>
    <x v="1105"/>
    <x v="0"/>
    <x v="42"/>
    <d v="2013-09-23T00:00:00"/>
    <s v="Standard Class"/>
    <s v="LA-16780"/>
    <s v="Laura Armstrong"/>
    <x v="1"/>
    <x v="0"/>
    <s v="Bangor"/>
    <x v="43"/>
    <n v="4401"/>
    <x v="3"/>
    <s v="TEC-PH-10001944"/>
    <x v="2"/>
    <x v="7"/>
    <s v="Wi-Ex zBoost YX540 Cellular Phone Signal Booster"/>
    <n v="437.85"/>
    <n v="3"/>
    <n v="0"/>
    <n v="131.35499999999999"/>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94"/>
  </r>
  <r>
    <n v="2259"/>
    <x v="1106"/>
    <x v="3"/>
    <x v="114"/>
    <d v="2014-06-20T00:00:00"/>
    <s v="First Class"/>
    <s v="TS-21610"/>
    <s v="Troy Staebel"/>
    <x v="0"/>
    <x v="0"/>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7"/>
    <n v="3"/>
    <n v="0"/>
    <n v="66.954599999999999"/>
  </r>
  <r>
    <n v="2262"/>
    <x v="1108"/>
    <x v="1"/>
    <x v="217"/>
    <d v="2012-12-18T00:00:00"/>
    <s v="Same Day"/>
    <s v="MW-18220"/>
    <s v="Mitch Webber"/>
    <x v="0"/>
    <x v="0"/>
    <s v="New York City"/>
    <x v="15"/>
    <n v="10035"/>
    <x v="3"/>
    <s v="TEC-AC-10002253"/>
    <x v="2"/>
    <x v="11"/>
    <s v="Imation Bio 8GB USBآ Flash Drive Imationآ Corp"/>
    <n v="166.24"/>
    <n v="1"/>
    <n v="0"/>
    <n v="24.936"/>
  </r>
  <r>
    <n v="2263"/>
    <x v="1109"/>
    <x v="3"/>
    <x v="695"/>
    <d v="2014-02-10T00:00:00"/>
    <s v="First Class"/>
    <s v="MV-17485"/>
    <s v="Mark Van Huff"/>
    <x v="0"/>
    <x v="0"/>
    <s v="Arlington"/>
    <x v="17"/>
    <n v="22204"/>
    <x v="0"/>
    <s v="FUR-BO-10004015"/>
    <x v="0"/>
    <x v="0"/>
    <s v="Bush Andora Bookcase, Maple/Graphite Gray Finish"/>
    <n v="359.97"/>
    <n v="3"/>
    <n v="0"/>
    <n v="79.193399999999997"/>
  </r>
  <r>
    <n v="2264"/>
    <x v="1110"/>
    <x v="0"/>
    <x v="696"/>
    <d v="2013-11-17T00:00:00"/>
    <s v="Second Class"/>
    <s v="AA-10375"/>
    <s v="Allen Armold"/>
    <x v="0"/>
    <x v="0"/>
    <s v="Atlanta"/>
    <x v="32"/>
    <n v="30318"/>
    <x v="0"/>
    <s v="TEC-AC-10004145"/>
    <x v="2"/>
    <x v="11"/>
    <s v="Logitech diNovo Edge Keyboard"/>
    <n v="499.98"/>
    <n v="2"/>
    <n v="0"/>
    <n v="114.9954"/>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
    <n v="2"/>
    <n v="0.2"/>
    <n v="2.6892"/>
  </r>
  <r>
    <n v="2268"/>
    <x v="1112"/>
    <x v="3"/>
    <x v="697"/>
    <d v="2014-09-18T00:00:00"/>
    <s v="Same Day"/>
    <s v="TP-21415"/>
    <s v="Tom Prescott"/>
    <x v="0"/>
    <x v="0"/>
    <s v="Seattle"/>
    <x v="4"/>
    <n v="98115"/>
    <x v="1"/>
    <s v="OFF-PA-10002001"/>
    <x v="1"/>
    <x v="10"/>
    <s v="Xerox 1984"/>
    <n v="12.96"/>
    <n v="2"/>
    <n v="0"/>
    <n v="6.3503999999999996"/>
  </r>
  <r>
    <n v="2269"/>
    <x v="1113"/>
    <x v="3"/>
    <x v="698"/>
    <d v="2014-12-27T00:00:00"/>
    <s v="Standard Class"/>
    <s v="DK-13225"/>
    <s v="Dean Katz"/>
    <x v="1"/>
    <x v="0"/>
    <s v="Rochester"/>
    <x v="15"/>
    <n v="14609"/>
    <x v="3"/>
    <s v="OFF-PA-10002787"/>
    <x v="1"/>
    <x v="10"/>
    <s v="Xerox 227"/>
    <n v="6.48"/>
    <n v="1"/>
    <n v="0"/>
    <n v="3.1103999999999998"/>
  </r>
  <r>
    <n v="2270"/>
    <x v="1113"/>
    <x v="3"/>
    <x v="698"/>
    <d v="2014-12-27T00:00:00"/>
    <s v="Standard Class"/>
    <s v="DK-13225"/>
    <s v="Dean Katz"/>
    <x v="1"/>
    <x v="0"/>
    <s v="Rochester"/>
    <x v="15"/>
    <n v="14609"/>
    <x v="3"/>
    <s v="OFF-BI-10003291"/>
    <x v="1"/>
    <x v="8"/>
    <s v="Wilson Jones Leather-Like Binders with DublLock Round Rings"/>
    <n v="6.984"/>
    <n v="1"/>
    <n v="0.2"/>
    <n v="2.3571"/>
  </r>
  <r>
    <n v="2271"/>
    <x v="1114"/>
    <x v="3"/>
    <x v="574"/>
    <d v="2014-12-08T00:00:00"/>
    <s v="Standard Class"/>
    <s v="MK-17905"/>
    <s v="Michael Kennedy"/>
    <x v="1"/>
    <x v="0"/>
    <s v="Miami"/>
    <x v="2"/>
    <n v="33180"/>
    <x v="0"/>
    <s v="OFF-AR-10004344"/>
    <x v="1"/>
    <x v="6"/>
    <s v="Bulldog Vacuum Base Pencil Sharpener"/>
    <n v="47.96"/>
    <n v="5"/>
    <n v="0.2"/>
    <n v="4.1965000000000003"/>
  </r>
  <r>
    <n v="2272"/>
    <x v="1115"/>
    <x v="1"/>
    <x v="481"/>
    <d v="2012-09-27T00:00:00"/>
    <s v="Standard Class"/>
    <s v="CS-12130"/>
    <s v="Chad Sievert"/>
    <x v="0"/>
    <x v="0"/>
    <s v="Seattle"/>
    <x v="4"/>
    <n v="98105"/>
    <x v="1"/>
    <s v="OFF-ST-10003123"/>
    <x v="1"/>
    <x v="4"/>
    <s v="Fellowes Bases and Tops For Staxonsteel/High-Stak Systems"/>
    <n v="199.74"/>
    <n v="6"/>
    <n v="0"/>
    <n v="47.937600000000003"/>
  </r>
  <r>
    <n v="2273"/>
    <x v="1116"/>
    <x v="1"/>
    <x v="699"/>
    <d v="2012-03-11T00:00:00"/>
    <s v="Standard Class"/>
    <s v="JL-15850"/>
    <s v="John Lucas"/>
    <x v="0"/>
    <x v="0"/>
    <s v="San Francisco"/>
    <x v="1"/>
    <n v="94122"/>
    <x v="1"/>
    <s v="FUR-FU-10000308"/>
    <x v="0"/>
    <x v="5"/>
    <s v="Deflect-o Glass Clear Studded Chair Mats"/>
    <n v="435.26"/>
    <n v="7"/>
    <n v="0"/>
    <n v="95.757199999999997"/>
  </r>
  <r>
    <n v="2274"/>
    <x v="1116"/>
    <x v="1"/>
    <x v="699"/>
    <d v="2012-03-11T00:00:00"/>
    <s v="Standard Class"/>
    <s v="JL-15850"/>
    <s v="John Lucas"/>
    <x v="0"/>
    <x v="0"/>
    <s v="San Francisco"/>
    <x v="1"/>
    <n v="94122"/>
    <x v="1"/>
    <s v="TEC-CO-10003763"/>
    <x v="2"/>
    <x v="16"/>
    <s v="Canon PC1060 Personal Laser Copier"/>
    <n v="1119.9839999999999"/>
    <n v="2"/>
    <n v="0.2"/>
    <n v="377.99459999999999"/>
  </r>
  <r>
    <n v="2275"/>
    <x v="1117"/>
    <x v="2"/>
    <x v="462"/>
    <d v="2011-10-08T00:00:00"/>
    <s v="Second Class"/>
    <s v="AR-10405"/>
    <s v="Allen Rosenblatt"/>
    <x v="1"/>
    <x v="0"/>
    <s v="Los Angeles"/>
    <x v="1"/>
    <n v="90036"/>
    <x v="1"/>
    <s v="FUR-TA-10001866"/>
    <x v="0"/>
    <x v="3"/>
    <s v="Bevis Round Conference Room Tables and Bases"/>
    <n v="143.43199999999999"/>
    <n v="1"/>
    <n v="0.2"/>
    <n v="3.5857999999999999"/>
  </r>
  <r>
    <n v="2276"/>
    <x v="1117"/>
    <x v="2"/>
    <x v="462"/>
    <d v="2011-10-08T00:00:00"/>
    <s v="Second Class"/>
    <s v="AR-10405"/>
    <s v="Allen Rosenblatt"/>
    <x v="1"/>
    <x v="0"/>
    <s v="Los Angeles"/>
    <x v="1"/>
    <n v="90036"/>
    <x v="1"/>
    <s v="FUR-CH-10002774"/>
    <x v="0"/>
    <x v="1"/>
    <s v="Global Deluxe Stacking Chair, Gray"/>
    <n v="122.352"/>
    <n v="3"/>
    <n v="0.2"/>
    <n v="13.7646"/>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1"/>
  </r>
  <r>
    <n v="2279"/>
    <x v="1118"/>
    <x v="2"/>
    <x v="700"/>
    <d v="2011-07-01T00:00:00"/>
    <s v="Standard Class"/>
    <s v="LM-17065"/>
    <s v="Liz MacKendrick"/>
    <x v="0"/>
    <x v="0"/>
    <s v="Southaven"/>
    <x v="35"/>
    <n v="38671"/>
    <x v="0"/>
    <s v="TEC-AC-10000109"/>
    <x v="2"/>
    <x v="11"/>
    <s v="Sony Micro Vault Click 16 GB USB 2.0 Flash Drive"/>
    <n v="223.96"/>
    <n v="4"/>
    <n v="0"/>
    <n v="53.750399999999999"/>
  </r>
  <r>
    <n v="2280"/>
    <x v="1119"/>
    <x v="3"/>
    <x v="505"/>
    <d v="2014-11-03T00:00:00"/>
    <s v="First Class"/>
    <s v="JK-15625"/>
    <s v="Jim Karlsson"/>
    <x v="0"/>
    <x v="0"/>
    <s v="Seattle"/>
    <x v="4"/>
    <n v="98115"/>
    <x v="1"/>
    <s v="FUR-CH-10003833"/>
    <x v="0"/>
    <x v="1"/>
    <s v="Novimex Fabric Task Chair"/>
    <n v="97.567999999999998"/>
    <n v="2"/>
    <n v="0.2"/>
    <n v="-6.0979999999999999"/>
  </r>
  <r>
    <n v="2281"/>
    <x v="1119"/>
    <x v="3"/>
    <x v="505"/>
    <d v="2014-11-03T00:00:00"/>
    <s v="First Class"/>
    <s v="JK-15625"/>
    <s v="Jim Karlsson"/>
    <x v="0"/>
    <x v="0"/>
    <s v="Seattle"/>
    <x v="4"/>
    <n v="98115"/>
    <x v="1"/>
    <s v="FUR-CH-10004289"/>
    <x v="0"/>
    <x v="1"/>
    <s v="Global Super Steno Chair"/>
    <n v="614.27200000000005"/>
    <n v="8"/>
    <n v="0.2"/>
    <n v="-23.0352"/>
  </r>
  <r>
    <n v="2282"/>
    <x v="1119"/>
    <x v="3"/>
    <x v="505"/>
    <d v="2014-11-03T00:00:00"/>
    <s v="First Class"/>
    <s v="JK-15625"/>
    <s v="Jim Karlsson"/>
    <x v="0"/>
    <x v="0"/>
    <s v="Seattle"/>
    <x v="4"/>
    <n v="98115"/>
    <x v="1"/>
    <s v="FUR-BO-10004467"/>
    <x v="0"/>
    <x v="0"/>
    <s v="Bestar Classic Bookcase"/>
    <n v="199.98"/>
    <n v="2"/>
    <n v="0"/>
    <n v="37.996200000000002"/>
  </r>
  <r>
    <n v="2283"/>
    <x v="1120"/>
    <x v="0"/>
    <x v="323"/>
    <d v="2013-09-06T00:00:00"/>
    <s v="First Class"/>
    <s v="FM-14215"/>
    <s v="Filia McAdams"/>
    <x v="1"/>
    <x v="0"/>
    <s v="Middletown"/>
    <x v="29"/>
    <n v="6457"/>
    <x v="3"/>
    <s v="OFF-PA-10002713"/>
    <x v="1"/>
    <x v="10"/>
    <s v="Adams Phone Message Book, 200 Message Capacity, 8 1/16â€‌ x 11â€‌"/>
    <n v="48.16"/>
    <n v="7"/>
    <n v="0"/>
    <n v="22.153600000000001"/>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x v="0"/>
    <s v="New Castle"/>
    <x v="14"/>
    <n v="47362"/>
    <x v="2"/>
    <s v="OFF-AP-10002222"/>
    <x v="1"/>
    <x v="9"/>
    <s v="Staples"/>
    <n v="60.69"/>
    <n v="7"/>
    <n v="0"/>
    <n v="16.386299999999999"/>
  </r>
  <r>
    <n v="2286"/>
    <x v="1122"/>
    <x v="0"/>
    <x v="465"/>
    <d v="2013-05-09T00:00:00"/>
    <s v="First Class"/>
    <s v="PJ-18835"/>
    <s v="Patrick Jones"/>
    <x v="1"/>
    <x v="0"/>
    <s v="Murfreesboro"/>
    <x v="18"/>
    <n v="37130"/>
    <x v="0"/>
    <s v="OFF-PA-10003971"/>
    <x v="1"/>
    <x v="10"/>
    <s v="Xerox 1965"/>
    <n v="14.35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
    <n v="5"/>
    <n v="0.2"/>
    <n v="1.3109999999999999"/>
  </r>
  <r>
    <n v="2289"/>
    <x v="1125"/>
    <x v="3"/>
    <x v="193"/>
    <d v="2014-06-14T00:00:00"/>
    <s v="First Class"/>
    <s v="BW-11200"/>
    <s v="Ben Wallace"/>
    <x v="0"/>
    <x v="0"/>
    <s v="Los Angeles"/>
    <x v="1"/>
    <n v="90032"/>
    <x v="1"/>
    <s v="OFF-AR-10002375"/>
    <x v="1"/>
    <x v="6"/>
    <s v="Newell 351"/>
    <n v="16.399999999999999"/>
    <n v="5"/>
    <n v="0"/>
    <n v="4.7560000000000002"/>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7000000000003"/>
    <n v="3"/>
    <n v="0"/>
    <n v="77.751900000000006"/>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7999999999997"/>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8"/>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5"/>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آ Office Telephoneآ - Titanium"/>
    <n v="503.96"/>
    <n v="4"/>
    <n v="0"/>
    <n v="125.99"/>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8"/>
  </r>
  <r>
    <n v="2306"/>
    <x v="1134"/>
    <x v="0"/>
    <x v="443"/>
    <d v="2013-12-25T00:00:00"/>
    <s v="First Class"/>
    <s v="BP-11185"/>
    <s v="Ben Peterman"/>
    <x v="1"/>
    <x v="0"/>
    <s v="Chicago"/>
    <x v="10"/>
    <n v="60623"/>
    <x v="2"/>
    <s v="FUR-BO-10003441"/>
    <x v="0"/>
    <x v="0"/>
    <s v="Bush Westfield Collection Bookcases, Fully Assembled"/>
    <n v="141.37200000000001"/>
    <n v="2"/>
    <n v="0.3"/>
    <n v="-14.1372"/>
  </r>
  <r>
    <n v="2307"/>
    <x v="1135"/>
    <x v="1"/>
    <x v="705"/>
    <d v="2012-08-08T00:00:00"/>
    <s v="First Class"/>
    <s v="MS-17980"/>
    <s v="Michael Stewart"/>
    <x v="1"/>
    <x v="0"/>
    <s v="Houston"/>
    <x v="5"/>
    <n v="77041"/>
    <x v="2"/>
    <s v="OFF-PA-10004156"/>
    <x v="1"/>
    <x v="10"/>
    <s v="Xerox 188"/>
    <n v="27.216000000000001"/>
    <n v="3"/>
    <n v="0.2"/>
    <n v="9.8658000000000001"/>
  </r>
  <r>
    <n v="2308"/>
    <x v="1136"/>
    <x v="3"/>
    <x v="60"/>
    <d v="2014-11-10T00:00:00"/>
    <s v="Standard Class"/>
    <s v="SV-20935"/>
    <s v="Susan Vittorini"/>
    <x v="0"/>
    <x v="0"/>
    <s v="New York City"/>
    <x v="15"/>
    <n v="10009"/>
    <x v="3"/>
    <s v="TEC-AC-10001432"/>
    <x v="2"/>
    <x v="11"/>
    <s v="Enermax Aurora Lite Keyboard"/>
    <n v="390.75"/>
    <n v="5"/>
    <n v="0"/>
    <n v="171.93"/>
  </r>
  <r>
    <n v="2309"/>
    <x v="1137"/>
    <x v="3"/>
    <x v="532"/>
    <d v="2014-06-13T00:00:00"/>
    <s v="First Class"/>
    <s v="BC-11125"/>
    <s v="Becky Castell"/>
    <x v="2"/>
    <x v="0"/>
    <s v="Peoria"/>
    <x v="16"/>
    <n v="85345"/>
    <x v="1"/>
    <s v="FUR-CH-10001394"/>
    <x v="0"/>
    <x v="1"/>
    <s v="Global Leather Executive Chair"/>
    <n v="280.79199999999997"/>
    <n v="1"/>
    <n v="0.2"/>
    <n v="35.098999999999997"/>
  </r>
  <r>
    <n v="2310"/>
    <x v="1137"/>
    <x v="3"/>
    <x v="532"/>
    <d v="2014-06-13T00:00:00"/>
    <s v="First Class"/>
    <s v="BC-11125"/>
    <s v="Becky Castell"/>
    <x v="2"/>
    <x v="0"/>
    <s v="Peoria"/>
    <x v="16"/>
    <n v="85345"/>
    <x v="1"/>
    <s v="OFF-ST-10002370"/>
    <x v="1"/>
    <x v="4"/>
    <s v="Sortfiler Multipurpose Personal File Organizer, Black"/>
    <n v="68.447999999999993"/>
    <n v="4"/>
    <n v="0.2"/>
    <n v="7.7004000000000001"/>
  </r>
  <r>
    <n v="2311"/>
    <x v="1137"/>
    <x v="3"/>
    <x v="532"/>
    <d v="2014-06-13T00:00:00"/>
    <s v="First Class"/>
    <s v="BC-11125"/>
    <s v="Becky Castell"/>
    <x v="2"/>
    <x v="0"/>
    <s v="Peoria"/>
    <x v="16"/>
    <n v="85345"/>
    <x v="1"/>
    <s v="OFF-AR-10002956"/>
    <x v="1"/>
    <x v="6"/>
    <s v="Boston 16801 Nautilus Battery Pencil Sharpener"/>
    <n v="88.04"/>
    <n v="5"/>
    <n v="0.2"/>
    <n v="6.6029999999999998"/>
  </r>
  <r>
    <n v="2312"/>
    <x v="1137"/>
    <x v="3"/>
    <x v="532"/>
    <d v="2014-06-13T00:00:00"/>
    <s v="First Class"/>
    <s v="BC-11125"/>
    <s v="Becky Castell"/>
    <x v="2"/>
    <x v="0"/>
    <s v="Peoria"/>
    <x v="16"/>
    <n v="85345"/>
    <x v="1"/>
    <s v="OFF-AR-10001955"/>
    <x v="1"/>
    <x v="6"/>
    <s v="Newell 319"/>
    <n v="15.872"/>
    <n v="1"/>
    <n v="0.2"/>
    <n v="1.984"/>
  </r>
  <r>
    <n v="2313"/>
    <x v="1137"/>
    <x v="3"/>
    <x v="532"/>
    <d v="2014-06-13T00:00:00"/>
    <s v="First Class"/>
    <s v="BC-11125"/>
    <s v="Becky Castell"/>
    <x v="2"/>
    <x v="0"/>
    <s v="Peoria"/>
    <x v="16"/>
    <n v="85345"/>
    <x v="1"/>
    <s v="OFF-ST-10001809"/>
    <x v="1"/>
    <x v="4"/>
    <s v="Fellowes Officeware Wire Shelving"/>
    <n v="215.59200000000001"/>
    <n v="3"/>
    <n v="0.2"/>
    <n v="-48.508200000000002"/>
  </r>
  <r>
    <n v="2314"/>
    <x v="1138"/>
    <x v="3"/>
    <x v="228"/>
    <d v="2014-07-26T00:00:00"/>
    <s v="Standard Class"/>
    <s v="EM-13825"/>
    <s v="Elizabeth Moffitt"/>
    <x v="1"/>
    <x v="0"/>
    <s v="Sioux Falls"/>
    <x v="44"/>
    <n v="57103"/>
    <x v="2"/>
    <s v="OFF-LA-10004093"/>
    <x v="1"/>
    <x v="2"/>
    <s v="Avery 486"/>
    <n v="14.62"/>
    <n v="2"/>
    <n v="0"/>
    <n v="6.8714000000000004"/>
  </r>
  <r>
    <n v="2315"/>
    <x v="1138"/>
    <x v="3"/>
    <x v="228"/>
    <d v="2014-07-26T00:00:00"/>
    <s v="Standard Class"/>
    <s v="EM-13825"/>
    <s v="Elizabeth Moffitt"/>
    <x v="1"/>
    <x v="0"/>
    <s v="Sioux Falls"/>
    <x v="44"/>
    <n v="57103"/>
    <x v="2"/>
    <s v="OFF-AP-10002118"/>
    <x v="1"/>
    <x v="9"/>
    <s v="1.7 Cubic Foot Compact &quot;Cube&quot; Office Refrigerators"/>
    <n v="416.32"/>
    <n v="2"/>
    <n v="0"/>
    <n v="112.4064"/>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9"/>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
  </r>
  <r>
    <n v="2320"/>
    <x v="1139"/>
    <x v="1"/>
    <x v="706"/>
    <d v="2012-12-26T00:00:00"/>
    <s v="First Class"/>
    <s v="BD-11500"/>
    <s v="Bradley Drucker"/>
    <x v="0"/>
    <x v="0"/>
    <s v="Richmond"/>
    <x v="17"/>
    <n v="23223"/>
    <x v="0"/>
    <s v="OFF-AP-10001563"/>
    <x v="1"/>
    <x v="9"/>
    <s v="Belkin Premiere Surge Master II 8-outlet surge protector"/>
    <n v="194.32"/>
    <n v="4"/>
    <n v="0"/>
    <n v="56.352800000000002"/>
  </r>
  <r>
    <n v="2321"/>
    <x v="1140"/>
    <x v="3"/>
    <x v="177"/>
    <d v="2014-03-25T00:00:00"/>
    <s v="Standard Class"/>
    <s v="HW-14935"/>
    <s v="Helen Wasserman"/>
    <x v="1"/>
    <x v="0"/>
    <s v="Seattle"/>
    <x v="4"/>
    <n v="98115"/>
    <x v="1"/>
    <s v="TEC-AC-10000358"/>
    <x v="2"/>
    <x v="11"/>
    <s v="Imationآ Secureآ Driveآ + Hardware Encrypted USBآ flash driveآ - 16 GB"/>
    <n v="265.93"/>
    <n v="7"/>
    <n v="0"/>
    <n v="63.8232"/>
  </r>
  <r>
    <n v="2322"/>
    <x v="1141"/>
    <x v="1"/>
    <x v="620"/>
    <d v="2013-01-03T00:00:00"/>
    <s v="Second Class"/>
    <s v="KC-16255"/>
    <s v="Karen Carlisle"/>
    <x v="1"/>
    <x v="0"/>
    <s v="Henderson"/>
    <x v="0"/>
    <n v="42420"/>
    <x v="0"/>
    <s v="OFF-BI-10004492"/>
    <x v="1"/>
    <x v="8"/>
    <s v="Tuf-Vin Binders"/>
    <n v="94.74"/>
    <n v="3"/>
    <n v="0"/>
    <n v="44.527799999999999"/>
  </r>
  <r>
    <n v="2323"/>
    <x v="1141"/>
    <x v="1"/>
    <x v="620"/>
    <d v="2013-01-03T00:00:00"/>
    <s v="Second Class"/>
    <s v="KC-16255"/>
    <s v="Karen Carlisle"/>
    <x v="1"/>
    <x v="0"/>
    <s v="Henderson"/>
    <x v="0"/>
    <n v="42420"/>
    <x v="0"/>
    <s v="OFF-BI-10001072"/>
    <x v="1"/>
    <x v="8"/>
    <s v="GBC Clear Cover, 8-1/2 x 11, unpunched, 25 covers per pack"/>
    <n v="60.64"/>
    <n v="4"/>
    <n v="0"/>
    <n v="27.894400000000001"/>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8"/>
    <n v="12"/>
    <n v="0"/>
    <n v="167.80799999999999"/>
  </r>
  <r>
    <n v="2326"/>
    <x v="1142"/>
    <x v="1"/>
    <x v="426"/>
    <d v="2012-09-19T00:00:00"/>
    <s v="Second Class"/>
    <s v="BM-11575"/>
    <s v="Brendan Murry"/>
    <x v="1"/>
    <x v="0"/>
    <s v="New York City"/>
    <x v="15"/>
    <n v="10035"/>
    <x v="3"/>
    <s v="OFF-BI-10002082"/>
    <x v="1"/>
    <x v="8"/>
    <s v="GBC Twin Loop Wire Binding Elements"/>
    <n v="79.872"/>
    <n v="3"/>
    <n v="0.2"/>
    <n v="29.952000000000002"/>
  </r>
  <r>
    <n v="2327"/>
    <x v="1142"/>
    <x v="1"/>
    <x v="426"/>
    <d v="2012-09-19T00:00:00"/>
    <s v="Second Class"/>
    <s v="BM-11575"/>
    <s v="Brendan Murry"/>
    <x v="1"/>
    <x v="0"/>
    <s v="New York City"/>
    <x v="15"/>
    <n v="10035"/>
    <x v="3"/>
    <s v="FUR-BO-10004709"/>
    <x v="0"/>
    <x v="0"/>
    <s v="Bush Westfield Collection Bookcases, Medium Cherry Finish"/>
    <n v="46.384"/>
    <n v="1"/>
    <n v="0.2"/>
    <n v="1.1596"/>
  </r>
  <r>
    <n v="2328"/>
    <x v="1142"/>
    <x v="1"/>
    <x v="426"/>
    <d v="2012-09-19T00:00:00"/>
    <s v="Second Class"/>
    <s v="BM-11575"/>
    <s v="Brendan Murry"/>
    <x v="1"/>
    <x v="0"/>
    <s v="New York City"/>
    <x v="15"/>
    <n v="10035"/>
    <x v="3"/>
    <s v="OFF-PA-10002365"/>
    <x v="1"/>
    <x v="10"/>
    <s v="Xerox 1967"/>
    <n v="12.96"/>
    <n v="2"/>
    <n v="0"/>
    <n v="6.2207999999999997"/>
  </r>
  <r>
    <n v="2329"/>
    <x v="1143"/>
    <x v="3"/>
    <x v="397"/>
    <d v="2014-09-27T00:00:00"/>
    <s v="First Class"/>
    <s v="KN-16705"/>
    <s v="Kristina Nunn"/>
    <x v="2"/>
    <x v="0"/>
    <s v="Fort Collins"/>
    <x v="22"/>
    <n v="80525"/>
    <x v="1"/>
    <s v="OFF-EN-10004147"/>
    <x v="1"/>
    <x v="12"/>
    <s v="Wausau Papers Astrobrights Colored Envelopes"/>
    <n v="14.35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1999999999996"/>
  </r>
  <r>
    <n v="2331"/>
    <x v="1145"/>
    <x v="0"/>
    <x v="446"/>
    <d v="2013-09-27T00:00:00"/>
    <s v="Second Class"/>
    <s v="LA-16780"/>
    <s v="Laura Armstrong"/>
    <x v="1"/>
    <x v="0"/>
    <s v="Los Angeles"/>
    <x v="1"/>
    <n v="90004"/>
    <x v="1"/>
    <s v="OFF-ST-10000642"/>
    <x v="1"/>
    <x v="4"/>
    <s v="Tennsco Lockers, Gray"/>
    <n v="41.96"/>
    <n v="2"/>
    <n v="0"/>
    <n v="2.9371999999999998"/>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1999999999998"/>
  </r>
  <r>
    <n v="2335"/>
    <x v="1147"/>
    <x v="2"/>
    <x v="587"/>
    <d v="2011-10-04T00:00:00"/>
    <s v="Standard Class"/>
    <s v="KW-16570"/>
    <s v="Kelly Williams"/>
    <x v="0"/>
    <x v="0"/>
    <s v="Clarksville"/>
    <x v="18"/>
    <n v="37042"/>
    <x v="0"/>
    <s v="OFF-AP-10000696"/>
    <x v="1"/>
    <x v="9"/>
    <s v="Holmes Odor Grabber"/>
    <n v="69.215999999999994"/>
    <n v="6"/>
    <n v="0.2"/>
    <n v="11.2476"/>
  </r>
  <r>
    <n v="2336"/>
    <x v="1148"/>
    <x v="3"/>
    <x v="389"/>
    <d v="2014-12-11T00:00:00"/>
    <s v="Same Day"/>
    <s v="CC-12220"/>
    <s v="Chris Cortes"/>
    <x v="0"/>
    <x v="0"/>
    <s v="Fairfield"/>
    <x v="29"/>
    <n v="6824"/>
    <x v="3"/>
    <s v="OFF-EN-10004030"/>
    <x v="1"/>
    <x v="12"/>
    <s v="Convenience Packs of Business Envelopes"/>
    <n v="10.86"/>
    <n v="3"/>
    <n v="0"/>
    <n v="5.1041999999999996"/>
  </r>
  <r>
    <n v="2337"/>
    <x v="1148"/>
    <x v="3"/>
    <x v="389"/>
    <d v="2014-12-11T00:00:00"/>
    <s v="Same Day"/>
    <s v="CC-12220"/>
    <s v="Chris Cortes"/>
    <x v="0"/>
    <x v="0"/>
    <s v="Fairfield"/>
    <x v="29"/>
    <n v="6824"/>
    <x v="3"/>
    <s v="OFF-AP-10000026"/>
    <x v="1"/>
    <x v="9"/>
    <s v="Tripp Lite Isotel 6 Outlet Surge Protector with Fax/Modem Protection"/>
    <n v="426.79"/>
    <n v="7"/>
    <n v="0"/>
    <n v="123.76909999999999"/>
  </r>
  <r>
    <n v="2338"/>
    <x v="1149"/>
    <x v="2"/>
    <x v="709"/>
    <d v="2011-08-23T00:00:00"/>
    <s v="Same Day"/>
    <s v="RH-19495"/>
    <s v="Rick Hansen"/>
    <x v="0"/>
    <x v="0"/>
    <s v="New York City"/>
    <x v="15"/>
    <n v="10009"/>
    <x v="3"/>
    <s v="OFF-PA-10003936"/>
    <x v="1"/>
    <x v="10"/>
    <s v="Xerox 1994"/>
    <n v="25.92"/>
    <n v="4"/>
    <n v="0"/>
    <n v="12.441599999999999"/>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2"/>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آ Secureآ Driveآ + Hardware Encrypted USBآ flash driveآ - 16 GB"/>
    <n v="113.97"/>
    <n v="3"/>
    <n v="0"/>
    <n v="27.352799999999998"/>
  </r>
  <r>
    <n v="2344"/>
    <x v="1153"/>
    <x v="2"/>
    <x v="711"/>
    <d v="2011-07-30T00:00:00"/>
    <s v="Second Class"/>
    <s v="CL-11890"/>
    <s v="Carl Ludwig"/>
    <x v="0"/>
    <x v="0"/>
    <s v="Chicago"/>
    <x v="10"/>
    <n v="60623"/>
    <x v="2"/>
    <s v="OFF-ST-10004804"/>
    <x v="1"/>
    <x v="4"/>
    <s v="Belkin 19&quot; Vented Equipment Shelf, Black"/>
    <n v="123.55200000000001"/>
    <n v="3"/>
    <n v="0.2"/>
    <n v="-29.343599999999999"/>
  </r>
  <r>
    <n v="2345"/>
    <x v="1154"/>
    <x v="0"/>
    <x v="712"/>
    <d v="2013-02-28T00:00:00"/>
    <s v="Standard Class"/>
    <s v="PV-18985"/>
    <s v="Paul Van Hugh"/>
    <x v="2"/>
    <x v="0"/>
    <s v="Milwaukee"/>
    <x v="6"/>
    <n v="53209"/>
    <x v="2"/>
    <s v="OFF-AP-10001205"/>
    <x v="1"/>
    <x v="9"/>
    <s v="Belkin 5 Outlet SurgeMaster Power Centers"/>
    <n v="490.32"/>
    <n v="9"/>
    <n v="0"/>
    <n v="137.28960000000001"/>
  </r>
  <r>
    <n v="2346"/>
    <x v="1155"/>
    <x v="0"/>
    <x v="69"/>
    <d v="2013-03-19T00:00:00"/>
    <s v="Standard Class"/>
    <s v="LT-17110"/>
    <s v="Liz Thompson"/>
    <x v="0"/>
    <x v="0"/>
    <s v="San Antonio"/>
    <x v="5"/>
    <n v="78207"/>
    <x v="2"/>
    <s v="OFF-PA-10000659"/>
    <x v="1"/>
    <x v="10"/>
    <s v="TOPS Carbonless Receipt Book, Four 2-3/4 x 7-1/4 Money Receipts per Page"/>
    <n v="70.08"/>
    <n v="5"/>
    <n v="0.2"/>
    <n v="24.527999999999999"/>
  </r>
  <r>
    <n v="2347"/>
    <x v="1155"/>
    <x v="0"/>
    <x v="69"/>
    <d v="2013-03-19T00:00:00"/>
    <s v="Standard Class"/>
    <s v="LT-17110"/>
    <s v="Liz Thompson"/>
    <x v="0"/>
    <x v="0"/>
    <s v="San Antonio"/>
    <x v="5"/>
    <n v="78207"/>
    <x v="2"/>
    <s v="OFF-BI-10004141"/>
    <x v="1"/>
    <x v="8"/>
    <s v="Insertable Tab Indexes For Data Binders"/>
    <n v="1.272"/>
    <n v="2"/>
    <n v="0.8"/>
    <n v="-2.1623999999999999"/>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39999999999991"/>
    <n v="6"/>
    <n v="0.2"/>
    <n v="3.1583999999999999"/>
  </r>
  <r>
    <n v="2350"/>
    <x v="1156"/>
    <x v="3"/>
    <x v="574"/>
    <d v="2014-12-04T00:00:00"/>
    <s v="Same Day"/>
    <s v="AM-10360"/>
    <s v="Alice McCarthy"/>
    <x v="1"/>
    <x v="0"/>
    <s v="Los Angeles"/>
    <x v="1"/>
    <n v="90032"/>
    <x v="1"/>
    <s v="OFF-BI-10000632"/>
    <x v="1"/>
    <x v="8"/>
    <s v="Satellite Sectional Post Binders"/>
    <n v="69.456000000000003"/>
    <n v="2"/>
    <n v="0.2"/>
    <n v="22.5732"/>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299999999999"/>
  </r>
  <r>
    <n v="2357"/>
    <x v="1157"/>
    <x v="1"/>
    <x v="284"/>
    <d v="2012-09-02T00:00:00"/>
    <s v="First Class"/>
    <s v="SC-20260"/>
    <s v="Scott Cohen"/>
    <x v="1"/>
    <x v="0"/>
    <s v="San Francisco"/>
    <x v="1"/>
    <n v="94122"/>
    <x v="1"/>
    <s v="TEC-MA-10000597"/>
    <x v="2"/>
    <x v="15"/>
    <s v="Lexmark S315 Color Inkjet Printer"/>
    <n v="239.976"/>
    <n v="3"/>
    <n v="0.2"/>
    <n v="80.991900000000001"/>
  </r>
  <r>
    <n v="2358"/>
    <x v="1158"/>
    <x v="2"/>
    <x v="461"/>
    <d v="2011-03-21T00:00:00"/>
    <s v="Standard Class"/>
    <s v="CP-12340"/>
    <s v="Christine Phan"/>
    <x v="1"/>
    <x v="0"/>
    <s v="New York City"/>
    <x v="15"/>
    <n v="10024"/>
    <x v="3"/>
    <s v="FUR-TA-10003473"/>
    <x v="0"/>
    <x v="3"/>
    <s v="Bretford Rectangular Conference Table Tops"/>
    <n v="1579.7460000000001"/>
    <n v="7"/>
    <n v="0.4"/>
    <n v="-447.59469999999999"/>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أ¶sisch"/>
    <x v="0"/>
    <x v="0"/>
    <s v="Columbus"/>
    <x v="24"/>
    <n v="43229"/>
    <x v="3"/>
    <s v="OFF-BI-10001553"/>
    <x v="1"/>
    <x v="8"/>
    <s v="SpineVue Locking Slant-D Ring Binders by Cardinal"/>
    <n v="13.71"/>
    <n v="5"/>
    <n v="0.7"/>
    <n v="-10.054"/>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2"/>
    <n v="1"/>
    <n v="0.2"/>
    <n v="-18.1068"/>
  </r>
  <r>
    <n v="2368"/>
    <x v="1162"/>
    <x v="3"/>
    <x v="516"/>
    <d v="2014-02-14T00:00:00"/>
    <s v="First Class"/>
    <s v="MN-17935"/>
    <s v="Michael Nguyen"/>
    <x v="0"/>
    <x v="0"/>
    <s v="Clinton"/>
    <x v="39"/>
    <n v="20735"/>
    <x v="3"/>
    <s v="OFF-PA-10002464"/>
    <x v="1"/>
    <x v="10"/>
    <s v="HP Office Recycled Paper (20Lb. and 87 Bright)"/>
    <n v="23.12"/>
    <n v="4"/>
    <n v="0"/>
    <n v="11.328799999999999"/>
  </r>
  <r>
    <n v="2369"/>
    <x v="1163"/>
    <x v="0"/>
    <x v="713"/>
    <d v="2013-09-28T00:00:00"/>
    <s v="Standard Class"/>
    <s v="KL-16555"/>
    <s v="Kelly Lampkin"/>
    <x v="1"/>
    <x v="0"/>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x v="0"/>
    <s v="Fairfield"/>
    <x v="24"/>
    <n v="45014"/>
    <x v="3"/>
    <s v="OFF-AR-10000315"/>
    <x v="1"/>
    <x v="6"/>
    <s v="Dixon Ticonderoga Maple Cedar Pencil, #2"/>
    <n v="4.9119999999999999"/>
    <n v="2"/>
    <n v="0.2"/>
    <n v="0.307"/>
  </r>
  <r>
    <n v="2371"/>
    <x v="1164"/>
    <x v="3"/>
    <x v="437"/>
    <d v="2014-07-10T00:00:00"/>
    <s v="Second Class"/>
    <s v="MP-17965"/>
    <s v="Michael Paige"/>
    <x v="1"/>
    <x v="0"/>
    <s v="Warwick"/>
    <x v="34"/>
    <n v="2886"/>
    <x v="3"/>
    <s v="TEC-AC-10004353"/>
    <x v="2"/>
    <x v="11"/>
    <s v="Hypercom P1300 Pinpad"/>
    <n v="252"/>
    <n v="4"/>
    <n v="0"/>
    <n v="93.24"/>
  </r>
  <r>
    <n v="2372"/>
    <x v="1165"/>
    <x v="0"/>
    <x v="274"/>
    <d v="2013-07-12T00:00:00"/>
    <s v="Second Class"/>
    <s v="BF-11020"/>
    <s v="Barry Franzأ¶sisch"/>
    <x v="1"/>
    <x v="0"/>
    <s v="Aurora"/>
    <x v="10"/>
    <n v="60505"/>
    <x v="2"/>
    <s v="FUR-FU-10004973"/>
    <x v="0"/>
    <x v="5"/>
    <s v="Flat Face Poster Frame"/>
    <n v="60.287999999999997"/>
    <n v="8"/>
    <n v="0.6"/>
    <n v="-27.1296"/>
  </r>
  <r>
    <n v="2373"/>
    <x v="1165"/>
    <x v="0"/>
    <x v="274"/>
    <d v="2013-07-12T00:00:00"/>
    <s v="Second Class"/>
    <s v="BF-11020"/>
    <s v="Barry Franzأ¶sisch"/>
    <x v="1"/>
    <x v="0"/>
    <s v="Aurora"/>
    <x v="10"/>
    <n v="60505"/>
    <x v="2"/>
    <s v="OFF-FA-10000936"/>
    <x v="1"/>
    <x v="13"/>
    <s v="Acco Hot Clips Clips to Go"/>
    <n v="2.6320000000000001"/>
    <n v="1"/>
    <n v="0.2"/>
    <n v="0.82250000000000001"/>
  </r>
  <r>
    <n v="2374"/>
    <x v="1165"/>
    <x v="0"/>
    <x v="274"/>
    <d v="2013-07-12T00:00:00"/>
    <s v="Second Class"/>
    <s v="BF-11020"/>
    <s v="Barry Franzأ¶sisch"/>
    <x v="1"/>
    <x v="0"/>
    <s v="Aurora"/>
    <x v="10"/>
    <n v="60505"/>
    <x v="2"/>
    <s v="OFF-PA-10001609"/>
    <x v="1"/>
    <x v="10"/>
    <s v="Tops Wirebound Message Log Books"/>
    <n v="23.687999999999999"/>
    <n v="9"/>
    <n v="0.2"/>
    <n v="7.6985999999999999"/>
  </r>
  <r>
    <n v="2375"/>
    <x v="1165"/>
    <x v="0"/>
    <x v="274"/>
    <d v="2013-07-12T00:00:00"/>
    <s v="Second Class"/>
    <s v="BF-11020"/>
    <s v="Barry Franzأ¶sisch"/>
    <x v="1"/>
    <x v="0"/>
    <s v="Aurora"/>
    <x v="10"/>
    <n v="60505"/>
    <x v="2"/>
    <s v="FUR-CH-10000785"/>
    <x v="0"/>
    <x v="1"/>
    <s v="Global Ergonomic Managers Chair"/>
    <n v="253.37200000000001"/>
    <n v="2"/>
    <n v="0.3"/>
    <n v="-14.478400000000001"/>
  </r>
  <r>
    <n v="2376"/>
    <x v="1166"/>
    <x v="3"/>
    <x v="714"/>
    <d v="2014-01-31T00:00:00"/>
    <s v="Standard Class"/>
    <s v="TP-21130"/>
    <s v="Theone Pippenger"/>
    <x v="0"/>
    <x v="0"/>
    <s v="Smyrna"/>
    <x v="32"/>
    <n v="30080"/>
    <x v="0"/>
    <s v="OFF-FA-10000053"/>
    <x v="1"/>
    <x v="13"/>
    <s v="Revere Boxed Rubber Bands by Revere"/>
    <n v="5.67"/>
    <n v="3"/>
    <n v="0"/>
    <n v="0.1134"/>
  </r>
  <r>
    <n v="2377"/>
    <x v="1167"/>
    <x v="2"/>
    <x v="710"/>
    <d v="2011-08-21T00:00:00"/>
    <s v="Second Class"/>
    <s v="MS-17770"/>
    <s v="Maxwell Schwartz"/>
    <x v="0"/>
    <x v="0"/>
    <s v="Columbus"/>
    <x v="24"/>
    <n v="43229"/>
    <x v="3"/>
    <s v="OFF-BI-10001718"/>
    <x v="1"/>
    <x v="8"/>
    <s v="GBC DocuBind P50 Personal Binding Machine"/>
    <n v="76.775999999999996"/>
    <n v="4"/>
    <n v="0.7"/>
    <n v="-58.861600000000003"/>
  </r>
  <r>
    <n v="2378"/>
    <x v="1167"/>
    <x v="2"/>
    <x v="710"/>
    <d v="2011-08-21T00:00:00"/>
    <s v="Second Class"/>
    <s v="MS-17770"/>
    <s v="Maxwell Schwartz"/>
    <x v="0"/>
    <x v="0"/>
    <s v="Columbus"/>
    <x v="24"/>
    <n v="43229"/>
    <x v="3"/>
    <s v="OFF-SU-10004768"/>
    <x v="1"/>
    <x v="14"/>
    <s v="Acme Kleencut Forged Steel Scissors"/>
    <n v="9.1839999999999993"/>
    <n v="2"/>
    <n v="0.2"/>
    <n v="1.1479999999999999"/>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
  </r>
  <r>
    <n v="2381"/>
    <x v="1169"/>
    <x v="0"/>
    <x v="715"/>
    <d v="2013-05-11T00:00:00"/>
    <s v="Standard Class"/>
    <s v="BE-11455"/>
    <s v="Brad Eason"/>
    <x v="2"/>
    <x v="0"/>
    <s v="Lorain"/>
    <x v="24"/>
    <n v="44052"/>
    <x v="3"/>
    <s v="OFF-PA-10002581"/>
    <x v="1"/>
    <x v="10"/>
    <s v="Xerox 1951"/>
    <n v="49.567999999999998"/>
    <n v="2"/>
    <n v="0.2"/>
    <n v="15.49"/>
  </r>
  <r>
    <n v="2382"/>
    <x v="1169"/>
    <x v="0"/>
    <x v="715"/>
    <d v="2013-05-11T00:00:00"/>
    <s v="Standard Class"/>
    <s v="BE-11455"/>
    <s v="Brad Eason"/>
    <x v="2"/>
    <x v="0"/>
    <s v="Lorain"/>
    <x v="24"/>
    <n v="44052"/>
    <x v="3"/>
    <s v="FUR-FU-10004848"/>
    <x v="0"/>
    <x v="5"/>
    <s v="DAX Solid Wood Frames"/>
    <n v="54.712000000000003"/>
    <n v="7"/>
    <n v="0.2"/>
    <n v="11.626300000000001"/>
  </r>
  <r>
    <n v="2383"/>
    <x v="1170"/>
    <x v="3"/>
    <x v="613"/>
    <d v="2014-03-27T00:00:00"/>
    <s v="First Class"/>
    <s v="CV-12295"/>
    <s v="Christina VanderZanden"/>
    <x v="0"/>
    <x v="0"/>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
    <n v="4"/>
    <n v="0.2"/>
    <n v="62.747999999999998"/>
  </r>
  <r>
    <n v="2386"/>
    <x v="1170"/>
    <x v="3"/>
    <x v="613"/>
    <d v="2014-03-27T00:00:00"/>
    <s v="First Class"/>
    <s v="CV-12295"/>
    <s v="Christina VanderZanden"/>
    <x v="0"/>
    <x v="0"/>
    <s v="Fresno"/>
    <x v="1"/>
    <n v="93727"/>
    <x v="1"/>
    <s v="TEC-PH-10000141"/>
    <x v="2"/>
    <x v="7"/>
    <s v="Clearsounds A400"/>
    <n v="211.16800000000001"/>
    <n v="4"/>
    <n v="0.2"/>
    <n v="15.8376"/>
  </r>
  <r>
    <n v="2387"/>
    <x v="1170"/>
    <x v="3"/>
    <x v="613"/>
    <d v="2014-03-27T00:00:00"/>
    <s v="First Class"/>
    <s v="CV-12295"/>
    <s v="Christina VanderZanden"/>
    <x v="0"/>
    <x v="0"/>
    <s v="Fresno"/>
    <x v="1"/>
    <n v="93727"/>
    <x v="1"/>
    <s v="TEC-CO-10000971"/>
    <x v="2"/>
    <x v="16"/>
    <s v="Hewlett Packard 310 Color Digital Copier"/>
    <n v="479.98399999999998"/>
    <n v="2"/>
    <n v="0.2"/>
    <n v="59.997999999999998"/>
  </r>
  <r>
    <n v="2388"/>
    <x v="1171"/>
    <x v="1"/>
    <x v="295"/>
    <d v="2012-12-15T00:00:00"/>
    <s v="First Class"/>
    <s v="DK-13375"/>
    <s v="Dennis Kane"/>
    <x v="0"/>
    <x v="0"/>
    <s v="San Diego"/>
    <x v="1"/>
    <n v="92105"/>
    <x v="1"/>
    <s v="OFF-FA-10001229"/>
    <x v="1"/>
    <x v="13"/>
    <s v="Staples"/>
    <n v="7.86"/>
    <n v="2"/>
    <n v="0"/>
    <n v="3.6156000000000001"/>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3999999999998"/>
  </r>
  <r>
    <n v="2391"/>
    <x v="1172"/>
    <x v="1"/>
    <x v="401"/>
    <d v="2012-12-10T00:00:00"/>
    <s v="Standard Class"/>
    <s v="SG-20605"/>
    <s v="Speros Goranitis"/>
    <x v="0"/>
    <x v="0"/>
    <s v="New York City"/>
    <x v="15"/>
    <n v="10009"/>
    <x v="3"/>
    <s v="OFF-PA-10001184"/>
    <x v="1"/>
    <x v="10"/>
    <s v="Xerox 1903"/>
    <n v="41.86"/>
    <n v="7"/>
    <n v="0"/>
    <n v="20.511399999999998"/>
  </r>
  <r>
    <n v="2392"/>
    <x v="1172"/>
    <x v="1"/>
    <x v="401"/>
    <d v="2012-12-10T00:00:00"/>
    <s v="Standard Class"/>
    <s v="SG-20605"/>
    <s v="Speros Goranitis"/>
    <x v="0"/>
    <x v="0"/>
    <s v="New York City"/>
    <x v="15"/>
    <n v="10009"/>
    <x v="3"/>
    <s v="TEC-AC-10002637"/>
    <x v="2"/>
    <x v="11"/>
    <s v="Logitechآ VX Revolution Cordless Laser Mouse for Notebooks (Black)"/>
    <n v="1619.91"/>
    <n v="9"/>
    <n v="0"/>
    <n v="97.194599999999994"/>
  </r>
  <r>
    <n v="2393"/>
    <x v="1172"/>
    <x v="1"/>
    <x v="401"/>
    <d v="2012-12-10T00:00:00"/>
    <s v="Standard Class"/>
    <s v="SG-20605"/>
    <s v="Speros Goranitis"/>
    <x v="0"/>
    <x v="0"/>
    <s v="New York City"/>
    <x v="15"/>
    <n v="10009"/>
    <x v="3"/>
    <s v="FUR-FU-10002878"/>
    <x v="0"/>
    <x v="5"/>
    <s v="Seth Thomas 14&quot; Day/Date Wall Clock"/>
    <n v="113.92"/>
    <n v="4"/>
    <n v="0"/>
    <n v="42.150399999999998"/>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آ Clip USBآ flash driveآ - 8 GB"/>
    <n v="37.6"/>
    <n v="2"/>
    <n v="0"/>
    <n v="2.2559999999999998"/>
  </r>
  <r>
    <n v="2396"/>
    <x v="1174"/>
    <x v="1"/>
    <x v="717"/>
    <d v="2012-11-19T00:00:00"/>
    <s v="Standard Class"/>
    <s v="PJ-18835"/>
    <s v="Patrick Jones"/>
    <x v="1"/>
    <x v="0"/>
    <s v="New York City"/>
    <x v="15"/>
    <n v="10035"/>
    <x v="3"/>
    <s v="TEC-AC-10001267"/>
    <x v="2"/>
    <x v="11"/>
    <s v="Imationآ 32GB Pocket Pro USB 3.0آ Flash Driveآ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8000000000002"/>
  </r>
  <r>
    <n v="2400"/>
    <x v="1176"/>
    <x v="3"/>
    <x v="428"/>
    <d v="2014-09-16T00:00:00"/>
    <s v="Standard Class"/>
    <s v="SB-20290"/>
    <s v="Sean Braxton"/>
    <x v="1"/>
    <x v="0"/>
    <s v="Florence"/>
    <x v="20"/>
    <n v="29501"/>
    <x v="0"/>
    <s v="OFF-ST-10001809"/>
    <x v="1"/>
    <x v="4"/>
    <s v="Fellowes Officeware Wire Shelving"/>
    <n v="628.80999999999995"/>
    <n v="7"/>
    <n v="0"/>
    <n v="12.5762"/>
  </r>
  <r>
    <n v="2401"/>
    <x v="1176"/>
    <x v="3"/>
    <x v="428"/>
    <d v="2014-09-16T00:00:00"/>
    <s v="Standard Class"/>
    <s v="SB-20290"/>
    <s v="Sean Braxton"/>
    <x v="1"/>
    <x v="0"/>
    <s v="Florence"/>
    <x v="20"/>
    <n v="29501"/>
    <x v="0"/>
    <s v="OFF-ST-10002214"/>
    <x v="1"/>
    <x v="4"/>
    <s v="X-Rack File for Hanging Folders"/>
    <n v="56.45"/>
    <n v="5"/>
    <n v="0"/>
    <n v="14.677"/>
  </r>
  <r>
    <n v="2402"/>
    <x v="1177"/>
    <x v="3"/>
    <x v="719"/>
    <d v="2014-04-05T00:00:00"/>
    <s v="Second Class"/>
    <s v="AS-10090"/>
    <s v="Adam Shillingsburg"/>
    <x v="0"/>
    <x v="0"/>
    <s v="Springfield"/>
    <x v="25"/>
    <n v="65807"/>
    <x v="2"/>
    <s v="OFF-ST-10000649"/>
    <x v="1"/>
    <x v="4"/>
    <s v="Hanging Personal Folder File"/>
    <n v="94.2"/>
    <n v="6"/>
    <n v="0"/>
    <n v="23.55"/>
  </r>
  <r>
    <n v="2403"/>
    <x v="1177"/>
    <x v="3"/>
    <x v="719"/>
    <d v="2014-04-05T00:00:00"/>
    <s v="Second Class"/>
    <s v="AS-10090"/>
    <s v="Adam Shillingsburg"/>
    <x v="0"/>
    <x v="0"/>
    <s v="Springfield"/>
    <x v="25"/>
    <n v="65807"/>
    <x v="2"/>
    <s v="OFF-EN-10001990"/>
    <x v="1"/>
    <x v="12"/>
    <s v="Staples"/>
    <n v="28.4"/>
    <n v="5"/>
    <n v="0"/>
    <n v="13.348000000000001"/>
  </r>
  <r>
    <n v="2404"/>
    <x v="1178"/>
    <x v="0"/>
    <x v="720"/>
    <d v="2013-10-04T00:00:00"/>
    <s v="Standard Class"/>
    <s v="HM-14860"/>
    <s v="Harry Marie"/>
    <x v="1"/>
    <x v="0"/>
    <s v="Huntsville"/>
    <x v="5"/>
    <n v="77340"/>
    <x v="2"/>
    <s v="FUR-BO-10000780"/>
    <x v="0"/>
    <x v="0"/>
    <s v="O'Sullivan Plantations 2-Door Library in Landvery Oak"/>
    <n v="956.66480000000001"/>
    <n v="7"/>
    <n v="0.32"/>
    <n v="-225.0976"/>
  </r>
  <r>
    <n v="2405"/>
    <x v="1179"/>
    <x v="3"/>
    <x v="566"/>
    <d v="2014-10-12T00:00:00"/>
    <s v="Standard Class"/>
    <s v="MG-18145"/>
    <s v="Mike Gockenbach"/>
    <x v="0"/>
    <x v="0"/>
    <s v="Los Angeles"/>
    <x v="1"/>
    <n v="90045"/>
    <x v="1"/>
    <s v="TEC-AC-10002049"/>
    <x v="2"/>
    <x v="11"/>
    <s v="Logitech G19 Programmable Gaming Keyboard"/>
    <n v="1115.9100000000001"/>
    <n v="9"/>
    <n v="0"/>
    <n v="200.8638"/>
  </r>
  <r>
    <n v="2406"/>
    <x v="1179"/>
    <x v="3"/>
    <x v="566"/>
    <d v="2014-10-12T00:00:00"/>
    <s v="Standard Class"/>
    <s v="MG-18145"/>
    <s v="Mike Gockenbach"/>
    <x v="0"/>
    <x v="0"/>
    <s v="Los Angeles"/>
    <x v="1"/>
    <n v="90045"/>
    <x v="1"/>
    <s v="TEC-PH-10003555"/>
    <x v="2"/>
    <x v="7"/>
    <s v="Motorola HK250 Universal Bluetooth Headset"/>
    <n v="128.744"/>
    <n v="7"/>
    <n v="0.2"/>
    <n v="-28.967400000000001"/>
  </r>
  <r>
    <n v="2407"/>
    <x v="1179"/>
    <x v="3"/>
    <x v="566"/>
    <d v="2014-10-12T00:00:00"/>
    <s v="Standard Class"/>
    <s v="MG-18145"/>
    <s v="Mike Gockenbach"/>
    <x v="0"/>
    <x v="0"/>
    <s v="Los Angeles"/>
    <x v="1"/>
    <n v="90045"/>
    <x v="1"/>
    <s v="TEC-PH-10000702"/>
    <x v="2"/>
    <x v="7"/>
    <s v="Square Credit Card Reader, 4 1/2&quot; x 4 1/2&quot; x 1&quot;, White"/>
    <n v="79.92"/>
    <n v="10"/>
    <n v="0.2"/>
    <n v="26.972999999999999"/>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x v="0"/>
    <s v="San Francisco"/>
    <x v="1"/>
    <n v="94122"/>
    <x v="1"/>
    <s v="FUR-FU-10000758"/>
    <x v="0"/>
    <x v="5"/>
    <s v="DAX Natural Wood-Tone Poster Frame"/>
    <n v="211.84"/>
    <n v="8"/>
    <n v="0"/>
    <n v="76.2624"/>
  </r>
  <r>
    <n v="2411"/>
    <x v="1182"/>
    <x v="2"/>
    <x v="601"/>
    <d v="2011-08-06T00:00:00"/>
    <s v="Standard Class"/>
    <s v="AS-10630"/>
    <s v="Ann Steele"/>
    <x v="2"/>
    <x v="0"/>
    <s v="Philadelphia"/>
    <x v="9"/>
    <n v="19120"/>
    <x v="3"/>
    <s v="OFF-FA-10000992"/>
    <x v="1"/>
    <x v="13"/>
    <s v="Acco Clips to Go Binder Clips, 24 Clips in Two Sizes"/>
    <n v="5.68"/>
    <n v="2"/>
    <n v="0.2"/>
    <n v="1.917"/>
  </r>
  <r>
    <n v="2412"/>
    <x v="1183"/>
    <x v="1"/>
    <x v="722"/>
    <d v="2012-06-09T00:00:00"/>
    <s v="Second Class"/>
    <s v="EM-13810"/>
    <s v="Eleni McCrary"/>
    <x v="1"/>
    <x v="0"/>
    <s v="Los Angeles"/>
    <x v="1"/>
    <n v="90036"/>
    <x v="1"/>
    <s v="OFF-BI-10004187"/>
    <x v="1"/>
    <x v="8"/>
    <s v="Staples"/>
    <n v="7.52"/>
    <n v="5"/>
    <n v="0.2"/>
    <n v="2.6320000000000001"/>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399999999996"/>
    <n v="3"/>
    <n v="0.2"/>
    <n v="31.453199999999999"/>
  </r>
  <r>
    <n v="2415"/>
    <x v="1185"/>
    <x v="0"/>
    <x v="723"/>
    <d v="2014-01-03T00:00:00"/>
    <s v="Standard Class"/>
    <s v="TB-21595"/>
    <s v="Troy Blackwell"/>
    <x v="0"/>
    <x v="0"/>
    <s v="Milwaukee"/>
    <x v="6"/>
    <n v="53209"/>
    <x v="2"/>
    <s v="FUR-CH-10001714"/>
    <x v="0"/>
    <x v="1"/>
    <s v="Global Leather &amp; Oak Executive Chair, Burgundy"/>
    <n v="754.45"/>
    <n v="5"/>
    <n v="0"/>
    <n v="60.356000000000002"/>
  </r>
  <r>
    <n v="2416"/>
    <x v="1186"/>
    <x v="1"/>
    <x v="380"/>
    <d v="2012-07-11T00:00:00"/>
    <s v="Standard Class"/>
    <s v="PP-18955"/>
    <s v="Paul Prost"/>
    <x v="2"/>
    <x v="0"/>
    <s v="Holyoke"/>
    <x v="31"/>
    <n v="1040"/>
    <x v="3"/>
    <s v="FUR-BO-10002824"/>
    <x v="0"/>
    <x v="0"/>
    <s v="Bush Mission Pointe Library"/>
    <n v="301.95999999999998"/>
    <n v="2"/>
    <n v="0"/>
    <n v="60.392000000000003"/>
  </r>
  <r>
    <n v="2417"/>
    <x v="1187"/>
    <x v="3"/>
    <x v="386"/>
    <d v="2014-10-19T00:00:00"/>
    <s v="Standard Class"/>
    <s v="ML-18040"/>
    <s v="Michelle Lonsdale"/>
    <x v="1"/>
    <x v="0"/>
    <s v="Albuquerque"/>
    <x v="27"/>
    <n v="87105"/>
    <x v="1"/>
    <s v="TEC-AC-10002842"/>
    <x v="2"/>
    <x v="11"/>
    <s v="WD My Passport Ultra 2TB Portable External Hard Drive"/>
    <n v="595"/>
    <n v="5"/>
    <n v="0"/>
    <n v="95.2"/>
  </r>
  <r>
    <n v="2418"/>
    <x v="1187"/>
    <x v="3"/>
    <x v="386"/>
    <d v="2014-10-19T00:00:00"/>
    <s v="Standard Class"/>
    <s v="ML-18040"/>
    <s v="Michelle Lonsdale"/>
    <x v="1"/>
    <x v="0"/>
    <s v="Albuquerque"/>
    <x v="27"/>
    <n v="87105"/>
    <x v="1"/>
    <s v="OFF-BI-10002082"/>
    <x v="1"/>
    <x v="8"/>
    <s v="GBC Twin Loop Wire Binding Elements"/>
    <n v="79.872"/>
    <n v="3"/>
    <n v="0.2"/>
    <n v="29.952000000000002"/>
  </r>
  <r>
    <n v="2419"/>
    <x v="1188"/>
    <x v="0"/>
    <x v="206"/>
    <d v="2013-05-29T00:00:00"/>
    <s v="Standard Class"/>
    <s v="LC-16930"/>
    <s v="Linda Cazamias"/>
    <x v="1"/>
    <x v="0"/>
    <s v="Sparks"/>
    <x v="33"/>
    <n v="89431"/>
    <x v="1"/>
    <s v="TEC-MA-10000112"/>
    <x v="2"/>
    <x v="15"/>
    <s v="Panasonic KX MB2061 Multifunction Printer"/>
    <n v="2396.4"/>
    <n v="10"/>
    <n v="0.2"/>
    <n v="179.73"/>
  </r>
  <r>
    <n v="2420"/>
    <x v="1189"/>
    <x v="3"/>
    <x v="45"/>
    <d v="2014-11-15T00:00:00"/>
    <s v="Standard Class"/>
    <s v="MC-17590"/>
    <s v="Matt Collister"/>
    <x v="1"/>
    <x v="0"/>
    <s v="Coachella"/>
    <x v="1"/>
    <n v="92236"/>
    <x v="1"/>
    <s v="OFF-ST-10002289"/>
    <x v="1"/>
    <x v="4"/>
    <s v="Safco Wire Cube Shelving System, For Use as 4 or 5 14&quot; Cubes, Black"/>
    <n v="63.56"/>
    <n v="2"/>
    <n v="0"/>
    <n v="3.1779999999999999"/>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â€‌ x 11â€‌"/>
    <n v="9.6639999999999997"/>
    <n v="2"/>
    <n v="0.2"/>
    <n v="3.2616000000000001"/>
  </r>
  <r>
    <n v="2424"/>
    <x v="1191"/>
    <x v="3"/>
    <x v="53"/>
    <d v="2014-12-31T00:00:00"/>
    <s v="Standard Class"/>
    <s v="SV-20935"/>
    <s v="Susan Vittorini"/>
    <x v="0"/>
    <x v="0"/>
    <s v="Fairfield"/>
    <x v="24"/>
    <n v="45014"/>
    <x v="3"/>
    <s v="TEC-AC-10002473"/>
    <x v="2"/>
    <x v="11"/>
    <s v="Maxell 4.7GB DVD-R"/>
    <n v="158.928"/>
    <n v="7"/>
    <n v="0.2"/>
    <n v="41.718600000000002"/>
  </r>
  <r>
    <n v="2425"/>
    <x v="1191"/>
    <x v="3"/>
    <x v="53"/>
    <d v="2014-12-31T00:00:00"/>
    <s v="Standard Class"/>
    <s v="SV-20935"/>
    <s v="Susan Vittorini"/>
    <x v="0"/>
    <x v="0"/>
    <s v="Fairfield"/>
    <x v="24"/>
    <n v="45014"/>
    <x v="3"/>
    <s v="OFF-BI-10000632"/>
    <x v="1"/>
    <x v="8"/>
    <s v="Satellite Sectional Post Binders"/>
    <n v="13.023"/>
    <n v="1"/>
    <n v="0.7"/>
    <n v="-10.4184"/>
  </r>
  <r>
    <n v="2426"/>
    <x v="1191"/>
    <x v="3"/>
    <x v="53"/>
    <d v="2014-12-31T00:00:00"/>
    <s v="Standard Class"/>
    <s v="SV-20935"/>
    <s v="Susan Vittorini"/>
    <x v="0"/>
    <x v="0"/>
    <s v="Fairfield"/>
    <x v="24"/>
    <n v="45014"/>
    <x v="3"/>
    <s v="FUR-TA-10002645"/>
    <x v="0"/>
    <x v="3"/>
    <s v="Hon Rectangular Conference Tables"/>
    <n v="273.06"/>
    <n v="2"/>
    <n v="0.4"/>
    <n v="-104.673"/>
  </r>
  <r>
    <n v="2427"/>
    <x v="1191"/>
    <x v="3"/>
    <x v="53"/>
    <d v="2014-12-31T00:00:00"/>
    <s v="Standard Class"/>
    <s v="SV-20935"/>
    <s v="Susan Vittorini"/>
    <x v="0"/>
    <x v="0"/>
    <s v="Fairfield"/>
    <x v="24"/>
    <n v="45014"/>
    <x v="3"/>
    <s v="OFF-FA-10002975"/>
    <x v="1"/>
    <x v="13"/>
    <s v="Staples"/>
    <n v="39.311999999999998"/>
    <n v="13"/>
    <n v="0.2"/>
    <n v="12.776400000000001"/>
  </r>
  <r>
    <n v="2428"/>
    <x v="1192"/>
    <x v="0"/>
    <x v="725"/>
    <d v="2013-06-18T00:00:00"/>
    <s v="Standard Class"/>
    <s v="MZ-17515"/>
    <s v="Mary Zewe"/>
    <x v="1"/>
    <x v="0"/>
    <s v="Arlington"/>
    <x v="5"/>
    <n v="76017"/>
    <x v="2"/>
    <s v="OFF-BI-10003784"/>
    <x v="1"/>
    <x v="8"/>
    <s v="Computer Printout Index Tabs"/>
    <n v="1.3440000000000001"/>
    <n v="4"/>
    <n v="0.8"/>
    <n v="-2.1503999999999999"/>
  </r>
  <r>
    <n v="2429"/>
    <x v="1192"/>
    <x v="0"/>
    <x v="725"/>
    <d v="2013-06-18T00:00:00"/>
    <s v="Standard Class"/>
    <s v="MZ-17515"/>
    <s v="Mary Zewe"/>
    <x v="1"/>
    <x v="0"/>
    <s v="Arlington"/>
    <x v="5"/>
    <n v="76017"/>
    <x v="2"/>
    <s v="OFF-BI-10001617"/>
    <x v="1"/>
    <x v="8"/>
    <s v="GBC Wire Binding Combs"/>
    <n v="8.2720000000000002"/>
    <n v="4"/>
    <n v="0.8"/>
    <n v="-13.6488"/>
  </r>
  <r>
    <n v="2430"/>
    <x v="1192"/>
    <x v="0"/>
    <x v="725"/>
    <d v="2013-06-18T00:00:00"/>
    <s v="Standard Class"/>
    <s v="MZ-17515"/>
    <s v="Mary Zewe"/>
    <x v="1"/>
    <x v="0"/>
    <s v="Arlington"/>
    <x v="5"/>
    <n v="76017"/>
    <x v="2"/>
    <s v="FUR-FU-10004415"/>
    <x v="0"/>
    <x v="5"/>
    <s v="Stacking Tray, Side-Loading, Legal, Smoke"/>
    <n v="12.544"/>
    <n v="7"/>
    <n v="0.6"/>
    <n v="-9.0944000000000003"/>
  </r>
  <r>
    <n v="2431"/>
    <x v="1193"/>
    <x v="3"/>
    <x v="726"/>
    <d v="2014-05-21T00:00:00"/>
    <s v="Standard Class"/>
    <s v="RB-19795"/>
    <s v="Ross Baird"/>
    <x v="2"/>
    <x v="0"/>
    <s v="San Francisco"/>
    <x v="1"/>
    <n v="94110"/>
    <x v="1"/>
    <s v="OFF-LA-10000240"/>
    <x v="1"/>
    <x v="2"/>
    <s v="Self-Adhesive Address Labels for Typewriters by Universal"/>
    <n v="58.48"/>
    <n v="8"/>
    <n v="0"/>
    <n v="27.485600000000002"/>
  </r>
  <r>
    <n v="2432"/>
    <x v="1194"/>
    <x v="3"/>
    <x v="116"/>
    <d v="2015-01-03T00:00:00"/>
    <s v="Standard Class"/>
    <s v="HM-14860"/>
    <s v="Harry Marie"/>
    <x v="1"/>
    <x v="0"/>
    <s v="Seattle"/>
    <x v="4"/>
    <n v="98103"/>
    <x v="1"/>
    <s v="FUR-FU-10001935"/>
    <x v="0"/>
    <x v="5"/>
    <s v="3M Hangers With Command Adhesive"/>
    <n v="7.4"/>
    <n v="2"/>
    <n v="0"/>
    <n v="3.0339999999999998"/>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8000000000002"/>
    <n v="4"/>
    <n v="0.2"/>
    <n v="4.0776000000000003"/>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400000000004"/>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39999999999999"/>
    <n v="2"/>
    <n v="0.2"/>
    <n v="2.1736"/>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6"/>
    <n v="2"/>
    <n v="0.3"/>
    <n v="-19.918399999999998"/>
  </r>
  <r>
    <n v="2443"/>
    <x v="1201"/>
    <x v="0"/>
    <x v="730"/>
    <d v="2013-05-28T00:00:00"/>
    <s v="Standard Class"/>
    <s v="AF-10870"/>
    <s v="Art Ferguson"/>
    <x v="0"/>
    <x v="0"/>
    <s v="Passaic"/>
    <x v="30"/>
    <n v="7055"/>
    <x v="3"/>
    <s v="OFF-AP-10003217"/>
    <x v="1"/>
    <x v="9"/>
    <s v="Eureka Sanitaire  Commercial Upright"/>
    <n v="662.84"/>
    <n v="4"/>
    <n v="0"/>
    <n v="172.33840000000001"/>
  </r>
  <r>
    <n v="2444"/>
    <x v="1201"/>
    <x v="0"/>
    <x v="730"/>
    <d v="2013-05-28T00:00:00"/>
    <s v="Standard Class"/>
    <s v="AF-10870"/>
    <s v="Art Ferguson"/>
    <x v="0"/>
    <x v="0"/>
    <s v="Passaic"/>
    <x v="30"/>
    <n v="7055"/>
    <x v="3"/>
    <s v="TEC-AC-10002399"/>
    <x v="2"/>
    <x v="11"/>
    <s v="SanDisk Cruzer 32 GB USB Flash Drive"/>
    <n v="95.1"/>
    <n v="5"/>
    <n v="0"/>
    <n v="30.431999999999999"/>
  </r>
  <r>
    <n v="2445"/>
    <x v="1201"/>
    <x v="0"/>
    <x v="730"/>
    <d v="2013-05-28T00:00:00"/>
    <s v="Standard Class"/>
    <s v="AF-10870"/>
    <s v="Art Ferguson"/>
    <x v="0"/>
    <x v="0"/>
    <s v="Passaic"/>
    <x v="30"/>
    <n v="7055"/>
    <x v="3"/>
    <s v="OFF-EN-10002973"/>
    <x v="1"/>
    <x v="12"/>
    <s v="Ampad #10 Peel &amp; Seel Holiday Envelopes"/>
    <n v="26.88"/>
    <n v="6"/>
    <n v="0"/>
    <n v="12.9024"/>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1"/>
  </r>
  <r>
    <n v="2449"/>
    <x v="1204"/>
    <x v="1"/>
    <x v="471"/>
    <d v="2012-09-17T00:00:00"/>
    <s v="Second Class"/>
    <s v="CM-12385"/>
    <s v="Christopher Martinez"/>
    <x v="0"/>
    <x v="0"/>
    <s v="North Charleston"/>
    <x v="20"/>
    <n v="29406"/>
    <x v="0"/>
    <s v="OFF-ST-10001809"/>
    <x v="1"/>
    <x v="4"/>
    <s v="Fellowes Officeware Wire Shelving"/>
    <n v="269.49"/>
    <n v="3"/>
    <n v="0"/>
    <n v="5.3898000000000001"/>
  </r>
  <r>
    <n v="2450"/>
    <x v="1205"/>
    <x v="0"/>
    <x v="732"/>
    <d v="2013-11-11T00:00:00"/>
    <s v="Standard Class"/>
    <s v="CS-12400"/>
    <s v="Christopher Schild"/>
    <x v="2"/>
    <x v="0"/>
    <s v="San Jose"/>
    <x v="1"/>
    <n v="95123"/>
    <x v="1"/>
    <s v="OFF-BI-10003963"/>
    <x v="1"/>
    <x v="8"/>
    <s v="Cardinal Holdit Data Disk Pockets"/>
    <n v="29.12"/>
    <n v="5"/>
    <n v="0.2"/>
    <n v="9.8279999999999994"/>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7"/>
    <n v="6"/>
    <n v="0"/>
    <n v="31.122"/>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9"/>
  </r>
  <r>
    <n v="2456"/>
    <x v="1206"/>
    <x v="3"/>
    <x v="294"/>
    <d v="2014-03-23T00:00:00"/>
    <s v="Second Class"/>
    <s v="DB-13405"/>
    <s v="Denny Blanton"/>
    <x v="0"/>
    <x v="0"/>
    <s v="New York City"/>
    <x v="15"/>
    <n v="10011"/>
    <x v="3"/>
    <s v="OFF-ST-10000344"/>
    <x v="1"/>
    <x v="4"/>
    <s v="Neat Ideas Personal Hanging Folder Files, Black"/>
    <n v="107.44"/>
    <n v="8"/>
    <n v="0"/>
    <n v="27.9344"/>
  </r>
  <r>
    <n v="2457"/>
    <x v="1206"/>
    <x v="3"/>
    <x v="294"/>
    <d v="2014-03-23T00:00:00"/>
    <s v="Second Class"/>
    <s v="DB-13405"/>
    <s v="Denny Blanton"/>
    <x v="0"/>
    <x v="0"/>
    <s v="New York City"/>
    <x v="15"/>
    <n v="10011"/>
    <x v="3"/>
    <s v="OFF-LA-10004093"/>
    <x v="1"/>
    <x v="2"/>
    <s v="Avery 486"/>
    <n v="7.31"/>
    <n v="1"/>
    <n v="0"/>
    <n v="3.4357000000000002"/>
  </r>
  <r>
    <n v="2458"/>
    <x v="1206"/>
    <x v="3"/>
    <x v="294"/>
    <d v="2014-03-23T00:00:00"/>
    <s v="Second Class"/>
    <s v="DB-13405"/>
    <s v="Denny Blanton"/>
    <x v="0"/>
    <x v="0"/>
    <s v="New York City"/>
    <x v="15"/>
    <n v="10011"/>
    <x v="3"/>
    <s v="OFF-AR-10001683"/>
    <x v="1"/>
    <x v="6"/>
    <s v="Lumber Crayons"/>
    <n v="59.1"/>
    <n v="6"/>
    <n v="0"/>
    <n v="22.457999999999998"/>
  </r>
  <r>
    <n v="2459"/>
    <x v="1206"/>
    <x v="3"/>
    <x v="294"/>
    <d v="2014-03-23T00:00:00"/>
    <s v="Second Class"/>
    <s v="DB-13405"/>
    <s v="Denny Blanton"/>
    <x v="0"/>
    <x v="0"/>
    <s v="New York City"/>
    <x v="15"/>
    <n v="10011"/>
    <x v="3"/>
    <s v="OFF-ST-10003455"/>
    <x v="1"/>
    <x v="4"/>
    <s v="Tenex File Box, Personal Filing Tote with Lid, Black"/>
    <n v="46.53"/>
    <n v="3"/>
    <n v="0"/>
    <n v="12.097799999999999"/>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200000000001"/>
  </r>
  <r>
    <n v="2463"/>
    <x v="1209"/>
    <x v="3"/>
    <x v="734"/>
    <d v="2014-12-10T00:00:00"/>
    <s v="Standard Class"/>
    <s v="CS-12460"/>
    <s v="Chuck Sachs"/>
    <x v="0"/>
    <x v="0"/>
    <s v="New York City"/>
    <x v="15"/>
    <n v="10009"/>
    <x v="3"/>
    <s v="OFF-BI-10001524"/>
    <x v="1"/>
    <x v="8"/>
    <s v="GBC Premium Transparent Covers with Diagonal Lined Pattern"/>
    <n v="83.92"/>
    <n v="5"/>
    <n v="0.2"/>
    <n v="29.372"/>
  </r>
  <r>
    <n v="2464"/>
    <x v="1209"/>
    <x v="3"/>
    <x v="734"/>
    <d v="2014-12-10T00:00:00"/>
    <s v="Standard Class"/>
    <s v="CS-12460"/>
    <s v="Chuck Sachs"/>
    <x v="0"/>
    <x v="0"/>
    <s v="New York City"/>
    <x v="15"/>
    <n v="10009"/>
    <x v="3"/>
    <s v="OFF-BI-10001553"/>
    <x v="1"/>
    <x v="8"/>
    <s v="SpineVue Locking Slant-D Ring Binders by Cardinal"/>
    <n v="14.624000000000001"/>
    <n v="2"/>
    <n v="0.2"/>
    <n v="5.1184000000000003"/>
  </r>
  <r>
    <n v="2465"/>
    <x v="1209"/>
    <x v="3"/>
    <x v="734"/>
    <d v="2014-12-10T00:00:00"/>
    <s v="Standard Class"/>
    <s v="CS-12460"/>
    <s v="Chuck Sachs"/>
    <x v="0"/>
    <x v="0"/>
    <s v="New York City"/>
    <x v="15"/>
    <n v="10009"/>
    <x v="3"/>
    <s v="TEC-PH-10000576"/>
    <x v="2"/>
    <x v="7"/>
    <s v="AT&amp;T 1080 Corded phone"/>
    <n v="136.99"/>
    <n v="1"/>
    <n v="0"/>
    <n v="36.987299999999998"/>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9"/>
  </r>
  <r>
    <n v="2468"/>
    <x v="1210"/>
    <x v="3"/>
    <x v="464"/>
    <d v="2014-05-09T00:00:00"/>
    <s v="Standard Class"/>
    <s v="MK-18160"/>
    <s v="Mike Kennedy"/>
    <x v="0"/>
    <x v="0"/>
    <s v="Newport News"/>
    <x v="17"/>
    <n v="23602"/>
    <x v="0"/>
    <s v="OFF-ST-10003306"/>
    <x v="1"/>
    <x v="4"/>
    <s v="Letter Size Cart"/>
    <n v="571.44000000000005"/>
    <n v="4"/>
    <n v="0"/>
    <n v="165.7176"/>
  </r>
  <r>
    <n v="2469"/>
    <x v="1210"/>
    <x v="3"/>
    <x v="464"/>
    <d v="2014-05-09T00:00:00"/>
    <s v="Standard Class"/>
    <s v="MK-18160"/>
    <s v="Mike Kennedy"/>
    <x v="0"/>
    <x v="0"/>
    <s v="Newport News"/>
    <x v="17"/>
    <n v="23602"/>
    <x v="0"/>
    <s v="OFF-PA-10004983"/>
    <x v="1"/>
    <x v="10"/>
    <s v="Xerox 23"/>
    <n v="32.4"/>
    <n v="5"/>
    <n v="0"/>
    <n v="15.552"/>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01"/>
  </r>
  <r>
    <n v="2472"/>
    <x v="1211"/>
    <x v="0"/>
    <x v="115"/>
    <d v="2013-01-28T00:00:00"/>
    <s v="Standard Class"/>
    <s v="CM-11935"/>
    <s v="Carlos Meador"/>
    <x v="0"/>
    <x v="0"/>
    <s v="Fayetteville"/>
    <x v="3"/>
    <n v="28314"/>
    <x v="0"/>
    <s v="FUR-BO-10002213"/>
    <x v="0"/>
    <x v="0"/>
    <s v="Sauder Forest Hills Library, Woodland Oak Finish"/>
    <n v="451.13600000000002"/>
    <n v="4"/>
    <n v="0.2"/>
    <n v="-67.670400000000001"/>
  </r>
  <r>
    <n v="2473"/>
    <x v="1211"/>
    <x v="0"/>
    <x v="115"/>
    <d v="2013-01-28T00:00:00"/>
    <s v="Standard Class"/>
    <s v="CM-11935"/>
    <s v="Carlos Meador"/>
    <x v="0"/>
    <x v="0"/>
    <s v="Fayetteville"/>
    <x v="3"/>
    <n v="28314"/>
    <x v="0"/>
    <s v="OFF-AP-10000692"/>
    <x v="1"/>
    <x v="9"/>
    <s v="Fellowes Mighty 8 Compact Surge Protector"/>
    <n v="64.864000000000004"/>
    <n v="4"/>
    <n v="0.2"/>
    <n v="6.4863999999999997"/>
  </r>
  <r>
    <n v="2474"/>
    <x v="1212"/>
    <x v="0"/>
    <x v="54"/>
    <d v="2013-11-07T00:00:00"/>
    <s v="First Class"/>
    <s v="PF-19225"/>
    <s v="Phillip Flathmann"/>
    <x v="0"/>
    <x v="0"/>
    <s v="Los Angeles"/>
    <x v="1"/>
    <n v="90032"/>
    <x v="1"/>
    <s v="FUR-CH-10001190"/>
    <x v="0"/>
    <x v="1"/>
    <s v="Global Deluxe High-Back Office Chair in Storm"/>
    <n v="217.584"/>
    <n v="2"/>
    <n v="0.2"/>
    <n v="-29.9178"/>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700000000001"/>
  </r>
  <r>
    <n v="2477"/>
    <x v="1212"/>
    <x v="0"/>
    <x v="54"/>
    <d v="2013-11-07T00:00:00"/>
    <s v="First Class"/>
    <s v="PF-19225"/>
    <s v="Phillip Flathmann"/>
    <x v="0"/>
    <x v="0"/>
    <s v="Los Angeles"/>
    <x v="1"/>
    <n v="90032"/>
    <x v="1"/>
    <s v="OFF-AP-10003057"/>
    <x v="1"/>
    <x v="9"/>
    <s v="Honeywell Enviracaire Portable HEPA Air Cleaner for 16' x 20' Room"/>
    <n v="1101.48"/>
    <n v="4"/>
    <n v="0"/>
    <n v="429.5772"/>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
  </r>
  <r>
    <n v="2480"/>
    <x v="1215"/>
    <x v="3"/>
    <x v="249"/>
    <d v="2014-06-26T00:00:00"/>
    <s v="Standard Class"/>
    <s v="FO-14305"/>
    <s v="Frank Olsen"/>
    <x v="0"/>
    <x v="0"/>
    <s v="Dallas"/>
    <x v="5"/>
    <n v="75220"/>
    <x v="2"/>
    <s v="OFF-SU-10002557"/>
    <x v="1"/>
    <x v="14"/>
    <s v="Fiskars Spring-Action Scissors"/>
    <n v="11.183999999999999"/>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
    <n v="6"/>
    <n v="0"/>
    <n v="0"/>
  </r>
  <r>
    <n v="2483"/>
    <x v="1217"/>
    <x v="3"/>
    <x v="735"/>
    <d v="2014-09-04T00:00:00"/>
    <s v="Standard Class"/>
    <s v="KN-16705"/>
    <s v="Kristina Nunn"/>
    <x v="2"/>
    <x v="0"/>
    <s v="Seattle"/>
    <x v="4"/>
    <n v="98105"/>
    <x v="1"/>
    <s v="TEC-PH-10000912"/>
    <x v="2"/>
    <x v="7"/>
    <s v="Anker 24W Portable Micro USB Car Charger"/>
    <n v="35.167999999999999"/>
    <n v="4"/>
    <n v="0.2"/>
    <n v="11.429600000000001"/>
  </r>
  <r>
    <n v="2484"/>
    <x v="1217"/>
    <x v="3"/>
    <x v="735"/>
    <d v="2014-09-04T00:00:00"/>
    <s v="Standard Class"/>
    <s v="KN-16705"/>
    <s v="Kristina Nunn"/>
    <x v="2"/>
    <x v="0"/>
    <s v="Seattle"/>
    <x v="4"/>
    <n v="98105"/>
    <x v="1"/>
    <s v="FUR-TA-10000617"/>
    <x v="0"/>
    <x v="3"/>
    <s v="Hon Practical Foundations 30 x 60 Training Table, Light Gray/Charcoal"/>
    <n v="1137.75"/>
    <n v="5"/>
    <n v="0"/>
    <n v="250.30500000000001"/>
  </r>
  <r>
    <n v="2485"/>
    <x v="1217"/>
    <x v="3"/>
    <x v="735"/>
    <d v="2014-09-04T00:00:00"/>
    <s v="Standard Class"/>
    <s v="KN-16705"/>
    <s v="Kristina Nunn"/>
    <x v="2"/>
    <x v="0"/>
    <s v="Seattle"/>
    <x v="4"/>
    <n v="98105"/>
    <x v="1"/>
    <s v="OFF-BI-10001658"/>
    <x v="1"/>
    <x v="8"/>
    <s v="GBC Standard Therm-A-Bind Covers"/>
    <n v="99.68"/>
    <n v="5"/>
    <n v="0.2"/>
    <n v="32.396000000000001"/>
  </r>
  <r>
    <n v="2486"/>
    <x v="1217"/>
    <x v="3"/>
    <x v="735"/>
    <d v="2014-09-04T00:00:00"/>
    <s v="Standard Class"/>
    <s v="KN-16705"/>
    <s v="Kristina Nunn"/>
    <x v="2"/>
    <x v="0"/>
    <s v="Seattle"/>
    <x v="4"/>
    <n v="98105"/>
    <x v="1"/>
    <s v="OFF-AR-10003856"/>
    <x v="1"/>
    <x v="6"/>
    <s v="Newell 344"/>
    <n v="5.56"/>
    <n v="2"/>
    <n v="0"/>
    <n v="1.4456"/>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1"/>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7"/>
  </r>
  <r>
    <n v="2493"/>
    <x v="1221"/>
    <x v="2"/>
    <x v="84"/>
    <d v="2011-11-23T00:00:00"/>
    <s v="Standard Class"/>
    <s v="JM-15865"/>
    <s v="John Murray"/>
    <x v="0"/>
    <x v="0"/>
    <s v="Jamestown"/>
    <x v="15"/>
    <n v="14701"/>
    <x v="3"/>
    <s v="TEC-PH-10002885"/>
    <x v="2"/>
    <x v="7"/>
    <s v="Apple iPhone 5"/>
    <n v="4548.8100000000004"/>
    <n v="7"/>
    <n v="0"/>
    <n v="1228.1786999999999"/>
  </r>
  <r>
    <n v="2494"/>
    <x v="1222"/>
    <x v="0"/>
    <x v="545"/>
    <d v="2013-09-15T00:00:00"/>
    <s v="Second Class"/>
    <s v="KT-16480"/>
    <s v="Kean Thornton"/>
    <x v="0"/>
    <x v="0"/>
    <s v="Houston"/>
    <x v="5"/>
    <n v="77095"/>
    <x v="2"/>
    <s v="FUR-TA-10004086"/>
    <x v="0"/>
    <x v="3"/>
    <s v="KI Adjustable-Height Table"/>
    <n v="300.93"/>
    <n v="5"/>
    <n v="0.3"/>
    <n v="-34.392000000000003"/>
  </r>
  <r>
    <n v="2495"/>
    <x v="1222"/>
    <x v="0"/>
    <x v="545"/>
    <d v="2013-09-15T00:00:00"/>
    <s v="Second Class"/>
    <s v="KT-16480"/>
    <s v="Kean Thornton"/>
    <x v="0"/>
    <x v="0"/>
    <s v="Houston"/>
    <x v="5"/>
    <n v="77095"/>
    <x v="2"/>
    <s v="TEC-PH-10000895"/>
    <x v="2"/>
    <x v="7"/>
    <s v="Polycom VVX 310 VoIP phone"/>
    <n v="719.96"/>
    <n v="5"/>
    <n v="0.2"/>
    <n v="53.997"/>
  </r>
  <r>
    <n v="2496"/>
    <x v="1223"/>
    <x v="2"/>
    <x v="737"/>
    <d v="2011-06-22T00:00:00"/>
    <s v="Standard Class"/>
    <s v="SC-20575"/>
    <s v="Sonia Cooley"/>
    <x v="0"/>
    <x v="0"/>
    <s v="Mishawaka"/>
    <x v="14"/>
    <n v="46544"/>
    <x v="2"/>
    <s v="FUR-CH-10000225"/>
    <x v="0"/>
    <x v="1"/>
    <s v="Global Geo Office Task Chair, Gray"/>
    <n v="647.84"/>
    <n v="8"/>
    <n v="0"/>
    <n v="32.392000000000003"/>
  </r>
  <r>
    <n v="2497"/>
    <x v="1224"/>
    <x v="1"/>
    <x v="120"/>
    <d v="2012-10-01T00:00:00"/>
    <s v="Standard Class"/>
    <s v="BS-11800"/>
    <s v="Bryan Spruell"/>
    <x v="2"/>
    <x v="0"/>
    <s v="San Diego"/>
    <x v="1"/>
    <n v="92037"/>
    <x v="1"/>
    <s v="OFF-ST-10002370"/>
    <x v="1"/>
    <x v="4"/>
    <s v="Sortfiler Multipurpose Personal File Organizer, Black"/>
    <n v="64.17"/>
    <n v="3"/>
    <n v="0"/>
    <n v="18.609300000000001"/>
  </r>
  <r>
    <n v="2498"/>
    <x v="1224"/>
    <x v="1"/>
    <x v="120"/>
    <d v="2012-10-01T00:00:00"/>
    <s v="Standard Class"/>
    <s v="BS-11800"/>
    <s v="Bryan Spruell"/>
    <x v="2"/>
    <x v="0"/>
    <s v="San Diego"/>
    <x v="1"/>
    <n v="92037"/>
    <x v="1"/>
    <s v="OFF-EN-10000056"/>
    <x v="1"/>
    <x v="12"/>
    <s v="Cameo Buff Policy Envelopes"/>
    <n v="124.46"/>
    <n v="2"/>
    <n v="0"/>
    <n v="58.496200000000002"/>
  </r>
  <r>
    <n v="2499"/>
    <x v="1225"/>
    <x v="0"/>
    <x v="288"/>
    <d v="2013-05-25T00:00:00"/>
    <s v="Standard Class"/>
    <s v="BT-11395"/>
    <s v="Bill Tyler"/>
    <x v="1"/>
    <x v="0"/>
    <s v="San Francisco"/>
    <x v="1"/>
    <n v="94109"/>
    <x v="1"/>
    <s v="OFF-BI-10004817"/>
    <x v="1"/>
    <x v="8"/>
    <s v="GBC Personal VeloBind Strips"/>
    <n v="9.5839999999999996"/>
    <n v="1"/>
    <n v="0.2"/>
    <n v="3.3544"/>
  </r>
  <r>
    <n v="2500"/>
    <x v="1226"/>
    <x v="3"/>
    <x v="738"/>
    <d v="2014-06-24T00:00:00"/>
    <s v="First Class"/>
    <s v="DC-12850"/>
    <s v="Dan Campbell"/>
    <x v="0"/>
    <x v="0"/>
    <s v="Miami"/>
    <x v="2"/>
    <n v="33178"/>
    <x v="0"/>
    <s v="OFF-EN-10004483"/>
    <x v="1"/>
    <x v="12"/>
    <s v="#10 White Business Envelopes,4 1/8 x 9 1/2"/>
    <n v="37.607999999999997"/>
    <n v="3"/>
    <n v="0.2"/>
    <n v="12.6927"/>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8"/>
    <n v="4"/>
    <n v="0.8"/>
    <n v="-3.5712000000000002"/>
  </r>
  <r>
    <n v="2503"/>
    <x v="1227"/>
    <x v="3"/>
    <x v="46"/>
    <d v="2014-06-21T00:00:00"/>
    <s v="First Class"/>
    <s v="LS-17200"/>
    <s v="Luke Schmidt"/>
    <x v="1"/>
    <x v="0"/>
    <s v="Skokie"/>
    <x v="10"/>
    <n v="60076"/>
    <x v="2"/>
    <s v="OFF-BI-10001294"/>
    <x v="1"/>
    <x v="8"/>
    <s v="Fellowes Binding Cases"/>
    <n v="9.36"/>
    <n v="4"/>
    <n v="0.8"/>
    <n v="-16.38"/>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1"/>
  </r>
  <r>
    <n v="2506"/>
    <x v="1229"/>
    <x v="2"/>
    <x v="739"/>
    <d v="2011-07-27T00:00:00"/>
    <s v="Second Class"/>
    <s v="KL-16645"/>
    <s v="Ken Lonsdale"/>
    <x v="0"/>
    <x v="0"/>
    <s v="San Francisco"/>
    <x v="1"/>
    <n v="94122"/>
    <x v="1"/>
    <s v="OFF-SU-10000151"/>
    <x v="1"/>
    <x v="14"/>
    <s v="High Speed Automatic Electric Letter Opener"/>
    <n v="8187.65"/>
    <n v="5"/>
    <n v="0"/>
    <n v="327.50599999999997"/>
  </r>
  <r>
    <n v="2507"/>
    <x v="1229"/>
    <x v="2"/>
    <x v="739"/>
    <d v="2011-07-27T00:00:00"/>
    <s v="Second Class"/>
    <s v="KL-16645"/>
    <s v="Ken Lonsdale"/>
    <x v="0"/>
    <x v="0"/>
    <s v="San Francisco"/>
    <x v="1"/>
    <n v="94122"/>
    <x v="1"/>
    <s v="FUR-FU-10004351"/>
    <x v="0"/>
    <x v="5"/>
    <s v="Staples"/>
    <n v="77.92"/>
    <n v="8"/>
    <n v="0"/>
    <n v="34.284799999999997"/>
  </r>
  <r>
    <n v="2508"/>
    <x v="1230"/>
    <x v="1"/>
    <x v="740"/>
    <d v="2012-07-02T00:00:00"/>
    <s v="Same Day"/>
    <s v="RB-19435"/>
    <s v="Richard Bierner"/>
    <x v="0"/>
    <x v="0"/>
    <s v="Houston"/>
    <x v="5"/>
    <n v="77070"/>
    <x v="2"/>
    <s v="OFF-AP-10001293"/>
    <x v="1"/>
    <x v="9"/>
    <s v="Belkin 8 Outlet Surge Protector"/>
    <n v="32.783999999999999"/>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2"/>
  </r>
  <r>
    <n v="2510"/>
    <x v="1231"/>
    <x v="3"/>
    <x v="580"/>
    <d v="2014-03-09T00:00:00"/>
    <s v="Standard Class"/>
    <s v="MY-17380"/>
    <s v="Maribeth Yedwab"/>
    <x v="1"/>
    <x v="0"/>
    <s v="Los Angeles"/>
    <x v="1"/>
    <n v="90045"/>
    <x v="1"/>
    <s v="TEC-AC-10000580"/>
    <x v="2"/>
    <x v="11"/>
    <s v="Logitech G13 Programmable Gameboard with LCD Display"/>
    <n v="479.94"/>
    <n v="6"/>
    <n v="0"/>
    <n v="52.793399999999998"/>
  </r>
  <r>
    <n v="2511"/>
    <x v="1232"/>
    <x v="0"/>
    <x v="741"/>
    <d v="2013-11-24T00:00:00"/>
    <s v="Standard Class"/>
    <s v="AW-10930"/>
    <s v="Arthur Wiediger"/>
    <x v="2"/>
    <x v="0"/>
    <s v="Oklahoma City"/>
    <x v="26"/>
    <n v="73120"/>
    <x v="2"/>
    <s v="OFF-ST-10003470"/>
    <x v="1"/>
    <x v="4"/>
    <s v="Tennsco Snap-Together Open Shelving Units, Starter Sets and Add-On Units"/>
    <n v="1117.92"/>
    <n v="4"/>
    <n v="0"/>
    <n v="55.896000000000001"/>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
    <n v="5"/>
    <n v="0.7"/>
    <n v="-33.484000000000002"/>
  </r>
  <r>
    <n v="2514"/>
    <x v="1235"/>
    <x v="0"/>
    <x v="583"/>
    <d v="2013-11-18T00:00:00"/>
    <s v="Standard Class"/>
    <s v="BB-11545"/>
    <s v="Brenda Bowman"/>
    <x v="1"/>
    <x v="0"/>
    <s v="Chicago"/>
    <x v="10"/>
    <n v="60623"/>
    <x v="2"/>
    <s v="TEC-AC-10003280"/>
    <x v="2"/>
    <x v="11"/>
    <s v="Belkin F8E887 USB Wired Ergonomic Keyboard"/>
    <n v="95.968000000000004"/>
    <n v="4"/>
    <n v="0.2"/>
    <n v="1.1996"/>
  </r>
  <r>
    <n v="2515"/>
    <x v="1235"/>
    <x v="0"/>
    <x v="583"/>
    <d v="2013-11-18T00:00:00"/>
    <s v="Standard Class"/>
    <s v="BB-11545"/>
    <s v="Brenda Bowman"/>
    <x v="1"/>
    <x v="0"/>
    <s v="Chicago"/>
    <x v="10"/>
    <n v="60623"/>
    <x v="2"/>
    <s v="FUR-CH-10004540"/>
    <x v="0"/>
    <x v="1"/>
    <s v="Global Chrome Stack Chair"/>
    <n v="47.991999999999997"/>
    <n v="2"/>
    <n v="0.3"/>
    <n v="-2.0568"/>
  </r>
  <r>
    <n v="2516"/>
    <x v="1236"/>
    <x v="2"/>
    <x v="742"/>
    <d v="2011-09-10T00:00:00"/>
    <s v="Standard Class"/>
    <s v="NP-18700"/>
    <s v="Nora Preis"/>
    <x v="0"/>
    <x v="0"/>
    <s v="Bowling Green"/>
    <x v="24"/>
    <n v="43402"/>
    <x v="3"/>
    <s v="OFF-ST-10000585"/>
    <x v="1"/>
    <x v="4"/>
    <s v="Economy Rollaway Files"/>
    <n v="264.32"/>
    <n v="2"/>
    <n v="0.2"/>
    <n v="19.824000000000002"/>
  </r>
  <r>
    <n v="2517"/>
    <x v="1237"/>
    <x v="2"/>
    <x v="647"/>
    <d v="2011-11-22T00:00:00"/>
    <s v="Standard Class"/>
    <s v="PB-19105"/>
    <s v="Peter Bأ¼hler"/>
    <x v="0"/>
    <x v="0"/>
    <s v="Houston"/>
    <x v="5"/>
    <n v="77095"/>
    <x v="2"/>
    <s v="OFF-EN-10003001"/>
    <x v="1"/>
    <x v="12"/>
    <s v="Ames Color-File Green Diamond Border X-ray Mailers"/>
    <n v="604.65599999999995"/>
    <n v="9"/>
    <n v="0.2"/>
    <n v="204.07140000000001"/>
  </r>
  <r>
    <n v="2518"/>
    <x v="1238"/>
    <x v="3"/>
    <x v="743"/>
    <d v="2014-05-08T00:00:00"/>
    <s v="Standard Class"/>
    <s v="DW-13585"/>
    <s v="Dorothy Wardle"/>
    <x v="1"/>
    <x v="0"/>
    <s v="Westfield"/>
    <x v="30"/>
    <n v="7090"/>
    <x v="3"/>
    <s v="FUR-FU-10003975"/>
    <x v="0"/>
    <x v="5"/>
    <s v="Eldon Advantage Chair Mats for Low to Medium Pile Carpets"/>
    <n v="129.93"/>
    <n v="3"/>
    <n v="0"/>
    <n v="12.993"/>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9"/>
    <n v="3"/>
    <n v="0"/>
    <n v="251.89109999999999"/>
  </r>
  <r>
    <n v="2522"/>
    <x v="1239"/>
    <x v="0"/>
    <x v="680"/>
    <d v="2013-10-22T00:00:00"/>
    <s v="Standard Class"/>
    <s v="CD-12790"/>
    <s v="Cynthia Delaney"/>
    <x v="2"/>
    <x v="0"/>
    <s v="Oklahoma City"/>
    <x v="26"/>
    <n v="73120"/>
    <x v="2"/>
    <s v="OFF-PA-10003177"/>
    <x v="1"/>
    <x v="10"/>
    <s v="Xerox 1999"/>
    <n v="12.96"/>
    <n v="2"/>
    <n v="0"/>
    <n v="6.2207999999999997"/>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6"/>
  </r>
  <r>
    <n v="2525"/>
    <x v="1240"/>
    <x v="1"/>
    <x v="744"/>
    <d v="2012-04-10T00:00:00"/>
    <s v="Standard Class"/>
    <s v="TT-21220"/>
    <s v="Thomas Thornton"/>
    <x v="0"/>
    <x v="0"/>
    <s v="Houston"/>
    <x v="5"/>
    <n v="77041"/>
    <x v="2"/>
    <s v="OFF-AR-10004078"/>
    <x v="1"/>
    <x v="6"/>
    <s v="Newell 312"/>
    <n v="42.048000000000002"/>
    <n v="9"/>
    <n v="0.2"/>
    <n v="5.2560000000000002"/>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9"/>
    <n v="3"/>
    <n v="0.8"/>
    <n v="-12.074999999999999"/>
  </r>
  <r>
    <n v="2528"/>
    <x v="1240"/>
    <x v="1"/>
    <x v="744"/>
    <d v="2012-04-10T00:00:00"/>
    <s v="Standard Class"/>
    <s v="TT-21220"/>
    <s v="Thomas Thornton"/>
    <x v="0"/>
    <x v="0"/>
    <s v="Houston"/>
    <x v="5"/>
    <n v="77041"/>
    <x v="2"/>
    <s v="OFF-BI-10004209"/>
    <x v="1"/>
    <x v="8"/>
    <s v="Fellowes Twister Kit, Gray/Clear, 3/pkg"/>
    <n v="9.6479999999999997"/>
    <n v="6"/>
    <n v="0.8"/>
    <n v="-16.884"/>
  </r>
  <r>
    <n v="2529"/>
    <x v="1240"/>
    <x v="1"/>
    <x v="744"/>
    <d v="2012-04-10T00:00:00"/>
    <s v="Standard Class"/>
    <s v="TT-21220"/>
    <s v="Thomas Thornton"/>
    <x v="0"/>
    <x v="0"/>
    <s v="Houston"/>
    <x v="5"/>
    <n v="77041"/>
    <x v="2"/>
    <s v="OFF-PA-10001526"/>
    <x v="1"/>
    <x v="10"/>
    <s v="Xerox 1949"/>
    <n v="7.968"/>
    <n v="2"/>
    <n v="0.2"/>
    <n v="2.8883999999999999"/>
  </r>
  <r>
    <n v="2530"/>
    <x v="1241"/>
    <x v="2"/>
    <x v="745"/>
    <d v="2011-10-29T00:00:00"/>
    <s v="Standard Class"/>
    <s v="DB-12910"/>
    <s v="Daniel Byrd"/>
    <x v="2"/>
    <x v="0"/>
    <s v="Fort Lauderdale"/>
    <x v="2"/>
    <n v="33311"/>
    <x v="0"/>
    <s v="OFF-PA-10000788"/>
    <x v="1"/>
    <x v="10"/>
    <s v="Xerox 210"/>
    <n v="10.368"/>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2000000000004"/>
  </r>
  <r>
    <n v="2534"/>
    <x v="1242"/>
    <x v="2"/>
    <x v="654"/>
    <d v="2011-08-21T00:00:00"/>
    <s v="Standard Class"/>
    <s v="DJ-13510"/>
    <s v="Don Jones"/>
    <x v="1"/>
    <x v="0"/>
    <s v="Little Rock"/>
    <x v="36"/>
    <n v="72209"/>
    <x v="0"/>
    <s v="TEC-AC-10000844"/>
    <x v="2"/>
    <x v="11"/>
    <s v="Logitechآ Gaming G510s - Keyboard"/>
    <n v="339.96"/>
    <n v="4"/>
    <n v="0"/>
    <n v="122.3856"/>
  </r>
  <r>
    <n v="2535"/>
    <x v="1243"/>
    <x v="3"/>
    <x v="733"/>
    <d v="2014-08-19T00:00:00"/>
    <s v="Second Class"/>
    <s v="DL-13495"/>
    <s v="Dionis Lloyd"/>
    <x v="1"/>
    <x v="0"/>
    <s v="Philadelphia"/>
    <x v="9"/>
    <n v="19120"/>
    <x v="3"/>
    <s v="OFF-ST-10004459"/>
    <x v="1"/>
    <x v="4"/>
    <s v="Tennsco Single-Tier Lockers"/>
    <n v="1801.6320000000001"/>
    <n v="6"/>
    <n v="0.2"/>
    <n v="-337.80599999999998"/>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7"/>
    <n v="1"/>
    <n v="0.4"/>
    <n v="-36.253"/>
  </r>
  <r>
    <n v="2540"/>
    <x v="1246"/>
    <x v="1"/>
    <x v="747"/>
    <d v="2012-07-16T00:00:00"/>
    <s v="Same Day"/>
    <s v="EM-13810"/>
    <s v="Eleni McCrary"/>
    <x v="1"/>
    <x v="0"/>
    <s v="San Francisco"/>
    <x v="1"/>
    <n v="94122"/>
    <x v="1"/>
    <s v="FUR-CH-10003312"/>
    <x v="0"/>
    <x v="1"/>
    <s v="Hon 2090 â€œPillow Softâ€‌ Series Mid Back Swivel/Tilt Chairs"/>
    <n v="1348.704"/>
    <n v="6"/>
    <n v="0.2"/>
    <n v="-219.1644"/>
  </r>
  <r>
    <n v="2541"/>
    <x v="1246"/>
    <x v="1"/>
    <x v="747"/>
    <d v="2012-07-16T00:00:00"/>
    <s v="Same Day"/>
    <s v="EM-13810"/>
    <s v="Eleni McCrary"/>
    <x v="1"/>
    <x v="0"/>
    <s v="San Francisco"/>
    <x v="1"/>
    <n v="94122"/>
    <x v="1"/>
    <s v="FUR-CH-10004086"/>
    <x v="0"/>
    <x v="1"/>
    <s v="Hon 4070 Series Pagoda Armless Upholstered Stacking Chairs"/>
    <n v="700.15200000000004"/>
    <n v="3"/>
    <n v="0.2"/>
    <n v="78.767099999999999"/>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01"/>
  </r>
  <r>
    <n v="2544"/>
    <x v="1249"/>
    <x v="0"/>
    <x v="162"/>
    <d v="2013-09-15T00:00:00"/>
    <s v="Standard Class"/>
    <s v="AP-10720"/>
    <s v="Anne Pryor"/>
    <x v="2"/>
    <x v="0"/>
    <s v="Malden"/>
    <x v="31"/>
    <n v="2148"/>
    <x v="3"/>
    <s v="FUR-BO-10003450"/>
    <x v="0"/>
    <x v="0"/>
    <s v="Bush Westfield Collection Bookcases, Dark Cherry Finish"/>
    <n v="173.94"/>
    <n v="3"/>
    <n v="0"/>
    <n v="13.915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01"/>
  </r>
  <r>
    <n v="2547"/>
    <x v="1250"/>
    <x v="3"/>
    <x v="513"/>
    <d v="2014-04-21T00:00:00"/>
    <s v="Standard Class"/>
    <s v="JE-15745"/>
    <s v="Joel Eaton"/>
    <x v="0"/>
    <x v="0"/>
    <s v="San Jose"/>
    <x v="1"/>
    <n v="95123"/>
    <x v="1"/>
    <s v="FUR-BO-10001337"/>
    <x v="0"/>
    <x v="0"/>
    <s v="O'Sullivan Living Dimensions 2-Shelf Bookcases"/>
    <n v="102.833"/>
    <n v="1"/>
    <n v="0.15"/>
    <n v="-6.0490000000000004"/>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99"/>
  </r>
  <r>
    <n v="2550"/>
    <x v="1251"/>
    <x v="1"/>
    <x v="748"/>
    <d v="2012-08-22T00:00:00"/>
    <s v="Standard Class"/>
    <s v="JM-15865"/>
    <s v="John Murray"/>
    <x v="0"/>
    <x v="0"/>
    <s v="Phoenix"/>
    <x v="16"/>
    <n v="85023"/>
    <x v="1"/>
    <s v="OFF-PA-10001878"/>
    <x v="1"/>
    <x v="10"/>
    <s v="Xerox 1891"/>
    <n v="313.024"/>
    <n v="8"/>
    <n v="0.2"/>
    <n v="105.6456"/>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8"/>
    <n v="6"/>
    <n v="0"/>
    <n v="213.68879999999999"/>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599999999999"/>
  </r>
  <r>
    <n v="2555"/>
    <x v="1254"/>
    <x v="0"/>
    <x v="243"/>
    <d v="2013-08-21T00:00:00"/>
    <s v="Standard Class"/>
    <s v="JC-15775"/>
    <s v="John Castell"/>
    <x v="0"/>
    <x v="0"/>
    <s v="Tallahassee"/>
    <x v="2"/>
    <n v="32303"/>
    <x v="0"/>
    <s v="TEC-PH-10000369"/>
    <x v="2"/>
    <x v="7"/>
    <s v="HTC One Mini"/>
    <n v="705.54399999999998"/>
    <n v="7"/>
    <n v="0.2"/>
    <n v="70.554400000000001"/>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
  </r>
  <r>
    <n v="2558"/>
    <x v="1257"/>
    <x v="1"/>
    <x v="539"/>
    <d v="2012-03-30T00:00:00"/>
    <s v="Standard Class"/>
    <s v="BP-11185"/>
    <s v="Ben Peterman"/>
    <x v="1"/>
    <x v="0"/>
    <s v="Coral Springs"/>
    <x v="2"/>
    <n v="33065"/>
    <x v="0"/>
    <s v="OFF-AP-10002287"/>
    <x v="1"/>
    <x v="9"/>
    <s v="Eureka Sanitaire  Multi-Pro Heavy-Duty Upright, Disposable Bags"/>
    <n v="6.992"/>
    <n v="2"/>
    <n v="0.2"/>
    <n v="0.52439999999999998"/>
  </r>
  <r>
    <n v="2559"/>
    <x v="1258"/>
    <x v="1"/>
    <x v="70"/>
    <d v="2012-06-04T00:00:00"/>
    <s v="Standard Class"/>
    <s v="TM-21010"/>
    <s v="Tamara Manning"/>
    <x v="0"/>
    <x v="0"/>
    <s v="Orem"/>
    <x v="7"/>
    <n v="84057"/>
    <x v="1"/>
    <s v="FUR-BO-10004357"/>
    <x v="0"/>
    <x v="0"/>
    <s v="O'Sullivan Living Dimensions 3-Shelf Bookcases"/>
    <n v="1406.86"/>
    <n v="7"/>
    <n v="0"/>
    <n v="140.68600000000001"/>
  </r>
  <r>
    <n v="2560"/>
    <x v="1258"/>
    <x v="1"/>
    <x v="70"/>
    <d v="2012-06-04T00:00:00"/>
    <s v="Standard Class"/>
    <s v="TM-21010"/>
    <s v="Tamara Manning"/>
    <x v="0"/>
    <x v="0"/>
    <s v="Orem"/>
    <x v="7"/>
    <n v="84057"/>
    <x v="1"/>
    <s v="OFF-LA-10003766"/>
    <x v="1"/>
    <x v="2"/>
    <s v="Self-Adhesive Removable Labels"/>
    <n v="15.75"/>
    <n v="5"/>
    <n v="0"/>
    <n v="7.56"/>
  </r>
  <r>
    <n v="2561"/>
    <x v="1258"/>
    <x v="1"/>
    <x v="70"/>
    <d v="2012-06-04T00:00:00"/>
    <s v="Standard Class"/>
    <s v="TM-21010"/>
    <s v="Tamara Manning"/>
    <x v="0"/>
    <x v="0"/>
    <s v="Orem"/>
    <x v="7"/>
    <n v="84057"/>
    <x v="1"/>
    <s v="OFF-ST-10000046"/>
    <x v="1"/>
    <x v="4"/>
    <s v="Fellowes Super Stor/Drawer Files"/>
    <n v="323.10000000000002"/>
    <n v="2"/>
    <n v="0"/>
    <n v="61.389000000000003"/>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
    <n v="2"/>
    <n v="0.2"/>
    <n v="3.6288"/>
  </r>
  <r>
    <n v="2564"/>
    <x v="1260"/>
    <x v="1"/>
    <x v="751"/>
    <d v="2012-03-22T00:00:00"/>
    <s v="Second Class"/>
    <s v="HR-14830"/>
    <s v="Harold Ryan"/>
    <x v="1"/>
    <x v="0"/>
    <s v="New York City"/>
    <x v="15"/>
    <n v="10009"/>
    <x v="3"/>
    <s v="TEC-AC-10000387"/>
    <x v="2"/>
    <x v="11"/>
    <s v="KeyTronicآ KT800P2 -آ Keyboardآ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9"/>
  </r>
  <r>
    <n v="2567"/>
    <x v="1262"/>
    <x v="3"/>
    <x v="752"/>
    <d v="2014-11-04T00:00:00"/>
    <s v="Second Class"/>
    <s v="SF-20200"/>
    <s v="Sarah Foster"/>
    <x v="0"/>
    <x v="0"/>
    <s v="Bellingham"/>
    <x v="4"/>
    <n v="98226"/>
    <x v="1"/>
    <s v="OFF-BI-10001308"/>
    <x v="1"/>
    <x v="8"/>
    <s v="GBC Standard Plastic Binding Systems' Combs"/>
    <n v="25.12"/>
    <n v="5"/>
    <n v="0.2"/>
    <n v="7.85"/>
  </r>
  <r>
    <n v="2568"/>
    <x v="1262"/>
    <x v="3"/>
    <x v="752"/>
    <d v="2014-11-04T00:00:00"/>
    <s v="Second Class"/>
    <s v="SF-20200"/>
    <s v="Sarah Foster"/>
    <x v="0"/>
    <x v="0"/>
    <s v="Bellingham"/>
    <x v="4"/>
    <n v="98226"/>
    <x v="1"/>
    <s v="FUR-TA-10003954"/>
    <x v="0"/>
    <x v="3"/>
    <s v="Hon 94000 Series Round Tables"/>
    <n v="2665.62"/>
    <n v="9"/>
    <n v="0"/>
    <n v="239.9058"/>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1"/>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2000000000002"/>
  </r>
  <r>
    <n v="2572"/>
    <x v="1265"/>
    <x v="3"/>
    <x v="11"/>
    <d v="2014-07-22T00:00:00"/>
    <s v="Standard Class"/>
    <s v="VM-21685"/>
    <s v="Valerie Mitchum"/>
    <x v="2"/>
    <x v="0"/>
    <s v="Woodstock"/>
    <x v="10"/>
    <n v="60098"/>
    <x v="2"/>
    <s v="OFF-AR-10003759"/>
    <x v="1"/>
    <x v="6"/>
    <s v="Crayola Anti Dust Chalk, 12/Pack"/>
    <n v="2.9119999999999999"/>
    <n v="2"/>
    <n v="0.2"/>
    <n v="0.91"/>
  </r>
  <r>
    <n v="2573"/>
    <x v="1266"/>
    <x v="0"/>
    <x v="399"/>
    <d v="2013-08-16T00:00:00"/>
    <s v="Second Class"/>
    <s v="CM-12235"/>
    <s v="Chris McAfee"/>
    <x v="0"/>
    <x v="0"/>
    <s v="Carrollton"/>
    <x v="5"/>
    <n v="75007"/>
    <x v="2"/>
    <s v="TEC-AC-10004145"/>
    <x v="2"/>
    <x v="11"/>
    <s v="Logitech diNovo Edge Keyboard"/>
    <n v="1399.944"/>
    <n v="7"/>
    <n v="0.2"/>
    <n v="52.497900000000001"/>
  </r>
  <r>
    <n v="2574"/>
    <x v="1267"/>
    <x v="3"/>
    <x v="362"/>
    <d v="2014-07-15T00:00:00"/>
    <s v="Standard Class"/>
    <s v="SM-20320"/>
    <s v="Sean Miller"/>
    <x v="2"/>
    <x v="0"/>
    <s v="Lafayette"/>
    <x v="14"/>
    <n v="47905"/>
    <x v="2"/>
    <s v="FUR-FU-10000293"/>
    <x v="0"/>
    <x v="5"/>
    <s v="Eldon Antistatic Chair Mats for Low to Medium Pile Carpets"/>
    <n v="526.45000000000005"/>
    <n v="5"/>
    <n v="0"/>
    <n v="31.587"/>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9"/>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2"/>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79999999999997"/>
    <n v="2"/>
    <n v="0.2"/>
    <n v="2.1476000000000002"/>
  </r>
  <r>
    <n v="2587"/>
    <x v="1271"/>
    <x v="3"/>
    <x v="160"/>
    <d v="2014-07-07T00:00:00"/>
    <s v="Standard Class"/>
    <s v="RA-19285"/>
    <s v="Ralph Arnett"/>
    <x v="0"/>
    <x v="0"/>
    <s v="New York City"/>
    <x v="15"/>
    <n v="10024"/>
    <x v="3"/>
    <s v="OFF-ST-10001476"/>
    <x v="1"/>
    <x v="4"/>
    <s v="Steel Personal Filing/Posting Tote"/>
    <n v="248.57"/>
    <n v="7"/>
    <n v="0"/>
    <n v="67.113900000000001"/>
  </r>
  <r>
    <n v="2588"/>
    <x v="1271"/>
    <x v="3"/>
    <x v="160"/>
    <d v="2014-07-07T00:00:00"/>
    <s v="Standard Class"/>
    <s v="RA-19285"/>
    <s v="Ralph Arnett"/>
    <x v="0"/>
    <x v="0"/>
    <s v="New York City"/>
    <x v="15"/>
    <n v="10024"/>
    <x v="3"/>
    <s v="FUR-FU-10002045"/>
    <x v="0"/>
    <x v="5"/>
    <s v="Executive Impressions 14&quot;"/>
    <n v="22.23"/>
    <n v="1"/>
    <n v="0"/>
    <n v="9.7812000000000001"/>
  </r>
  <r>
    <n v="2589"/>
    <x v="1272"/>
    <x v="0"/>
    <x v="465"/>
    <d v="2013-05-10T00:00:00"/>
    <s v="Standard Class"/>
    <s v="BF-11005"/>
    <s v="Barry Franz"/>
    <x v="2"/>
    <x v="0"/>
    <s v="Los Angeles"/>
    <x v="1"/>
    <n v="90004"/>
    <x v="1"/>
    <s v="OFF-ST-10001505"/>
    <x v="1"/>
    <x v="4"/>
    <s v="Perma STOR-ALL Hanging File Box, 13 1/8&quot;W x 12 1/4&quot;D x 10 1/2&quot;H"/>
    <n v="5.98"/>
    <n v="1"/>
    <n v="0"/>
    <n v="1.0165999999999999"/>
  </r>
  <r>
    <n v="2590"/>
    <x v="1272"/>
    <x v="0"/>
    <x v="465"/>
    <d v="2013-05-10T00:00:00"/>
    <s v="Standard Class"/>
    <s v="BF-11005"/>
    <s v="Barry Franz"/>
    <x v="2"/>
    <x v="0"/>
    <s v="Los Angeles"/>
    <x v="1"/>
    <n v="90004"/>
    <x v="1"/>
    <s v="TEC-PH-10001433"/>
    <x v="2"/>
    <x v="7"/>
    <s v="Cisco Small Business SPA 502G VoIP phone"/>
    <n v="246.16800000000001"/>
    <n v="3"/>
    <n v="0.2"/>
    <n v="21.5397"/>
  </r>
  <r>
    <n v="2591"/>
    <x v="1273"/>
    <x v="0"/>
    <x v="162"/>
    <d v="2013-09-15T00:00:00"/>
    <s v="Standard Class"/>
    <s v="SE-20110"/>
    <s v="Sanjit Engle"/>
    <x v="0"/>
    <x v="0"/>
    <s v="Wheeling"/>
    <x v="10"/>
    <n v="60090"/>
    <x v="2"/>
    <s v="FUR-FU-10004671"/>
    <x v="0"/>
    <x v="5"/>
    <s v="Executive Impressions 12&quot; Wall Clock"/>
    <n v="14.135999999999999"/>
    <n v="2"/>
    <n v="0.6"/>
    <n v="-7.77479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20000000001"/>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1"/>
  </r>
  <r>
    <n v="2598"/>
    <x v="1275"/>
    <x v="3"/>
    <x v="726"/>
    <d v="2014-05-18T00:00:00"/>
    <s v="Standard Class"/>
    <s v="BM-11650"/>
    <s v="Brian Moss"/>
    <x v="1"/>
    <x v="0"/>
    <s v="Columbus"/>
    <x v="14"/>
    <n v="47201"/>
    <x v="2"/>
    <s v="OFF-ST-10000078"/>
    <x v="1"/>
    <x v="4"/>
    <s v="Tennsco 6- and 18-Compartment Lockers"/>
    <n v="530.34"/>
    <n v="2"/>
    <n v="0"/>
    <n v="95.461200000000005"/>
  </r>
  <r>
    <n v="2599"/>
    <x v="1275"/>
    <x v="3"/>
    <x v="726"/>
    <d v="2014-05-18T00:00:00"/>
    <s v="Standard Class"/>
    <s v="BM-11650"/>
    <s v="Brian Moss"/>
    <x v="1"/>
    <x v="0"/>
    <s v="Columbus"/>
    <x v="14"/>
    <n v="47201"/>
    <x v="2"/>
    <s v="OFF-PA-10001752"/>
    <x v="1"/>
    <x v="10"/>
    <s v="Hammermill CopyPlus Copy Paper (20Lb. and 84 Bright)"/>
    <n v="14.94"/>
    <n v="3"/>
    <n v="0"/>
    <n v="7.3205999999999998"/>
  </r>
  <r>
    <n v="2600"/>
    <x v="1276"/>
    <x v="3"/>
    <x v="756"/>
    <d v="2014-04-30T00:00:00"/>
    <s v="Standard Class"/>
    <s v="SK-19990"/>
    <s v="Sally Knutson"/>
    <x v="0"/>
    <x v="0"/>
    <s v="New York City"/>
    <x v="15"/>
    <n v="10024"/>
    <x v="3"/>
    <s v="OFF-AP-10000026"/>
    <x v="1"/>
    <x v="9"/>
    <s v="Tripp Lite Isotel 6 Outlet Surge Protector with Fax/Modem Protection"/>
    <n v="121.94"/>
    <n v="2"/>
    <n v="0"/>
    <n v="35.3626"/>
  </r>
  <r>
    <n v="2601"/>
    <x v="1276"/>
    <x v="3"/>
    <x v="756"/>
    <d v="2014-04-30T00:00:00"/>
    <s v="Standard Class"/>
    <s v="SK-19990"/>
    <s v="Sally Knutson"/>
    <x v="0"/>
    <x v="0"/>
    <s v="New York City"/>
    <x v="15"/>
    <n v="10024"/>
    <x v="3"/>
    <s v="OFF-SU-10002573"/>
    <x v="1"/>
    <x v="14"/>
    <s v="Acme 10&quot; Easy Grip Assistive Scissors"/>
    <n v="122.71"/>
    <n v="7"/>
    <n v="0"/>
    <n v="36.813000000000002"/>
  </r>
  <r>
    <n v="2602"/>
    <x v="1277"/>
    <x v="0"/>
    <x v="30"/>
    <d v="2013-06-05T00:00:00"/>
    <s v="Same Day"/>
    <s v="EN-13780"/>
    <s v="Edward Nazzal"/>
    <x v="0"/>
    <x v="0"/>
    <s v="New York City"/>
    <x v="15"/>
    <n v="10035"/>
    <x v="3"/>
    <s v="OFF-PA-10000349"/>
    <x v="1"/>
    <x v="10"/>
    <s v="Staples"/>
    <n v="14.94"/>
    <n v="3"/>
    <n v="0"/>
    <n v="7.0217999999999998"/>
  </r>
  <r>
    <n v="2603"/>
    <x v="1277"/>
    <x v="0"/>
    <x v="30"/>
    <d v="2013-06-05T00:00:00"/>
    <s v="Same Day"/>
    <s v="EN-13780"/>
    <s v="Edward Nazzal"/>
    <x v="0"/>
    <x v="0"/>
    <s v="New York City"/>
    <x v="15"/>
    <n v="10035"/>
    <x v="3"/>
    <s v="TEC-MA-10003356"/>
    <x v="2"/>
    <x v="15"/>
    <s v="Panasonic KX MC6040 Color Laser Multifunction Printer"/>
    <n v="1349.85"/>
    <n v="3"/>
    <n v="0"/>
    <n v="364.45949999999999"/>
  </r>
  <r>
    <n v="2604"/>
    <x v="1277"/>
    <x v="0"/>
    <x v="30"/>
    <d v="2013-06-05T00:00:00"/>
    <s v="Same Day"/>
    <s v="EN-13780"/>
    <s v="Edward Nazzal"/>
    <x v="0"/>
    <x v="0"/>
    <s v="New York City"/>
    <x v="15"/>
    <n v="10035"/>
    <x v="3"/>
    <s v="FUR-BO-10000362"/>
    <x v="0"/>
    <x v="0"/>
    <s v="Sauder Inglewood Library Bookcases"/>
    <n v="136.78399999999999"/>
    <n v="1"/>
    <n v="0.2"/>
    <n v="5.12940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
    <n v="1"/>
    <n v="0.7"/>
    <n v="-0.85580000000000001"/>
  </r>
  <r>
    <n v="2607"/>
    <x v="1279"/>
    <x v="0"/>
    <x v="758"/>
    <d v="2013-03-11T00:00:00"/>
    <s v="Standard Class"/>
    <s v="MG-17890"/>
    <s v="Michael Granlund"/>
    <x v="2"/>
    <x v="0"/>
    <s v="San Diego"/>
    <x v="1"/>
    <n v="92024"/>
    <x v="1"/>
    <s v="OFF-AR-10003727"/>
    <x v="1"/>
    <x v="6"/>
    <s v="Berol Giant Pencil Sharpener"/>
    <n v="16.989999999999998"/>
    <n v="1"/>
    <n v="0"/>
    <n v="4.9271000000000003"/>
  </r>
  <r>
    <n v="2608"/>
    <x v="1280"/>
    <x v="2"/>
    <x v="641"/>
    <d v="2011-11-30T00:00:00"/>
    <s v="Standard Class"/>
    <s v="MC-17590"/>
    <s v="Matt Collister"/>
    <x v="1"/>
    <x v="0"/>
    <s v="Arlington"/>
    <x v="5"/>
    <n v="76017"/>
    <x v="2"/>
    <s v="TEC-AC-10001635"/>
    <x v="2"/>
    <x v="11"/>
    <s v="KeyTronicآ KT400U2 -آ Keyboardآ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9"/>
    <n v="5"/>
    <n v="0.3"/>
    <n v="-121.87350000000001"/>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
    <n v="3"/>
    <n v="0.2"/>
    <n v="5.1012000000000004"/>
  </r>
  <r>
    <n v="2613"/>
    <x v="1280"/>
    <x v="2"/>
    <x v="641"/>
    <d v="2011-11-30T00:00:00"/>
    <s v="Standard Class"/>
    <s v="MC-17590"/>
    <s v="Matt Collister"/>
    <x v="1"/>
    <x v="0"/>
    <s v="Arlington"/>
    <x v="5"/>
    <n v="76017"/>
    <x v="2"/>
    <s v="FUR-FU-10000221"/>
    <x v="0"/>
    <x v="5"/>
    <s v="Master Caster Door Stop, Brown"/>
    <n v="6.0960000000000001"/>
    <n v="3"/>
    <n v="0.6"/>
    <n v="-3.9624000000000001"/>
  </r>
  <r>
    <n v="2614"/>
    <x v="1281"/>
    <x v="0"/>
    <x v="236"/>
    <d v="2013-05-06T00:00:00"/>
    <s v="Standard Class"/>
    <s v="BO-11350"/>
    <s v="Bill Overfelt"/>
    <x v="1"/>
    <x v="0"/>
    <s v="Los Angeles"/>
    <x v="1"/>
    <n v="90045"/>
    <x v="1"/>
    <s v="FUR-CH-10002304"/>
    <x v="0"/>
    <x v="1"/>
    <s v="Global Stack Chair without Arms, Black"/>
    <n v="41.567999999999998"/>
    <n v="2"/>
    <n v="0.2"/>
    <n v="2.5979999999999999"/>
  </r>
  <r>
    <n v="2615"/>
    <x v="1282"/>
    <x v="2"/>
    <x v="759"/>
    <d v="2011-05-03T00:00:00"/>
    <s v="Standard Class"/>
    <s v="AG-10300"/>
    <s v="Aleksandra Gannaway"/>
    <x v="1"/>
    <x v="0"/>
    <s v="Los Angeles"/>
    <x v="1"/>
    <n v="90049"/>
    <x v="1"/>
    <s v="FUR-CH-10004886"/>
    <x v="0"/>
    <x v="1"/>
    <s v="Bevis Steel Folding Chairs"/>
    <n v="230.28"/>
    <n v="3"/>
    <n v="0.2"/>
    <n v="23.027999999999999"/>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8"/>
    <n v="13"/>
    <n v="0.2"/>
    <n v="38.024999999999999"/>
  </r>
  <r>
    <n v="2619"/>
    <x v="1284"/>
    <x v="3"/>
    <x v="66"/>
    <d v="2014-12-27T00:00:00"/>
    <s v="Standard Class"/>
    <s v="JM-15655"/>
    <s v="Jim Mitchum"/>
    <x v="1"/>
    <x v="0"/>
    <s v="Carlsbad"/>
    <x v="27"/>
    <n v="88220"/>
    <x v="1"/>
    <s v="OFF-AR-10000369"/>
    <x v="1"/>
    <x v="6"/>
    <s v="Design Ebony Sketching Pencil"/>
    <n v="4.17"/>
    <n v="3"/>
    <n v="0"/>
    <n v="1.0842000000000001"/>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599999999999"/>
  </r>
  <r>
    <n v="2624"/>
    <x v="1286"/>
    <x v="3"/>
    <x v="760"/>
    <d v="2014-10-25T00:00:00"/>
    <s v="First Class"/>
    <s v="TA-21385"/>
    <s v="Tom Ashbrook"/>
    <x v="2"/>
    <x v="0"/>
    <s v="New York City"/>
    <x v="15"/>
    <n v="10024"/>
    <x v="3"/>
    <s v="TEC-CO-10004722"/>
    <x v="2"/>
    <x v="16"/>
    <s v="Canon imageCLASS 2200 Advanced Copier"/>
    <n v="11199.968000000001"/>
    <n v="4"/>
    <n v="0.2"/>
    <n v="3919.9888000000001"/>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9"/>
  </r>
  <r>
    <n v="2627"/>
    <x v="1286"/>
    <x v="3"/>
    <x v="760"/>
    <d v="2014-10-25T00:00:00"/>
    <s v="First Class"/>
    <s v="TA-21385"/>
    <s v="Tom Ashbrook"/>
    <x v="2"/>
    <x v="0"/>
    <s v="New York City"/>
    <x v="15"/>
    <n v="10024"/>
    <x v="3"/>
    <s v="TEC-PH-10003800"/>
    <x v="2"/>
    <x v="7"/>
    <s v="i.Sound Portable Power - 8000 mAh"/>
    <n v="52.99"/>
    <n v="1"/>
    <n v="0"/>
    <n v="0.52990000000000004"/>
  </r>
  <r>
    <n v="2628"/>
    <x v="1287"/>
    <x v="3"/>
    <x v="38"/>
    <d v="2014-11-16T00:00:00"/>
    <s v="First Class"/>
    <s v="SB-20290"/>
    <s v="Sean Braxton"/>
    <x v="1"/>
    <x v="0"/>
    <s v="Springfield"/>
    <x v="24"/>
    <n v="45503"/>
    <x v="3"/>
    <s v="TEC-AC-10002399"/>
    <x v="2"/>
    <x v="11"/>
    <s v="SanDisk Cruzer 32 GB USB Flash Drive"/>
    <n v="60.863999999999997"/>
    <n v="4"/>
    <n v="0.2"/>
    <n v="9.1295999999999999"/>
  </r>
  <r>
    <n v="2629"/>
    <x v="1287"/>
    <x v="3"/>
    <x v="38"/>
    <d v="2014-11-16T00:00:00"/>
    <s v="First Class"/>
    <s v="SB-20290"/>
    <s v="Sean Braxton"/>
    <x v="1"/>
    <x v="0"/>
    <s v="Springfield"/>
    <x v="24"/>
    <n v="45503"/>
    <x v="3"/>
    <s v="TEC-MA-10002210"/>
    <x v="2"/>
    <x v="15"/>
    <s v="Epson TM-T88V Direct Thermal Printer - Monochrome - Desktop"/>
    <n v="652.995"/>
    <n v="7"/>
    <n v="0.7"/>
    <n v="-935.95950000000005"/>
  </r>
  <r>
    <n v="2630"/>
    <x v="1287"/>
    <x v="3"/>
    <x v="38"/>
    <d v="2014-11-16T00:00:00"/>
    <s v="First Class"/>
    <s v="SB-20290"/>
    <s v="Sean Braxton"/>
    <x v="1"/>
    <x v="0"/>
    <s v="Springfield"/>
    <x v="24"/>
    <n v="45503"/>
    <x v="3"/>
    <s v="OFF-BI-10003196"/>
    <x v="1"/>
    <x v="8"/>
    <s v="Accohide Poly Flexible Ring Binders"/>
    <n v="11.22"/>
    <n v="10"/>
    <n v="0.7"/>
    <n v="-7.48"/>
  </r>
  <r>
    <n v="2631"/>
    <x v="1288"/>
    <x v="1"/>
    <x v="229"/>
    <d v="2012-09-15T00:00:00"/>
    <s v="Standard Class"/>
    <s v="AB-10150"/>
    <s v="Aimee Bixby"/>
    <x v="0"/>
    <x v="0"/>
    <s v="Tulsa"/>
    <x v="26"/>
    <n v="74133"/>
    <x v="2"/>
    <s v="OFF-PA-10000477"/>
    <x v="1"/>
    <x v="10"/>
    <s v="Xerox 1952"/>
    <n v="14.94"/>
    <n v="3"/>
    <n v="0"/>
    <n v="7.0217999999999998"/>
  </r>
  <r>
    <n v="2632"/>
    <x v="1289"/>
    <x v="3"/>
    <x v="356"/>
    <d v="2014-05-21T00:00:00"/>
    <s v="Standard Class"/>
    <s v="JF-15295"/>
    <s v="Jason Fortune-"/>
    <x v="0"/>
    <x v="0"/>
    <s v="Seattle"/>
    <x v="4"/>
    <n v="98103"/>
    <x v="1"/>
    <s v="FUR-FU-10000076"/>
    <x v="0"/>
    <x v="5"/>
    <s v="24-Hour Round Wall Clock"/>
    <n v="39.96"/>
    <n v="2"/>
    <n v="0"/>
    <n v="17.1828"/>
  </r>
  <r>
    <n v="2633"/>
    <x v="1289"/>
    <x v="3"/>
    <x v="356"/>
    <d v="2014-05-21T00:00:00"/>
    <s v="Standard Class"/>
    <s v="JF-15295"/>
    <s v="Jason Fortune-"/>
    <x v="0"/>
    <x v="0"/>
    <s v="Seattle"/>
    <x v="4"/>
    <n v="98103"/>
    <x v="1"/>
    <s v="FUR-CH-10002017"/>
    <x v="0"/>
    <x v="1"/>
    <s v="SAFCO Optional Arm Kit for Workspace Cribbage Stacking Chair"/>
    <n v="42.624000000000002"/>
    <n v="2"/>
    <n v="0.2"/>
    <n v="4.2624000000000004"/>
  </r>
  <r>
    <n v="2634"/>
    <x v="1289"/>
    <x v="3"/>
    <x v="356"/>
    <d v="2014-05-21T00:00:00"/>
    <s v="Standard Class"/>
    <s v="JF-15295"/>
    <s v="Jason Fortune-"/>
    <x v="0"/>
    <x v="0"/>
    <s v="Seattle"/>
    <x v="4"/>
    <n v="98103"/>
    <x v="1"/>
    <s v="FUR-CH-10004287"/>
    <x v="0"/>
    <x v="1"/>
    <s v="SAFCO Arco Folding Chair"/>
    <n v="220.96"/>
    <n v="1"/>
    <n v="0.2"/>
    <n v="24.858000000000001"/>
  </r>
  <r>
    <n v="2635"/>
    <x v="1290"/>
    <x v="1"/>
    <x v="761"/>
    <d v="2012-07-10T00:00:00"/>
    <s v="Second Class"/>
    <s v="BF-10975"/>
    <s v="Barbara Fisher"/>
    <x v="1"/>
    <x v="0"/>
    <s v="Fayetteville"/>
    <x v="3"/>
    <n v="28314"/>
    <x v="0"/>
    <s v="FUR-FU-10003829"/>
    <x v="0"/>
    <x v="5"/>
    <s v="Stackable Trays"/>
    <n v="4.9279999999999999"/>
    <n v="2"/>
    <n v="0.2"/>
    <n v="0.73919999999999997"/>
  </r>
  <r>
    <n v="2636"/>
    <x v="1290"/>
    <x v="1"/>
    <x v="761"/>
    <d v="2012-07-10T00:00:00"/>
    <s v="Second Class"/>
    <s v="BF-10975"/>
    <s v="Barbara Fisher"/>
    <x v="1"/>
    <x v="0"/>
    <s v="Fayetteville"/>
    <x v="3"/>
    <n v="28314"/>
    <x v="0"/>
    <s v="OFF-BI-10004728"/>
    <x v="1"/>
    <x v="8"/>
    <s v="Wilson Jones Turn Tabs Binder Tool for Ring Binders"/>
    <n v="7.23"/>
    <n v="5"/>
    <n v="0.7"/>
    <n v="-5.7839999999999998"/>
  </r>
  <r>
    <n v="2637"/>
    <x v="1291"/>
    <x v="1"/>
    <x v="762"/>
    <d v="2012-08-19T00:00:00"/>
    <s v="Standard Class"/>
    <s v="TT-21265"/>
    <s v="Tim Taslimi"/>
    <x v="1"/>
    <x v="0"/>
    <s v="Los Angeles"/>
    <x v="1"/>
    <n v="90045"/>
    <x v="1"/>
    <s v="OFF-ST-10000046"/>
    <x v="1"/>
    <x v="4"/>
    <s v="Fellowes Super Stor/Drawer Files"/>
    <n v="323.10000000000002"/>
    <n v="2"/>
    <n v="0"/>
    <n v="61.389000000000003"/>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6000000000004"/>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4"/>
  </r>
  <r>
    <n v="2642"/>
    <x v="1293"/>
    <x v="1"/>
    <x v="763"/>
    <d v="2012-02-25T00:00:00"/>
    <s v="Standard Class"/>
    <s v="LM-17065"/>
    <s v="Liz MacKendrick"/>
    <x v="0"/>
    <x v="0"/>
    <s v="Hot Springs"/>
    <x v="36"/>
    <n v="71901"/>
    <x v="0"/>
    <s v="TEC-AC-10000927"/>
    <x v="2"/>
    <x v="11"/>
    <s v="Anker Ultrathin Bluetooth Wireless Keyboard Aluminum Cover with Stand "/>
    <n v="29.99"/>
    <n v="1"/>
    <n v="0"/>
    <n v="2.9990000000000001"/>
  </r>
  <r>
    <n v="2643"/>
    <x v="1294"/>
    <x v="0"/>
    <x v="723"/>
    <d v="2013-12-31T00:00:00"/>
    <s v="First Class"/>
    <s v="KA-16525"/>
    <s v="Kelly Andreada"/>
    <x v="0"/>
    <x v="0"/>
    <s v="Aurora"/>
    <x v="10"/>
    <n v="60505"/>
    <x v="2"/>
    <s v="OFF-PA-10001289"/>
    <x v="1"/>
    <x v="10"/>
    <s v="White Computer Printout Paper by Universal"/>
    <n v="186.048"/>
    <n v="6"/>
    <n v="0.2"/>
    <n v="67.442400000000006"/>
  </r>
  <r>
    <n v="2644"/>
    <x v="1295"/>
    <x v="0"/>
    <x v="764"/>
    <d v="2013-04-22T00:00:00"/>
    <s v="Second Class"/>
    <s v="BF-11170"/>
    <s v="Ben Ferrer"/>
    <x v="2"/>
    <x v="0"/>
    <s v="Raleigh"/>
    <x v="3"/>
    <n v="27604"/>
    <x v="0"/>
    <s v="TEC-PH-10003092"/>
    <x v="2"/>
    <x v="7"/>
    <s v="Motorola L804"/>
    <n v="36.792000000000002"/>
    <n v="1"/>
    <n v="0.2"/>
    <n v="4.1391"/>
  </r>
  <r>
    <n v="2645"/>
    <x v="1295"/>
    <x v="0"/>
    <x v="764"/>
    <d v="2013-04-22T00:00:00"/>
    <s v="Second Class"/>
    <s v="BF-11170"/>
    <s v="Ben Ferrer"/>
    <x v="2"/>
    <x v="0"/>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x v="0"/>
    <s v="Tulsa"/>
    <x v="26"/>
    <n v="74133"/>
    <x v="2"/>
    <s v="FUR-FU-10004270"/>
    <x v="0"/>
    <x v="5"/>
    <s v="Executive Impressions 13&quot; Clairmont Wall Clock"/>
    <n v="57.69"/>
    <n v="3"/>
    <n v="0"/>
    <n v="23.652899999999999"/>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7999999999997"/>
  </r>
  <r>
    <n v="2649"/>
    <x v="1296"/>
    <x v="2"/>
    <x v="557"/>
    <d v="2011-09-12T00:00:00"/>
    <s v="Second Class"/>
    <s v="TB-21400"/>
    <s v="Tom Boeckenhauer"/>
    <x v="0"/>
    <x v="0"/>
    <s v="Tulsa"/>
    <x v="26"/>
    <n v="74133"/>
    <x v="2"/>
    <s v="FUR-FU-10004665"/>
    <x v="0"/>
    <x v="5"/>
    <s v="3M Polarizing Task Lamp with Clamp Arm, Light Gray"/>
    <n v="821.88"/>
    <n v="6"/>
    <n v="0"/>
    <n v="213.68879999999999"/>
  </r>
  <r>
    <n v="2650"/>
    <x v="1296"/>
    <x v="2"/>
    <x v="557"/>
    <d v="2011-09-12T00:00:00"/>
    <s v="Second Class"/>
    <s v="TB-21400"/>
    <s v="Tom Boeckenhauer"/>
    <x v="0"/>
    <x v="0"/>
    <s v="Tulsa"/>
    <x v="26"/>
    <n v="74133"/>
    <x v="2"/>
    <s v="TEC-PH-10000215"/>
    <x v="2"/>
    <x v="7"/>
    <s v="Plantronics Cordlessآ Phone Headsetآ with In-line Volume - M214C"/>
    <n v="104.85"/>
    <n v="3"/>
    <n v="0"/>
    <n v="28.3095"/>
  </r>
  <r>
    <n v="2651"/>
    <x v="1297"/>
    <x v="0"/>
    <x v="182"/>
    <d v="2013-10-02T00:00:00"/>
    <s v="Standard Class"/>
    <s v="SH-19975"/>
    <s v="Sally Hughsby"/>
    <x v="1"/>
    <x v="0"/>
    <s v="Hesperia"/>
    <x v="1"/>
    <n v="92345"/>
    <x v="1"/>
    <s v="FUR-BO-10004467"/>
    <x v="0"/>
    <x v="0"/>
    <s v="Bestar Classic Bookcase"/>
    <n v="424.95749999999998"/>
    <n v="5"/>
    <n v="0.15"/>
    <n v="19.998000000000001"/>
  </r>
  <r>
    <n v="2652"/>
    <x v="1298"/>
    <x v="3"/>
    <x v="697"/>
    <d v="2014-09-22T00:00:00"/>
    <s v="Second Class"/>
    <s v="AS-10225"/>
    <s v="Alan Schoenberger"/>
    <x v="1"/>
    <x v="0"/>
    <s v="Provo"/>
    <x v="7"/>
    <n v="84604"/>
    <x v="1"/>
    <s v="OFF-BI-10000829"/>
    <x v="1"/>
    <x v="8"/>
    <s v="Avery Non-Stick Binders"/>
    <n v="10.776"/>
    <n v="3"/>
    <n v="0.2"/>
    <n v="3.5022000000000002"/>
  </r>
  <r>
    <n v="2653"/>
    <x v="1298"/>
    <x v="3"/>
    <x v="697"/>
    <d v="2014-09-22T00:00:00"/>
    <s v="Second Class"/>
    <s v="AS-10225"/>
    <s v="Alan Schoenberger"/>
    <x v="1"/>
    <x v="0"/>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400000000007"/>
  </r>
  <r>
    <n v="2656"/>
    <x v="1298"/>
    <x v="3"/>
    <x v="697"/>
    <d v="2014-09-22T00:00:00"/>
    <s v="Second Class"/>
    <s v="AS-10225"/>
    <s v="Alan Schoenberger"/>
    <x v="1"/>
    <x v="0"/>
    <s v="Provo"/>
    <x v="7"/>
    <n v="84604"/>
    <x v="1"/>
    <s v="OFF-BI-10004233"/>
    <x v="1"/>
    <x v="8"/>
    <s v="GBC Pre-Punched Binding Paper, Plastic, White, 8-1/2&quot; x 11&quot;"/>
    <n v="25.584"/>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4"/>
    <n v="5"/>
    <n v="0"/>
    <n v="7.056"/>
  </r>
  <r>
    <n v="2659"/>
    <x v="1299"/>
    <x v="0"/>
    <x v="765"/>
    <d v="2013-08-21T00:00:00"/>
    <s v="Standard Class"/>
    <s v="PK-19075"/>
    <s v="Pete Kriz"/>
    <x v="0"/>
    <x v="0"/>
    <s v="San Francisco"/>
    <x v="1"/>
    <n v="94110"/>
    <x v="1"/>
    <s v="OFF-EN-10004030"/>
    <x v="1"/>
    <x v="12"/>
    <s v="Convenience Packs of Business Envelopes"/>
    <n v="10.86"/>
    <n v="3"/>
    <n v="0"/>
    <n v="5.1041999999999996"/>
  </r>
  <r>
    <n v="2660"/>
    <x v="1300"/>
    <x v="1"/>
    <x v="100"/>
    <d v="2012-12-28T00:00:00"/>
    <s v="Standard Class"/>
    <s v="HR-14830"/>
    <s v="Harold Ryan"/>
    <x v="1"/>
    <x v="0"/>
    <s v="Gilbert"/>
    <x v="16"/>
    <n v="85234"/>
    <x v="1"/>
    <s v="FUR-CH-10004287"/>
    <x v="0"/>
    <x v="1"/>
    <s v="SAFCO Arco Folding Chair"/>
    <n v="883.84"/>
    <n v="4"/>
    <n v="0.2"/>
    <n v="99.432000000000002"/>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9"/>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
    <n v="1"/>
    <n v="0.2"/>
    <n v="1.2948"/>
  </r>
  <r>
    <n v="2665"/>
    <x v="1303"/>
    <x v="0"/>
    <x v="766"/>
    <d v="2013-05-05T00:00:00"/>
    <s v="First Class"/>
    <s v="HF-14995"/>
    <s v="Herbert Flentye"/>
    <x v="0"/>
    <x v="0"/>
    <s v="Memphis"/>
    <x v="18"/>
    <n v="38109"/>
    <x v="0"/>
    <s v="FUR-TA-10004534"/>
    <x v="0"/>
    <x v="3"/>
    <s v="Bevis 44 x 96 Conference Tables"/>
    <n v="370.62"/>
    <n v="3"/>
    <n v="0.4"/>
    <n v="-142.071"/>
  </r>
  <r>
    <n v="2666"/>
    <x v="1303"/>
    <x v="0"/>
    <x v="766"/>
    <d v="2013-05-05T00:00:00"/>
    <s v="First Class"/>
    <s v="HF-14995"/>
    <s v="Herbert Flentye"/>
    <x v="0"/>
    <x v="0"/>
    <s v="Memphis"/>
    <x v="18"/>
    <n v="38109"/>
    <x v="0"/>
    <s v="OFF-BI-10002954"/>
    <x v="1"/>
    <x v="8"/>
    <s v="Newell 3-Hole Punched Plastic Slotted Magazine Holders for Binders"/>
    <n v="2.742"/>
    <n v="2"/>
    <n v="0.7"/>
    <n v="-2.0108000000000001"/>
  </r>
  <r>
    <n v="2667"/>
    <x v="1304"/>
    <x v="0"/>
    <x v="393"/>
    <d v="2013-10-02T00:00:00"/>
    <s v="Same Day"/>
    <s v="HG-15025"/>
    <s v="Hunter Glantz"/>
    <x v="0"/>
    <x v="0"/>
    <s v="Amarillo"/>
    <x v="5"/>
    <n v="79109"/>
    <x v="2"/>
    <s v="TEC-AC-10003832"/>
    <x v="2"/>
    <x v="11"/>
    <s v="Imationآ 16GB Mini TravelDrive USB 2.0آ Flash Drive"/>
    <n v="79.512"/>
    <n v="3"/>
    <n v="0.2"/>
    <n v="20.8719"/>
  </r>
  <r>
    <n v="2668"/>
    <x v="1304"/>
    <x v="0"/>
    <x v="393"/>
    <d v="2013-10-02T00:00:00"/>
    <s v="Same Day"/>
    <s v="HG-15025"/>
    <s v="Hunter Glantz"/>
    <x v="0"/>
    <x v="0"/>
    <s v="Amarillo"/>
    <x v="5"/>
    <n v="79109"/>
    <x v="2"/>
    <s v="OFF-PA-10000474"/>
    <x v="1"/>
    <x v="10"/>
    <s v="Staples"/>
    <n v="28.352"/>
    <n v="1"/>
    <n v="0.2"/>
    <n v="9.5687999999999995"/>
  </r>
  <r>
    <n v="2669"/>
    <x v="1305"/>
    <x v="1"/>
    <x v="767"/>
    <d v="2012-08-30T00:00:00"/>
    <s v="Standard Class"/>
    <s v="NL-18310"/>
    <s v="Nancy Lomonaco"/>
    <x v="2"/>
    <x v="0"/>
    <s v="Los Angeles"/>
    <x v="1"/>
    <n v="90045"/>
    <x v="1"/>
    <s v="FUR-CH-10002774"/>
    <x v="0"/>
    <x v="1"/>
    <s v="Global Deluxe Stacking Chair, Gray"/>
    <n v="40.783999999999999"/>
    <n v="1"/>
    <n v="0.2"/>
    <n v="4.5881999999999996"/>
  </r>
  <r>
    <n v="2670"/>
    <x v="1305"/>
    <x v="1"/>
    <x v="767"/>
    <d v="2012-08-30T00:00:00"/>
    <s v="Standard Class"/>
    <s v="NL-18310"/>
    <s v="Nancy Lomonaco"/>
    <x v="2"/>
    <x v="0"/>
    <s v="Los Angeles"/>
    <x v="1"/>
    <n v="90045"/>
    <x v="1"/>
    <s v="OFF-AP-10002765"/>
    <x v="1"/>
    <x v="9"/>
    <s v="Fellowes Advanced Computer Series Surge Protectors"/>
    <n v="105.96"/>
    <n v="4"/>
    <n v="0"/>
    <n v="29.668800000000001"/>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8"/>
    <n v="6"/>
    <n v="0"/>
    <n v="212.1876"/>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
    <n v="5"/>
    <n v="0"/>
    <n v="238.65299999999999"/>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96"/>
  </r>
  <r>
    <n v="2677"/>
    <x v="1308"/>
    <x v="3"/>
    <x v="344"/>
    <d v="2014-12-03T00:00:00"/>
    <s v="Standard Class"/>
    <s v="DB-13615"/>
    <s v="Doug Bickford"/>
    <x v="0"/>
    <x v="0"/>
    <s v="Asheville"/>
    <x v="3"/>
    <n v="28806"/>
    <x v="0"/>
    <s v="OFF-AP-10001205"/>
    <x v="1"/>
    <x v="9"/>
    <s v="Belkin 5 Outlet SurgeMaster Power Centers"/>
    <n v="43.584000000000003"/>
    <n v="1"/>
    <n v="0.2"/>
    <n v="4.3583999999999996"/>
  </r>
  <r>
    <n v="2678"/>
    <x v="1309"/>
    <x v="2"/>
    <x v="261"/>
    <d v="2011-06-21T00:00:00"/>
    <s v="Same Day"/>
    <s v="SV-20785"/>
    <s v="Stewart Visinsky"/>
    <x v="0"/>
    <x v="0"/>
    <s v="Pueblo"/>
    <x v="22"/>
    <n v="81001"/>
    <x v="1"/>
    <s v="OFF-BI-10001116"/>
    <x v="1"/>
    <x v="8"/>
    <s v="Wilson Jones 1&quot; Hanging DublLock Ring Binders"/>
    <n v="11.087999999999999"/>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6"/>
  </r>
  <r>
    <n v="2680"/>
    <x v="1310"/>
    <x v="3"/>
    <x v="276"/>
    <d v="2014-01-28T00:00:00"/>
    <s v="Standard Class"/>
    <s v="MH-18115"/>
    <s v="Mick Hernandez"/>
    <x v="2"/>
    <x v="0"/>
    <s v="Jackson"/>
    <x v="12"/>
    <n v="49201"/>
    <x v="2"/>
    <s v="OFF-BI-10000546"/>
    <x v="1"/>
    <x v="8"/>
    <s v="Avery Durable Binders"/>
    <n v="14.4"/>
    <n v="5"/>
    <n v="0"/>
    <n v="7.056"/>
  </r>
  <r>
    <n v="2681"/>
    <x v="1310"/>
    <x v="3"/>
    <x v="276"/>
    <d v="2014-01-28T00:00:00"/>
    <s v="Standard Class"/>
    <s v="MH-18115"/>
    <s v="Mick Hernandez"/>
    <x v="2"/>
    <x v="0"/>
    <s v="Jackson"/>
    <x v="12"/>
    <n v="49201"/>
    <x v="2"/>
    <s v="TEC-AC-10002049"/>
    <x v="2"/>
    <x v="11"/>
    <s v="Logitech G19 Programmable Gaming Keyboard"/>
    <n v="619.95000000000005"/>
    <n v="5"/>
    <n v="0"/>
    <n v="111.59099999999999"/>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1"/>
    <n v="3"/>
    <n v="0.1"/>
    <n v="152.0883"/>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x v="0"/>
    <s v="Los Angeles"/>
    <x v="1"/>
    <n v="90004"/>
    <x v="1"/>
    <s v="OFF-BI-10000632"/>
    <x v="1"/>
    <x v="8"/>
    <s v="Satellite Sectional Post Binders"/>
    <n v="312.55200000000002"/>
    <n v="9"/>
    <n v="0.2"/>
    <n v="101.57940000000001"/>
  </r>
  <r>
    <n v="2686"/>
    <x v="1312"/>
    <x v="0"/>
    <x v="47"/>
    <d v="2013-09-12T00:00:00"/>
    <s v="Standard Class"/>
    <s v="KB-16315"/>
    <s v="Karl Braun"/>
    <x v="0"/>
    <x v="0"/>
    <s v="Thomasville"/>
    <x v="3"/>
    <n v="27360"/>
    <x v="0"/>
    <s v="OFF-EN-10003055"/>
    <x v="1"/>
    <x v="12"/>
    <s v="Blue String-Tie &amp; Button Interoffice Envelopes, 10 x 13"/>
    <n v="95.951999999999998"/>
    <n v="3"/>
    <n v="0.2"/>
    <n v="29.984999999999999"/>
  </r>
  <r>
    <n v="2687"/>
    <x v="1312"/>
    <x v="0"/>
    <x v="47"/>
    <d v="2013-09-12T00:00:00"/>
    <s v="Standard Class"/>
    <s v="KB-16315"/>
    <s v="Karl Braun"/>
    <x v="0"/>
    <x v="0"/>
    <s v="Thomasville"/>
    <x v="3"/>
    <n v="27360"/>
    <x v="0"/>
    <s v="OFF-BI-10001031"/>
    <x v="1"/>
    <x v="8"/>
    <s v="Pressboard Data Binders by Wilson Jones"/>
    <n v="3.2040000000000002"/>
    <n v="2"/>
    <n v="0.7"/>
    <n v="-2.4563999999999999"/>
  </r>
  <r>
    <n v="2688"/>
    <x v="1313"/>
    <x v="0"/>
    <x v="578"/>
    <d v="2013-08-06T00:00:00"/>
    <s v="First Class"/>
    <s v="RA-19285"/>
    <s v="Ralph Arnett"/>
    <x v="0"/>
    <x v="0"/>
    <s v="Peoria"/>
    <x v="10"/>
    <n v="61604"/>
    <x v="2"/>
    <s v="OFF-BI-10002003"/>
    <x v="1"/>
    <x v="8"/>
    <s v="Ibico Presentation Index for Binding Systems"/>
    <n v="3.98"/>
    <n v="5"/>
    <n v="0.8"/>
    <n v="-6.5670000000000002"/>
  </r>
  <r>
    <n v="2689"/>
    <x v="1314"/>
    <x v="1"/>
    <x v="768"/>
    <d v="2012-11-14T00:00:00"/>
    <s v="First Class"/>
    <s v="YC-21895"/>
    <s v="Yoseph Carroll"/>
    <x v="1"/>
    <x v="0"/>
    <s v="Los Angeles"/>
    <x v="1"/>
    <n v="90032"/>
    <x v="1"/>
    <s v="OFF-PA-10003016"/>
    <x v="1"/>
    <x v="10"/>
    <s v="Adams &quot;While You Were Out&quot; Message Pads"/>
    <n v="15.7"/>
    <n v="5"/>
    <n v="0"/>
    <n v="7.0650000000000004"/>
  </r>
  <r>
    <n v="2690"/>
    <x v="1315"/>
    <x v="2"/>
    <x v="479"/>
    <d v="2011-07-02T00:00:00"/>
    <s v="First Class"/>
    <s v="RA-19915"/>
    <s v="Russell Applegate"/>
    <x v="0"/>
    <x v="0"/>
    <s v="Chicago"/>
    <x v="10"/>
    <n v="60653"/>
    <x v="2"/>
    <s v="OFF-AR-10004582"/>
    <x v="1"/>
    <x v="6"/>
    <s v="BIC Brite Liner Grip Highlighters"/>
    <n v="5.2480000000000002"/>
    <n v="4"/>
    <n v="0.2"/>
    <n v="1.64"/>
  </r>
  <r>
    <n v="2691"/>
    <x v="1316"/>
    <x v="3"/>
    <x v="769"/>
    <d v="2014-12-09T00:00:00"/>
    <s v="Standard Class"/>
    <s v="CM-12160"/>
    <s v="Charles McCrossin"/>
    <x v="0"/>
    <x v="0"/>
    <s v="Philadelphia"/>
    <x v="9"/>
    <n v="19134"/>
    <x v="3"/>
    <s v="OFF-BI-10004364"/>
    <x v="1"/>
    <x v="8"/>
    <s v="Storex Dura Pro Binders"/>
    <n v="5.3460000000000001"/>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2999999999996"/>
  </r>
  <r>
    <n v="2696"/>
    <x v="1320"/>
    <x v="0"/>
    <x v="569"/>
    <d v="2013-02-09T00:00:00"/>
    <s v="First Class"/>
    <s v="BE-11410"/>
    <s v="Bobby Elias"/>
    <x v="0"/>
    <x v="0"/>
    <s v="Lancaster"/>
    <x v="24"/>
    <n v="43130"/>
    <x v="3"/>
    <s v="OFF-PA-10003465"/>
    <x v="1"/>
    <x v="10"/>
    <s v="Xerox 1912"/>
    <n v="30.352"/>
    <n v="2"/>
    <n v="0.2"/>
    <n v="10.623200000000001"/>
  </r>
  <r>
    <n v="2697"/>
    <x v="1321"/>
    <x v="2"/>
    <x v="772"/>
    <d v="2011-03-23T00:00:00"/>
    <s v="Standard Class"/>
    <s v="SM-20320"/>
    <s v="Sean Miller"/>
    <x v="2"/>
    <x v="0"/>
    <s v="Jacksonville"/>
    <x v="2"/>
    <n v="32216"/>
    <x v="0"/>
    <s v="TEC-MA-10003626"/>
    <x v="2"/>
    <x v="15"/>
    <s v="Hewlett-Packard Deskjet 6540 Color Inkjet Printer"/>
    <n v="821.3"/>
    <n v="4"/>
    <n v="0.5"/>
    <n v="-16.425999999999998"/>
  </r>
  <r>
    <n v="2698"/>
    <x v="1321"/>
    <x v="2"/>
    <x v="772"/>
    <d v="2011-03-23T00:00:00"/>
    <s v="Standard Class"/>
    <s v="SM-20320"/>
    <s v="Sean Miller"/>
    <x v="2"/>
    <x v="0"/>
    <s v="Jacksonville"/>
    <x v="2"/>
    <n v="32216"/>
    <x v="0"/>
    <s v="TEC-MA-10002412"/>
    <x v="2"/>
    <x v="15"/>
    <s v="Cisco TelePresence System EX90 Videoconferencing Unit"/>
    <n v="22638.48"/>
    <n v="6"/>
    <n v="0.5"/>
    <n v="-1811.0784000000001"/>
  </r>
  <r>
    <n v="2699"/>
    <x v="1321"/>
    <x v="2"/>
    <x v="772"/>
    <d v="2011-03-23T00:00:00"/>
    <s v="Standard Class"/>
    <s v="SM-20320"/>
    <s v="Sean Miller"/>
    <x v="2"/>
    <x v="0"/>
    <s v="Jacksonville"/>
    <x v="2"/>
    <n v="32216"/>
    <x v="0"/>
    <s v="OFF-PA-10001804"/>
    <x v="1"/>
    <x v="10"/>
    <s v="Xerox 195"/>
    <n v="21.376000000000001"/>
    <n v="4"/>
    <n v="0.2"/>
    <n v="7.4816000000000003"/>
  </r>
  <r>
    <n v="2700"/>
    <x v="1321"/>
    <x v="2"/>
    <x v="772"/>
    <d v="2011-03-23T00:00:00"/>
    <s v="Standard Class"/>
    <s v="SM-20320"/>
    <s v="Sean Miller"/>
    <x v="2"/>
    <x v="0"/>
    <s v="Jacksonville"/>
    <x v="2"/>
    <n v="32216"/>
    <x v="0"/>
    <s v="OFF-AR-10003183"/>
    <x v="1"/>
    <x v="6"/>
    <s v="Avery Fluorescent Highlighter Four-Color Set"/>
    <n v="8.016"/>
    <n v="3"/>
    <n v="0.2"/>
    <n v="1.002"/>
  </r>
  <r>
    <n v="2701"/>
    <x v="1321"/>
    <x v="2"/>
    <x v="772"/>
    <d v="2011-03-23T00:00:00"/>
    <s v="Standard Class"/>
    <s v="SM-20320"/>
    <s v="Sean Miller"/>
    <x v="2"/>
    <x v="0"/>
    <s v="Jacksonville"/>
    <x v="2"/>
    <n v="32216"/>
    <x v="0"/>
    <s v="FUR-FU-10004270"/>
    <x v="0"/>
    <x v="5"/>
    <s v="Executive Impressions 13&quot; Clairmont Wall Clock"/>
    <n v="30.768000000000001"/>
    <n v="2"/>
    <n v="0.2"/>
    <n v="8.0765999999999991"/>
  </r>
  <r>
    <n v="2702"/>
    <x v="1321"/>
    <x v="2"/>
    <x v="772"/>
    <d v="2011-03-23T00:00:00"/>
    <s v="Standard Class"/>
    <s v="SM-20320"/>
    <s v="Sean Miller"/>
    <x v="2"/>
    <x v="0"/>
    <s v="Jacksonville"/>
    <x v="2"/>
    <n v="32216"/>
    <x v="0"/>
    <s v="OFF-FA-10003112"/>
    <x v="1"/>
    <x v="13"/>
    <s v="Staples"/>
    <n v="18.936"/>
    <n v="3"/>
    <n v="0.2"/>
    <n v="5.9175000000000004"/>
  </r>
  <r>
    <n v="2703"/>
    <x v="1321"/>
    <x v="2"/>
    <x v="772"/>
    <d v="2011-03-23T00:00:00"/>
    <s v="Standard Class"/>
    <s v="SM-20320"/>
    <s v="Sean Miller"/>
    <x v="2"/>
    <x v="0"/>
    <s v="Jacksonville"/>
    <x v="2"/>
    <n v="32216"/>
    <x v="0"/>
    <s v="FUR-FU-10001986"/>
    <x v="0"/>
    <x v="5"/>
    <s v="Dana Fluorescent Magnifying Lamp, White, 36&quot;"/>
    <n v="122.352"/>
    <n v="3"/>
    <n v="0.2"/>
    <n v="15.294"/>
  </r>
  <r>
    <n v="2704"/>
    <x v="1322"/>
    <x v="2"/>
    <x v="773"/>
    <d v="2011-05-30T00:00:00"/>
    <s v="Standard Class"/>
    <s v="RP-19390"/>
    <s v="Resi Pأ¶lking"/>
    <x v="0"/>
    <x v="0"/>
    <s v="Baltimore"/>
    <x v="39"/>
    <n v="21215"/>
    <x v="3"/>
    <s v="OFF-PA-10002319"/>
    <x v="1"/>
    <x v="10"/>
    <s v="Xerox 1944"/>
    <n v="116.28"/>
    <n v="3"/>
    <n v="0"/>
    <n v="56.977200000000003"/>
  </r>
  <r>
    <n v="2705"/>
    <x v="1323"/>
    <x v="3"/>
    <x v="497"/>
    <d v="2014-07-14T00:00:00"/>
    <s v="Second Class"/>
    <s v="JD-16015"/>
    <s v="Joy Daniels"/>
    <x v="0"/>
    <x v="0"/>
    <s v="New York City"/>
    <x v="15"/>
    <n v="10009"/>
    <x v="3"/>
    <s v="TEC-AC-10002323"/>
    <x v="2"/>
    <x v="11"/>
    <s v="SanDisk Ultra 32 GB MicroSDHC Class 10 Memory Card"/>
    <n v="132.6"/>
    <n v="6"/>
    <n v="0"/>
    <n v="17.238"/>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800000000002"/>
  </r>
  <r>
    <n v="2709"/>
    <x v="1325"/>
    <x v="1"/>
    <x v="564"/>
    <d v="2012-02-06T00:00:00"/>
    <s v="Standard Class"/>
    <s v="CC-12145"/>
    <s v="Charles Crestani"/>
    <x v="0"/>
    <x v="0"/>
    <s v="Los Angeles"/>
    <x v="1"/>
    <n v="90049"/>
    <x v="1"/>
    <s v="FUR-FU-10001876"/>
    <x v="0"/>
    <x v="5"/>
    <s v="Computer Room Manger, 14&quot;"/>
    <n v="227.36"/>
    <n v="7"/>
    <n v="0"/>
    <n v="81.849599999999995"/>
  </r>
  <r>
    <n v="2710"/>
    <x v="1325"/>
    <x v="1"/>
    <x v="564"/>
    <d v="2012-02-06T00:00:00"/>
    <s v="Standard Class"/>
    <s v="CC-12145"/>
    <s v="Charles Crestani"/>
    <x v="0"/>
    <x v="0"/>
    <s v="Los Angeles"/>
    <x v="1"/>
    <n v="90049"/>
    <x v="1"/>
    <s v="TEC-MA-10000488"/>
    <x v="2"/>
    <x v="15"/>
    <s v="Bady BDG101FRU Card Printer"/>
    <n v="1919.9760000000001"/>
    <n v="3"/>
    <n v="0.2"/>
    <n v="215.9973"/>
  </r>
  <r>
    <n v="2711"/>
    <x v="1326"/>
    <x v="1"/>
    <x v="555"/>
    <d v="2012-12-15T00:00:00"/>
    <s v="Standard Class"/>
    <s v="GH-14425"/>
    <s v="Gary Hwang"/>
    <x v="0"/>
    <x v="0"/>
    <s v="Jacksonville"/>
    <x v="2"/>
    <n v="32216"/>
    <x v="0"/>
    <s v="OFF-BI-10001098"/>
    <x v="1"/>
    <x v="8"/>
    <s v="Acco D-Ring Binder w/DublLock"/>
    <n v="12.827999999999999"/>
    <n v="2"/>
    <n v="0.7"/>
    <n v="-8.9795999999999996"/>
  </r>
  <r>
    <n v="2712"/>
    <x v="1327"/>
    <x v="3"/>
    <x v="449"/>
    <d v="2014-10-12T00:00:00"/>
    <s v="First Class"/>
    <s v="CP-12085"/>
    <s v="Cathy Prescott"/>
    <x v="1"/>
    <x v="0"/>
    <s v="Lakewood"/>
    <x v="24"/>
    <n v="44107"/>
    <x v="3"/>
    <s v="FUR-FU-10003577"/>
    <x v="0"/>
    <x v="5"/>
    <s v="Nu-Dell Leatherette Frames"/>
    <n v="45.887999999999998"/>
    <n v="4"/>
    <n v="0.2"/>
    <n v="9.1776"/>
  </r>
  <r>
    <n v="2713"/>
    <x v="1328"/>
    <x v="3"/>
    <x v="570"/>
    <d v="2014-08-02T00:00:00"/>
    <s v="Second Class"/>
    <s v="GM-14440"/>
    <s v="Gary McGarr"/>
    <x v="0"/>
    <x v="0"/>
    <s v="Troy"/>
    <x v="15"/>
    <n v="12180"/>
    <x v="3"/>
    <s v="OFF-AR-10002656"/>
    <x v="1"/>
    <x v="6"/>
    <s v="Sanford Liquid Accent Highlighters"/>
    <n v="60.12"/>
    <n v="9"/>
    <n v="0"/>
    <n v="22.244399999999999"/>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7"/>
    <n v="3"/>
    <n v="0"/>
    <n v="109.6113"/>
  </r>
  <r>
    <n v="2719"/>
    <x v="1334"/>
    <x v="3"/>
    <x v="202"/>
    <d v="2014-12-28T00:00:00"/>
    <s v="Standard Class"/>
    <s v="SE-20110"/>
    <s v="Sanjit Engle"/>
    <x v="0"/>
    <x v="0"/>
    <s v="Costa Mesa"/>
    <x v="1"/>
    <n v="92627"/>
    <x v="1"/>
    <s v="OFF-ST-10004340"/>
    <x v="1"/>
    <x v="4"/>
    <s v="Fellowes Mobile File Cart, Black"/>
    <n v="124.36"/>
    <n v="2"/>
    <n v="0"/>
    <n v="33.577199999999998"/>
  </r>
  <r>
    <n v="2720"/>
    <x v="1335"/>
    <x v="2"/>
    <x v="776"/>
    <d v="2011-12-08T00:00:00"/>
    <s v="Second Class"/>
    <s v="LF-17185"/>
    <s v="Luke Foster"/>
    <x v="0"/>
    <x v="0"/>
    <s v="Houston"/>
    <x v="5"/>
    <n v="77095"/>
    <x v="2"/>
    <s v="FUR-FU-10002759"/>
    <x v="0"/>
    <x v="5"/>
    <s v="12-1/2 Diameter Round Wall Clock"/>
    <n v="23.975999999999999"/>
    <n v="3"/>
    <n v="0.6"/>
    <n v="-14.3856"/>
  </r>
  <r>
    <n v="2721"/>
    <x v="1336"/>
    <x v="2"/>
    <x v="130"/>
    <d v="2011-11-08T00:00:00"/>
    <s v="Second Class"/>
    <s v="ON-18715"/>
    <s v="Odella Nelson"/>
    <x v="1"/>
    <x v="0"/>
    <s v="Cary"/>
    <x v="3"/>
    <n v="27511"/>
    <x v="0"/>
    <s v="OFF-FA-10000585"/>
    <x v="1"/>
    <x v="13"/>
    <s v="OIC Bulk Pack Metal Binder Clips"/>
    <n v="8.3759999999999994"/>
    <n v="3"/>
    <n v="0.2"/>
    <n v="2.7222"/>
  </r>
  <r>
    <n v="2722"/>
    <x v="1336"/>
    <x v="2"/>
    <x v="130"/>
    <d v="2011-11-08T00:00:00"/>
    <s v="Second Class"/>
    <s v="ON-18715"/>
    <s v="Odella Nelson"/>
    <x v="1"/>
    <x v="0"/>
    <s v="Cary"/>
    <x v="3"/>
    <n v="27511"/>
    <x v="0"/>
    <s v="OFF-AP-10004859"/>
    <x v="1"/>
    <x v="9"/>
    <s v="Acco 6 Outlet Guardian Premium Surge Suppressor"/>
    <n v="58.24"/>
    <n v="5"/>
    <n v="0.2"/>
    <n v="5.0960000000000001"/>
  </r>
  <r>
    <n v="2723"/>
    <x v="1337"/>
    <x v="0"/>
    <x v="167"/>
    <d v="2013-04-20T00:00:00"/>
    <s v="Second Class"/>
    <s v="TB-21400"/>
    <s v="Tom Boeckenhauer"/>
    <x v="0"/>
    <x v="0"/>
    <s v="Alexandria"/>
    <x v="17"/>
    <n v="22304"/>
    <x v="0"/>
    <s v="OFF-ST-10001558"/>
    <x v="1"/>
    <x v="4"/>
    <s v="Acco Perma 4000 Stacking Storage Drawers"/>
    <n v="81.2"/>
    <n v="5"/>
    <n v="0"/>
    <n v="12.18"/>
  </r>
  <r>
    <n v="2724"/>
    <x v="1338"/>
    <x v="2"/>
    <x v="777"/>
    <d v="2011-10-08T00:00:00"/>
    <s v="Standard Class"/>
    <s v="DF-13135"/>
    <s v="David Flashing"/>
    <x v="0"/>
    <x v="0"/>
    <s v="Vallejo"/>
    <x v="1"/>
    <n v="94591"/>
    <x v="1"/>
    <s v="OFF-LA-10004689"/>
    <x v="1"/>
    <x v="2"/>
    <s v="Avery 512"/>
    <n v="14.45"/>
    <n v="5"/>
    <n v="0"/>
    <n v="6.7915000000000001"/>
  </r>
  <r>
    <n v="2725"/>
    <x v="1338"/>
    <x v="2"/>
    <x v="777"/>
    <d v="2011-10-08T00:00:00"/>
    <s v="Standard Class"/>
    <s v="DF-13135"/>
    <s v="David Flashing"/>
    <x v="0"/>
    <x v="0"/>
    <s v="Vallejo"/>
    <x v="1"/>
    <n v="94591"/>
    <x v="1"/>
    <s v="OFF-BI-10002867"/>
    <x v="1"/>
    <x v="8"/>
    <s v="GBC Recycled Regency Composition Covers"/>
    <n v="95.647999999999996"/>
    <n v="2"/>
    <n v="0.2"/>
    <n v="31.085599999999999"/>
  </r>
  <r>
    <n v="2726"/>
    <x v="1339"/>
    <x v="3"/>
    <x v="659"/>
    <d v="2014-11-14T00:00:00"/>
    <s v="Standard Class"/>
    <s v="EP-13915"/>
    <s v="Emily Phan"/>
    <x v="0"/>
    <x v="0"/>
    <s v="Philadelphia"/>
    <x v="9"/>
    <n v="19120"/>
    <x v="3"/>
    <s v="TEC-PH-10003811"/>
    <x v="2"/>
    <x v="7"/>
    <s v="Jabra Supreme Plus Driver Editionآ Headset"/>
    <n v="359.97"/>
    <n v="5"/>
    <n v="0.4"/>
    <n v="-71.994"/>
  </r>
  <r>
    <n v="2727"/>
    <x v="1339"/>
    <x v="3"/>
    <x v="659"/>
    <d v="2014-11-14T00:00:00"/>
    <s v="Standard Class"/>
    <s v="EP-13915"/>
    <s v="Emily Phan"/>
    <x v="0"/>
    <x v="0"/>
    <s v="Philadelphia"/>
    <x v="9"/>
    <n v="19120"/>
    <x v="3"/>
    <s v="FUR-TA-10000849"/>
    <x v="0"/>
    <x v="3"/>
    <s v="Bevis Rectangular Conference Tables"/>
    <n v="350.35199999999998"/>
    <n v="4"/>
    <n v="0.4"/>
    <n v="-140.14080000000001"/>
  </r>
  <r>
    <n v="2728"/>
    <x v="1340"/>
    <x v="3"/>
    <x v="66"/>
    <d v="2014-12-25T00:00:00"/>
    <s v="First Class"/>
    <s v="SK-19990"/>
    <s v="Sally Knutson"/>
    <x v="0"/>
    <x v="0"/>
    <s v="Toledo"/>
    <x v="24"/>
    <n v="43615"/>
    <x v="3"/>
    <s v="OFF-BI-10000848"/>
    <x v="1"/>
    <x v="8"/>
    <s v="Angle-D Ring Binders"/>
    <n v="1.641"/>
    <n v="1"/>
    <n v="0.7"/>
    <n v="-1.3128"/>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آ Headsetآ -آ headsetآ - Full size, Binaural"/>
    <n v="73.98"/>
    <n v="2"/>
    <n v="0"/>
    <n v="19.974599999999999"/>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400000000001"/>
  </r>
  <r>
    <n v="2736"/>
    <x v="1344"/>
    <x v="1"/>
    <x v="50"/>
    <d v="2012-11-19T00:00:00"/>
    <s v="Standard Class"/>
    <s v="KL-16645"/>
    <s v="Ken Lonsdale"/>
    <x v="0"/>
    <x v="0"/>
    <s v="Newark"/>
    <x v="13"/>
    <n v="19711"/>
    <x v="3"/>
    <s v="TEC-PH-10003691"/>
    <x v="2"/>
    <x v="7"/>
    <s v="BlackBerry Q10"/>
    <n v="377.97"/>
    <n v="3"/>
    <n v="0"/>
    <n v="94.492500000000007"/>
  </r>
  <r>
    <n v="2737"/>
    <x v="1344"/>
    <x v="1"/>
    <x v="50"/>
    <d v="2012-11-19T00:00:00"/>
    <s v="Standard Class"/>
    <s v="KL-16645"/>
    <s v="Ken Lonsdale"/>
    <x v="0"/>
    <x v="0"/>
    <s v="Newark"/>
    <x v="13"/>
    <n v="19711"/>
    <x v="3"/>
    <s v="OFF-PA-10001560"/>
    <x v="1"/>
    <x v="10"/>
    <s v="Adams Telephone Message Books, 5 1/4â€‌ x 11â€‌"/>
    <n v="42.28"/>
    <n v="7"/>
    <n v="0"/>
    <n v="19.871600000000001"/>
  </r>
  <r>
    <n v="2738"/>
    <x v="1344"/>
    <x v="1"/>
    <x v="50"/>
    <d v="2012-11-19T00:00:00"/>
    <s v="Standard Class"/>
    <s v="KL-16645"/>
    <s v="Ken Lonsdale"/>
    <x v="0"/>
    <x v="0"/>
    <s v="Newark"/>
    <x v="13"/>
    <n v="19711"/>
    <x v="3"/>
    <s v="FUR-BO-10004467"/>
    <x v="0"/>
    <x v="0"/>
    <s v="Bestar Classic Bookcase"/>
    <n v="299.97000000000003"/>
    <n v="3"/>
    <n v="0"/>
    <n v="56.994300000000003"/>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04"/>
  </r>
  <r>
    <n v="2741"/>
    <x v="1345"/>
    <x v="3"/>
    <x v="513"/>
    <d v="2014-04-19T00:00:00"/>
    <s v="First Class"/>
    <s v="EB-13750"/>
    <s v="Edward Becker"/>
    <x v="1"/>
    <x v="0"/>
    <s v="Hoover"/>
    <x v="19"/>
    <n v="35244"/>
    <x v="0"/>
    <s v="TEC-AC-10004227"/>
    <x v="2"/>
    <x v="11"/>
    <s v="SanDisk Ultra 16 GB MicroSDHC Class 10 Memory Card"/>
    <n v="25.98"/>
    <n v="2"/>
    <n v="0"/>
    <n v="1.558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7999999999999"/>
    <n v="4"/>
    <n v="0.2"/>
    <n v="-1.3584000000000001"/>
  </r>
  <r>
    <n v="2749"/>
    <x v="1352"/>
    <x v="1"/>
    <x v="784"/>
    <d v="2012-12-08T00:00:00"/>
    <s v="Standard Class"/>
    <s v="RH-19555"/>
    <s v="Ritsa Hightower"/>
    <x v="0"/>
    <x v="0"/>
    <s v="Tallahassee"/>
    <x v="2"/>
    <n v="32303"/>
    <x v="0"/>
    <s v="OFF-BI-10001553"/>
    <x v="1"/>
    <x v="8"/>
    <s v="SpineVue Locking Slant-D Ring Binders by Cardinal"/>
    <n v="8.2260000000000009"/>
    <n v="3"/>
    <n v="0.7"/>
    <n v="-6.0324"/>
  </r>
  <r>
    <n v="2750"/>
    <x v="1353"/>
    <x v="2"/>
    <x v="785"/>
    <d v="2011-06-14T00:00:00"/>
    <s v="Standard Class"/>
    <s v="CS-11950"/>
    <s v="Carlos Soltero"/>
    <x v="0"/>
    <x v="0"/>
    <s v="Seattle"/>
    <x v="4"/>
    <n v="98115"/>
    <x v="1"/>
    <s v="FUR-CH-10002758"/>
    <x v="0"/>
    <x v="1"/>
    <s v="Hon Deluxe Fabric Upholstered Stacking Chairs, Squared Back"/>
    <n v="585.55200000000002"/>
    <n v="3"/>
    <n v="0.2"/>
    <n v="73.194000000000003"/>
  </r>
  <r>
    <n v="2751"/>
    <x v="1354"/>
    <x v="2"/>
    <x v="233"/>
    <d v="2011-08-11T00:00:00"/>
    <s v="Second Class"/>
    <s v="TM-21010"/>
    <s v="Tamara Manning"/>
    <x v="0"/>
    <x v="0"/>
    <s v="Vacaville"/>
    <x v="1"/>
    <n v="95687"/>
    <x v="1"/>
    <s v="OFF-ST-10000532"/>
    <x v="1"/>
    <x v="4"/>
    <s v="Advantus Rolling Drawer Organizers"/>
    <n v="423.28"/>
    <n v="11"/>
    <n v="0"/>
    <n v="110.0528"/>
  </r>
  <r>
    <n v="2752"/>
    <x v="1355"/>
    <x v="2"/>
    <x v="542"/>
    <d v="2011-05-30T00:00:00"/>
    <s v="Standard Class"/>
    <s v="HF-14995"/>
    <s v="Herbert Flentye"/>
    <x v="0"/>
    <x v="0"/>
    <s v="Los Angeles"/>
    <x v="1"/>
    <n v="90008"/>
    <x v="1"/>
    <s v="FUR-CH-10000988"/>
    <x v="0"/>
    <x v="1"/>
    <s v="Hon Olson Stacker Stools"/>
    <n v="225.29599999999999"/>
    <n v="2"/>
    <n v="0.2"/>
    <n v="22.529599999999999"/>
  </r>
  <r>
    <n v="2753"/>
    <x v="1356"/>
    <x v="1"/>
    <x v="786"/>
    <d v="2012-04-21T00:00:00"/>
    <s v="Standard Class"/>
    <s v="GA-14515"/>
    <s v="George Ashbrook"/>
    <x v="0"/>
    <x v="0"/>
    <s v="San Francisco"/>
    <x v="1"/>
    <n v="94122"/>
    <x v="1"/>
    <s v="OFF-AR-10003251"/>
    <x v="1"/>
    <x v="6"/>
    <s v="Prang Drawing Pencil Set"/>
    <n v="5.56"/>
    <n v="2"/>
    <n v="0"/>
    <n v="2.2240000000000002"/>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
    <n v="5"/>
    <n v="0.2"/>
    <n v="68.596500000000006"/>
  </r>
  <r>
    <n v="2756"/>
    <x v="1356"/>
    <x v="1"/>
    <x v="786"/>
    <d v="2012-04-21T00:00:00"/>
    <s v="Standard Class"/>
    <s v="GA-14515"/>
    <s v="George Ashbrook"/>
    <x v="0"/>
    <x v="0"/>
    <s v="San Francisco"/>
    <x v="1"/>
    <n v="94122"/>
    <x v="1"/>
    <s v="OFF-AP-10002651"/>
    <x v="1"/>
    <x v="9"/>
    <s v="Hoover Upright Vacuum With Dirt Cup"/>
    <n v="1447.65"/>
    <n v="5"/>
    <n v="0"/>
    <n v="419.81849999999997"/>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7"/>
    <n v="3"/>
    <n v="0"/>
    <n v="71.991"/>
  </r>
  <r>
    <n v="2759"/>
    <x v="1358"/>
    <x v="0"/>
    <x v="21"/>
    <d v="2013-03-16T00:00:00"/>
    <s v="Standard Class"/>
    <s v="JP-16135"/>
    <s v="Julie Prescott"/>
    <x v="2"/>
    <x v="0"/>
    <s v="Columbus"/>
    <x v="32"/>
    <n v="31907"/>
    <x v="0"/>
    <s v="FUR-FU-10004270"/>
    <x v="0"/>
    <x v="5"/>
    <s v="Executive Impressions 13&quot; Clairmont Wall Clock"/>
    <n v="76.92"/>
    <n v="4"/>
    <n v="0"/>
    <n v="31.537199999999999"/>
  </r>
  <r>
    <n v="2760"/>
    <x v="1358"/>
    <x v="0"/>
    <x v="21"/>
    <d v="2013-03-16T00:00:00"/>
    <s v="Standard Class"/>
    <s v="JP-16135"/>
    <s v="Julie Prescott"/>
    <x v="2"/>
    <x v="0"/>
    <s v="Columbus"/>
    <x v="32"/>
    <n v="31907"/>
    <x v="0"/>
    <s v="OFF-ST-10001526"/>
    <x v="1"/>
    <x v="4"/>
    <s v="Iceberg Mobile Mega Data/Printer Cart "/>
    <n v="481.32"/>
    <n v="4"/>
    <n v="0"/>
    <n v="125.14319999999999"/>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59999999999999"/>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1"/>
    <n v="3"/>
    <n v="0.7"/>
    <n v="-7.5768000000000004"/>
  </r>
  <r>
    <n v="2765"/>
    <x v="1361"/>
    <x v="3"/>
    <x v="738"/>
    <d v="2014-06-29T00:00:00"/>
    <s v="Standard Class"/>
    <s v="PL-18925"/>
    <s v="Paul Lucas"/>
    <x v="2"/>
    <x v="0"/>
    <s v="Philadelphia"/>
    <x v="9"/>
    <n v="19140"/>
    <x v="3"/>
    <s v="OFF-BI-10003982"/>
    <x v="1"/>
    <x v="8"/>
    <s v="Wilson Jones Century Plastic Molded Ring Binders"/>
    <n v="31.155000000000001"/>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99"/>
  </r>
  <r>
    <n v="2768"/>
    <x v="1362"/>
    <x v="3"/>
    <x v="787"/>
    <d v="2014-01-19T00:00:00"/>
    <s v="First Class"/>
    <s v="RW-19690"/>
    <s v="Robert Waldorf"/>
    <x v="0"/>
    <x v="0"/>
    <s v="Philadelphia"/>
    <x v="9"/>
    <n v="19134"/>
    <x v="3"/>
    <s v="OFF-AP-10002945"/>
    <x v="1"/>
    <x v="9"/>
    <s v="Honeywell Enviracaire Portable HEPA Air Cleaner for 17' x 22' Room"/>
    <n v="1924.16"/>
    <n v="8"/>
    <n v="0.2"/>
    <n v="312.67599999999999"/>
  </r>
  <r>
    <n v="2769"/>
    <x v="1363"/>
    <x v="1"/>
    <x v="788"/>
    <d v="2012-04-07T00:00:00"/>
    <s v="Standard Class"/>
    <s v="MO-17950"/>
    <s v="Michael Oakman"/>
    <x v="0"/>
    <x v="0"/>
    <s v="Dallas"/>
    <x v="5"/>
    <n v="75220"/>
    <x v="2"/>
    <s v="OFF-AP-10001242"/>
    <x v="1"/>
    <x v="9"/>
    <s v="APC 7 Outlet Network SurgeArrest Surge Protector"/>
    <n v="32.192"/>
    <n v="2"/>
    <n v="0.8"/>
    <n v="-80.48"/>
  </r>
  <r>
    <n v="2770"/>
    <x v="1363"/>
    <x v="1"/>
    <x v="788"/>
    <d v="2012-04-07T00:00:00"/>
    <s v="Standard Class"/>
    <s v="MO-17950"/>
    <s v="Michael Oakman"/>
    <x v="0"/>
    <x v="0"/>
    <s v="Dallas"/>
    <x v="5"/>
    <n v="75220"/>
    <x v="2"/>
    <s v="TEC-AC-10003038"/>
    <x v="2"/>
    <x v="11"/>
    <s v="Kingston Digital DataTraveler 16GB USB 2.0"/>
    <n v="50.12"/>
    <n v="7"/>
    <n v="0.2"/>
    <n v="-0.62649999999999995"/>
  </r>
  <r>
    <n v="2771"/>
    <x v="1363"/>
    <x v="1"/>
    <x v="788"/>
    <d v="2012-04-07T00:00:00"/>
    <s v="Standard Class"/>
    <s v="MO-17950"/>
    <s v="Michael Oakman"/>
    <x v="0"/>
    <x v="0"/>
    <s v="Dallas"/>
    <x v="5"/>
    <n v="75220"/>
    <x v="2"/>
    <s v="TEC-AC-10003289"/>
    <x v="2"/>
    <x v="11"/>
    <s v="Anker Ultra-Slim Mini Bluetooth 3.0 Wireless Keyboard"/>
    <n v="47.975999999999999"/>
    <n v="3"/>
    <n v="0.2"/>
    <n v="1.7990999999999999"/>
  </r>
  <r>
    <n v="2772"/>
    <x v="1364"/>
    <x v="0"/>
    <x v="323"/>
    <d v="2013-09-11T00:00:00"/>
    <s v="Standard Class"/>
    <s v="JJ-15445"/>
    <s v="Jennifer Jackson"/>
    <x v="0"/>
    <x v="0"/>
    <s v="Waukesha"/>
    <x v="6"/>
    <n v="53186"/>
    <x v="2"/>
    <s v="OFF-ST-10000918"/>
    <x v="1"/>
    <x v="4"/>
    <s v="Crate-A-Files"/>
    <n v="54.5"/>
    <n v="5"/>
    <n v="0"/>
    <n v="14.17"/>
  </r>
  <r>
    <n v="2773"/>
    <x v="1365"/>
    <x v="3"/>
    <x v="389"/>
    <d v="2014-12-13T00:00:00"/>
    <s v="First Class"/>
    <s v="BT-11680"/>
    <s v="Brian Thompson"/>
    <x v="0"/>
    <x v="0"/>
    <s v="Fort Lauderdale"/>
    <x v="2"/>
    <n v="33311"/>
    <x v="0"/>
    <s v="FUR-FU-10001940"/>
    <x v="0"/>
    <x v="5"/>
    <s v="Staples"/>
    <n v="19.103999999999999"/>
    <n v="3"/>
    <n v="0.2"/>
    <n v="5.7312000000000003"/>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
    <n v="2"/>
    <n v="0.2"/>
    <n v="3.6288"/>
  </r>
  <r>
    <n v="2776"/>
    <x v="1368"/>
    <x v="0"/>
    <x v="147"/>
    <d v="2013-10-26T00:00:00"/>
    <s v="Standard Class"/>
    <s v="JE-15745"/>
    <s v="Joel Eaton"/>
    <x v="0"/>
    <x v="0"/>
    <s v="San Diego"/>
    <x v="1"/>
    <n v="92037"/>
    <x v="1"/>
    <s v="OFF-ST-10004804"/>
    <x v="1"/>
    <x v="4"/>
    <s v="Belkin 19&quot; Vented Equipment Shelf, Black"/>
    <n v="154.44"/>
    <n v="3"/>
    <n v="0"/>
    <n v="1.5444"/>
  </r>
  <r>
    <n v="2777"/>
    <x v="1369"/>
    <x v="1"/>
    <x v="379"/>
    <d v="2012-12-25T00:00:00"/>
    <s v="Standard Class"/>
    <s v="ER-13855"/>
    <s v="Elpida Rittenbach"/>
    <x v="1"/>
    <x v="0"/>
    <s v="Colorado Springs"/>
    <x v="22"/>
    <n v="80906"/>
    <x v="1"/>
    <s v="OFF-AP-10003971"/>
    <x v="1"/>
    <x v="9"/>
    <s v="Belkin 6 Outlet Metallic Surge Strip"/>
    <n v="60.984000000000002"/>
    <n v="7"/>
    <n v="0.2"/>
    <n v="4.5738000000000003"/>
  </r>
  <r>
    <n v="2778"/>
    <x v="1370"/>
    <x v="1"/>
    <x v="789"/>
    <d v="2012-07-19T00:00:00"/>
    <s v="Second Class"/>
    <s v="JM-15535"/>
    <s v="Jessica Myrick"/>
    <x v="0"/>
    <x v="0"/>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x v="0"/>
    <s v="Pompano Beach"/>
    <x v="2"/>
    <n v="33068"/>
    <x v="0"/>
    <s v="FUR-FU-10001935"/>
    <x v="0"/>
    <x v="5"/>
    <s v="3M Hangers With Command Adhesive"/>
    <n v="23.68"/>
    <n v="8"/>
    <n v="0.2"/>
    <n v="6.2160000000000002"/>
  </r>
  <r>
    <n v="2780"/>
    <x v="1371"/>
    <x v="3"/>
    <x v="504"/>
    <d v="2014-05-06T00:00:00"/>
    <s v="Standard Class"/>
    <s v="SS-20140"/>
    <s v="Saphhira Shifley"/>
    <x v="1"/>
    <x v="0"/>
    <s v="Pompano Beach"/>
    <x v="2"/>
    <n v="33068"/>
    <x v="0"/>
    <s v="TEC-AC-10003433"/>
    <x v="2"/>
    <x v="11"/>
    <s v="Maxell 4.7GB DVD+R 5/Pack"/>
    <n v="2.3759999999999999"/>
    <n v="3"/>
    <n v="0.2"/>
    <n v="0.74250000000000005"/>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8"/>
    <n v="2"/>
    <n v="0.4"/>
    <n v="-15.992000000000001"/>
  </r>
  <r>
    <n v="2785"/>
    <x v="1376"/>
    <x v="0"/>
    <x v="790"/>
    <d v="2013-10-16T00:00:00"/>
    <s v="Standard Class"/>
    <s v="MP-17965"/>
    <s v="Michael Paige"/>
    <x v="1"/>
    <x v="0"/>
    <s v="Troy"/>
    <x v="24"/>
    <n v="45373"/>
    <x v="3"/>
    <s v="TEC-PH-10004897"/>
    <x v="2"/>
    <x v="7"/>
    <s v="Mediabridge Sport Armband iPhone 5s"/>
    <n v="23.975999999999999"/>
    <n v="4"/>
    <n v="0.4"/>
    <n v="-15.5844"/>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8"/>
  </r>
  <r>
    <n v="2788"/>
    <x v="1378"/>
    <x v="2"/>
    <x v="266"/>
    <d v="2011-12-06T00:00:00"/>
    <s v="Standard Class"/>
    <s v="MD-17860"/>
    <s v="Michael Dominguez"/>
    <x v="1"/>
    <x v="0"/>
    <s v="Corpus Christi"/>
    <x v="5"/>
    <n v="78415"/>
    <x v="2"/>
    <s v="FUR-FU-10001588"/>
    <x v="0"/>
    <x v="5"/>
    <s v="Deflect-o SuperTray Unbreakable Stackable Tray, Letter, Black"/>
    <n v="58.36"/>
    <n v="5"/>
    <n v="0.6"/>
    <n v="-24.803000000000001"/>
  </r>
  <r>
    <n v="2789"/>
    <x v="1378"/>
    <x v="2"/>
    <x v="266"/>
    <d v="2011-12-06T00:00:00"/>
    <s v="Standard Class"/>
    <s v="MD-17860"/>
    <s v="Michael Dominguez"/>
    <x v="1"/>
    <x v="0"/>
    <s v="Corpus Christi"/>
    <x v="5"/>
    <n v="78415"/>
    <x v="2"/>
    <s v="OFF-AR-10000940"/>
    <x v="1"/>
    <x v="6"/>
    <s v="Newell 343"/>
    <n v="16.463999999999999"/>
    <n v="7"/>
    <n v="0.2"/>
    <n v="1.4406000000000001"/>
  </r>
  <r>
    <n v="2790"/>
    <x v="1378"/>
    <x v="2"/>
    <x v="266"/>
    <d v="2011-12-06T00:00:00"/>
    <s v="Standard Class"/>
    <s v="MD-17860"/>
    <s v="Michael Dominguez"/>
    <x v="1"/>
    <x v="0"/>
    <s v="Corpus Christi"/>
    <x v="5"/>
    <n v="78415"/>
    <x v="2"/>
    <s v="FUR-FU-10002759"/>
    <x v="0"/>
    <x v="5"/>
    <s v="12-1/2 Diameter Round Wall Clock"/>
    <n v="39.96"/>
    <n v="5"/>
    <n v="0.6"/>
    <n v="-23.975999999999999"/>
  </r>
  <r>
    <n v="2791"/>
    <x v="1379"/>
    <x v="2"/>
    <x v="158"/>
    <d v="2011-09-22T00:00:00"/>
    <s v="First Class"/>
    <s v="BM-11650"/>
    <s v="Brian Moss"/>
    <x v="1"/>
    <x v="0"/>
    <s v="Omaha"/>
    <x v="8"/>
    <n v="68104"/>
    <x v="2"/>
    <s v="OFF-AP-10000358"/>
    <x v="1"/>
    <x v="9"/>
    <s v="Fellowes Basic Home/Office Series Surge Protectors"/>
    <n v="25.96"/>
    <n v="2"/>
    <n v="0"/>
    <n v="7.5284000000000004"/>
  </r>
  <r>
    <n v="2792"/>
    <x v="1379"/>
    <x v="2"/>
    <x v="158"/>
    <d v="2011-09-22T00:00:00"/>
    <s v="First Class"/>
    <s v="BM-11650"/>
    <s v="Brian Moss"/>
    <x v="1"/>
    <x v="0"/>
    <s v="Omaha"/>
    <x v="8"/>
    <n v="68104"/>
    <x v="2"/>
    <s v="OFF-AP-10003281"/>
    <x v="1"/>
    <x v="9"/>
    <s v="Acco 6 Outlet Guardian Standard Surge Suppressor"/>
    <n v="36.270000000000003"/>
    <n v="3"/>
    <n v="0"/>
    <n v="10.881"/>
  </r>
  <r>
    <n v="2793"/>
    <x v="1379"/>
    <x v="2"/>
    <x v="158"/>
    <d v="2011-09-22T00:00:00"/>
    <s v="First Class"/>
    <s v="BM-11650"/>
    <s v="Brian Moss"/>
    <x v="1"/>
    <x v="0"/>
    <s v="Omaha"/>
    <x v="8"/>
    <n v="68104"/>
    <x v="2"/>
    <s v="OFF-PA-10000029"/>
    <x v="1"/>
    <x v="10"/>
    <s v="Xerox 224"/>
    <n v="6.48"/>
    <n v="1"/>
    <n v="0"/>
    <n v="3.1103999999999998"/>
  </r>
  <r>
    <n v="2794"/>
    <x v="1380"/>
    <x v="2"/>
    <x v="791"/>
    <d v="2011-04-17T00:00:00"/>
    <s v="Standard Class"/>
    <s v="KN-16450"/>
    <s v="Kean Nguyen"/>
    <x v="1"/>
    <x v="0"/>
    <s v="Redondo Beach"/>
    <x v="1"/>
    <n v="90278"/>
    <x v="1"/>
    <s v="TEC-PH-10001557"/>
    <x v="2"/>
    <x v="7"/>
    <s v="Pyle PMP37LED"/>
    <n v="1075.088"/>
    <n v="14"/>
    <n v="0.2"/>
    <n v="94.0702"/>
  </r>
  <r>
    <n v="2795"/>
    <x v="1380"/>
    <x v="2"/>
    <x v="791"/>
    <d v="2011-04-17T00:00:00"/>
    <s v="Standard Class"/>
    <s v="KN-16450"/>
    <s v="Kean Nguyen"/>
    <x v="1"/>
    <x v="0"/>
    <s v="Redondo Beach"/>
    <x v="1"/>
    <n v="90278"/>
    <x v="1"/>
    <s v="TEC-PH-10000576"/>
    <x v="2"/>
    <x v="7"/>
    <s v="AT&amp;T 1080 Corded phone"/>
    <n v="438.36799999999999"/>
    <n v="4"/>
    <n v="0.2"/>
    <n v="38.357199999999999"/>
  </r>
  <r>
    <n v="2796"/>
    <x v="1380"/>
    <x v="2"/>
    <x v="791"/>
    <d v="2011-04-17T00:00:00"/>
    <s v="Standard Class"/>
    <s v="KN-16450"/>
    <s v="Kean Nguyen"/>
    <x v="1"/>
    <x v="0"/>
    <s v="Redondo Beach"/>
    <x v="1"/>
    <n v="90278"/>
    <x v="1"/>
    <s v="OFF-BI-10002764"/>
    <x v="1"/>
    <x v="8"/>
    <s v="Recycled Pressboard Report Cover with Reinforced Top Hinge"/>
    <n v="18.088000000000001"/>
    <n v="7"/>
    <n v="0.2"/>
    <n v="6.5568999999999997"/>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6000000000004"/>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
    <n v="5"/>
    <n v="0"/>
    <n v="70.007999999999996"/>
  </r>
  <r>
    <n v="2801"/>
    <x v="1382"/>
    <x v="0"/>
    <x v="792"/>
    <d v="2013-10-29T00:00:00"/>
    <s v="First Class"/>
    <s v="JS-15595"/>
    <s v="Jill Stevenson"/>
    <x v="1"/>
    <x v="0"/>
    <s v="Miami"/>
    <x v="2"/>
    <n v="33180"/>
    <x v="0"/>
    <s v="TEC-PH-10000984"/>
    <x v="2"/>
    <x v="7"/>
    <s v="Panasonic KX-TG9471B"/>
    <n v="783.96"/>
    <n v="5"/>
    <n v="0.2"/>
    <n v="78.396000000000001"/>
  </r>
  <r>
    <n v="2802"/>
    <x v="1383"/>
    <x v="1"/>
    <x v="549"/>
    <d v="2012-11-04T00:00:00"/>
    <s v="First Class"/>
    <s v="GA-14725"/>
    <s v="Guy Armstrong"/>
    <x v="0"/>
    <x v="0"/>
    <s v="Salem"/>
    <x v="21"/>
    <n v="97301"/>
    <x v="1"/>
    <s v="OFF-AR-10001683"/>
    <x v="1"/>
    <x v="6"/>
    <s v="Lumber Crayons"/>
    <n v="7.88"/>
    <n v="1"/>
    <n v="0.2"/>
    <n v="1.7729999999999999"/>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96"/>
  </r>
  <r>
    <n v="2805"/>
    <x v="1385"/>
    <x v="1"/>
    <x v="793"/>
    <d v="2012-05-16T00:00:00"/>
    <s v="Standard Class"/>
    <s v="CS-12505"/>
    <s v="Cindy Stewart"/>
    <x v="0"/>
    <x v="0"/>
    <s v="San Francisco"/>
    <x v="1"/>
    <n v="94122"/>
    <x v="1"/>
    <s v="OFF-PA-10004239"/>
    <x v="1"/>
    <x v="10"/>
    <s v="Xerox 1953"/>
    <n v="25.68"/>
    <n v="6"/>
    <n v="0"/>
    <n v="11.555999999999999"/>
  </r>
  <r>
    <n v="2806"/>
    <x v="1386"/>
    <x v="1"/>
    <x v="67"/>
    <d v="2012-09-11T00:00:00"/>
    <s v="Standard Class"/>
    <s v="CC-12145"/>
    <s v="Charles Crestani"/>
    <x v="0"/>
    <x v="0"/>
    <s v="El Paso"/>
    <x v="5"/>
    <n v="79907"/>
    <x v="2"/>
    <s v="FUR-CH-10000553"/>
    <x v="0"/>
    <x v="1"/>
    <s v="Metal Folding Chairs, Beige, 4/Carton"/>
    <n v="47.515999999999998"/>
    <n v="2"/>
    <n v="0.3"/>
    <n v="-2.0364"/>
  </r>
  <r>
    <n v="2807"/>
    <x v="1387"/>
    <x v="1"/>
    <x v="395"/>
    <d v="2012-07-27T00:00:00"/>
    <s v="Second Class"/>
    <s v="MH-18025"/>
    <s v="Michelle Huthwaite"/>
    <x v="0"/>
    <x v="0"/>
    <s v="Seattle"/>
    <x v="4"/>
    <n v="98115"/>
    <x v="1"/>
    <s v="OFF-FA-10004395"/>
    <x v="1"/>
    <x v="13"/>
    <s v="Plymouth Boxed Rubber Bands by Plymouth"/>
    <n v="9.42"/>
    <n v="2"/>
    <n v="0"/>
    <n v="0.47099999999999997"/>
  </r>
  <r>
    <n v="2808"/>
    <x v="1387"/>
    <x v="1"/>
    <x v="395"/>
    <d v="2012-07-27T00:00:00"/>
    <s v="Second Class"/>
    <s v="MH-18025"/>
    <s v="Michelle Huthwaite"/>
    <x v="0"/>
    <x v="0"/>
    <s v="Seattle"/>
    <x v="4"/>
    <n v="98115"/>
    <x v="1"/>
    <s v="OFF-PA-10004782"/>
    <x v="1"/>
    <x v="10"/>
    <s v="Xerox 228"/>
    <n v="12.96"/>
    <n v="2"/>
    <n v="0"/>
    <n v="6.2207999999999997"/>
  </r>
  <r>
    <n v="2809"/>
    <x v="1387"/>
    <x v="1"/>
    <x v="395"/>
    <d v="2012-07-27T00:00:00"/>
    <s v="Second Class"/>
    <s v="MH-18025"/>
    <s v="Michelle Huthwaite"/>
    <x v="0"/>
    <x v="0"/>
    <s v="Seattle"/>
    <x v="4"/>
    <n v="98115"/>
    <x v="1"/>
    <s v="FUR-BO-10002213"/>
    <x v="0"/>
    <x v="0"/>
    <s v="Sauder Forest Hills Library, Woodland Oak Finish"/>
    <n v="704.9"/>
    <n v="5"/>
    <n v="0"/>
    <n v="56.392000000000003"/>
  </r>
  <r>
    <n v="2810"/>
    <x v="1387"/>
    <x v="1"/>
    <x v="395"/>
    <d v="2012-07-27T00:00:00"/>
    <s v="Second Class"/>
    <s v="MH-18025"/>
    <s v="Michelle Huthwaite"/>
    <x v="0"/>
    <x v="0"/>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x v="0"/>
    <s v="Milwaukee"/>
    <x v="6"/>
    <n v="53209"/>
    <x v="2"/>
    <s v="TEC-AC-10004145"/>
    <x v="2"/>
    <x v="11"/>
    <s v="Logitech diNovo Edge Keyboard"/>
    <n v="999.96"/>
    <n v="4"/>
    <n v="0"/>
    <n v="229.99080000000001"/>
  </r>
  <r>
    <n v="2815"/>
    <x v="1388"/>
    <x v="1"/>
    <x v="547"/>
    <d v="2012-11-18T00:00:00"/>
    <s v="Second Class"/>
    <s v="MP-18175"/>
    <s v="Mike Pelletier"/>
    <x v="2"/>
    <x v="0"/>
    <s v="Milwaukee"/>
    <x v="6"/>
    <n v="53209"/>
    <x v="2"/>
    <s v="FUR-TA-10000688"/>
    <x v="0"/>
    <x v="3"/>
    <s v="Chromcraft Bull-Nose Wood Round Conference Table Top, Wood Base"/>
    <n v="653.54999999999995"/>
    <n v="3"/>
    <n v="0"/>
    <n v="111.1035"/>
  </r>
  <r>
    <n v="2816"/>
    <x v="1389"/>
    <x v="1"/>
    <x v="135"/>
    <d v="2012-09-08T00:00:00"/>
    <s v="Standard Class"/>
    <s v="DR-12940"/>
    <s v="Daniel Raglin"/>
    <x v="2"/>
    <x v="0"/>
    <s v="Franklin"/>
    <x v="31"/>
    <n v="2038"/>
    <x v="3"/>
    <s v="OFF-BI-10001510"/>
    <x v="1"/>
    <x v="8"/>
    <s v="Deluxe Heavy-Duty Vinyl Round Ring Binder"/>
    <n v="114.6"/>
    <n v="5"/>
    <n v="0"/>
    <n v="51.57"/>
  </r>
  <r>
    <n v="2817"/>
    <x v="1389"/>
    <x v="1"/>
    <x v="135"/>
    <d v="2012-09-08T00:00:00"/>
    <s v="Standard Class"/>
    <s v="DR-12940"/>
    <s v="Daniel Raglin"/>
    <x v="2"/>
    <x v="0"/>
    <s v="Franklin"/>
    <x v="31"/>
    <n v="2038"/>
    <x v="3"/>
    <s v="FUR-CH-10003817"/>
    <x v="0"/>
    <x v="1"/>
    <s v="Global Value Steno Chair, Gray"/>
    <n v="60.74"/>
    <n v="1"/>
    <n v="0"/>
    <n v="15.185"/>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40000000002"/>
  </r>
  <r>
    <n v="2820"/>
    <x v="1390"/>
    <x v="0"/>
    <x v="465"/>
    <d v="2013-05-09T00:00:00"/>
    <s v="First Class"/>
    <s v="DM-13015"/>
    <s v="Darrin Martin"/>
    <x v="0"/>
    <x v="0"/>
    <s v="Encinitas"/>
    <x v="1"/>
    <n v="92024"/>
    <x v="1"/>
    <s v="OFF-BI-10003784"/>
    <x v="1"/>
    <x v="8"/>
    <s v="Computer Printout Index Tabs"/>
    <n v="6.72"/>
    <n v="5"/>
    <n v="0.2"/>
    <n v="2.3519999999999999"/>
  </r>
  <r>
    <n v="2821"/>
    <x v="1390"/>
    <x v="0"/>
    <x v="465"/>
    <d v="2013-05-09T00:00:00"/>
    <s v="First Class"/>
    <s v="DM-13015"/>
    <s v="Darrin Martin"/>
    <x v="0"/>
    <x v="0"/>
    <s v="Encinitas"/>
    <x v="1"/>
    <n v="92024"/>
    <x v="1"/>
    <s v="FUR-TA-10003748"/>
    <x v="0"/>
    <x v="3"/>
    <s v="Bevis 36 x 72 Conference Tables"/>
    <n v="298.77600000000001"/>
    <n v="3"/>
    <n v="0.2"/>
    <n v="7.4694000000000003"/>
  </r>
  <r>
    <n v="2822"/>
    <x v="1391"/>
    <x v="3"/>
    <x v="413"/>
    <d v="2014-01-06T00:00:00"/>
    <s v="Standard Class"/>
    <s v="BD-11620"/>
    <s v="Brian DeCherney"/>
    <x v="0"/>
    <x v="0"/>
    <s v="Anaheim"/>
    <x v="1"/>
    <n v="92804"/>
    <x v="1"/>
    <s v="TEC-PH-10002563"/>
    <x v="2"/>
    <x v="7"/>
    <s v="Adtran 1202752G1"/>
    <n v="302.37599999999998"/>
    <n v="3"/>
    <n v="0.2"/>
    <n v="22.6782"/>
  </r>
  <r>
    <n v="2823"/>
    <x v="1392"/>
    <x v="3"/>
    <x v="65"/>
    <d v="2014-09-21T00:00:00"/>
    <s v="First Class"/>
    <s v="DC-12850"/>
    <s v="Dan Campbell"/>
    <x v="0"/>
    <x v="0"/>
    <s v="Arlington"/>
    <x v="5"/>
    <n v="76017"/>
    <x v="2"/>
    <s v="OFF-AR-10000122"/>
    <x v="1"/>
    <x v="6"/>
    <s v="Newell 314"/>
    <n v="8.9280000000000008"/>
    <n v="2"/>
    <n v="0.2"/>
    <n v="0.55800000000000005"/>
  </r>
  <r>
    <n v="2824"/>
    <x v="1392"/>
    <x v="3"/>
    <x v="65"/>
    <d v="2014-09-21T00:00:00"/>
    <s v="First Class"/>
    <s v="DC-12850"/>
    <s v="Dan Campbell"/>
    <x v="0"/>
    <x v="0"/>
    <s v="Arlington"/>
    <x v="5"/>
    <n v="76017"/>
    <x v="2"/>
    <s v="OFF-ST-10000352"/>
    <x v="1"/>
    <x v="4"/>
    <s v="Acco Perma 2700 Stacking Storage Drawers"/>
    <n v="47.584000000000003"/>
    <n v="2"/>
    <n v="0.2"/>
    <n v="-2.9740000000000002"/>
  </r>
  <r>
    <n v="2825"/>
    <x v="1393"/>
    <x v="2"/>
    <x v="794"/>
    <d v="2011-09-30T00:00:00"/>
    <s v="Standard Class"/>
    <s v="MT-18070"/>
    <s v="Michelle Tran"/>
    <x v="2"/>
    <x v="0"/>
    <s v="Houston"/>
    <x v="5"/>
    <n v="77041"/>
    <x v="2"/>
    <s v="OFF-PA-10003270"/>
    <x v="1"/>
    <x v="10"/>
    <s v="Xerox 1954"/>
    <n v="33.792000000000002"/>
    <n v="8"/>
    <n v="0.2"/>
    <n v="10.56"/>
  </r>
  <r>
    <n v="2826"/>
    <x v="1393"/>
    <x v="2"/>
    <x v="794"/>
    <d v="2011-09-30T00:00:00"/>
    <s v="Standard Class"/>
    <s v="MT-18070"/>
    <s v="Michelle Tran"/>
    <x v="2"/>
    <x v="0"/>
    <s v="Houston"/>
    <x v="5"/>
    <n v="77041"/>
    <x v="2"/>
    <s v="FUR-BO-10003272"/>
    <x v="0"/>
    <x v="0"/>
    <s v="O'Sullivan Living Dimensions 5-Shelf Bookcases"/>
    <n v="300.53280000000001"/>
    <n v="2"/>
    <n v="0.32"/>
    <n v="-97.231200000000001"/>
  </r>
  <r>
    <n v="2827"/>
    <x v="1393"/>
    <x v="2"/>
    <x v="794"/>
    <d v="2011-09-30T00:00:00"/>
    <s v="Standard Class"/>
    <s v="MT-18070"/>
    <s v="Michelle Tran"/>
    <x v="2"/>
    <x v="0"/>
    <s v="Houston"/>
    <x v="5"/>
    <n v="77041"/>
    <x v="2"/>
    <s v="OFF-BI-10002982"/>
    <x v="1"/>
    <x v="8"/>
    <s v="Avery Self-Adhesive Photo Pockets for Polaroid Photos"/>
    <n v="2.7240000000000002"/>
    <n v="2"/>
    <n v="0.8"/>
    <n v="-4.3583999999999996"/>
  </r>
  <r>
    <n v="2828"/>
    <x v="1393"/>
    <x v="2"/>
    <x v="794"/>
    <d v="2011-09-30T00:00:00"/>
    <s v="Standard Class"/>
    <s v="MT-18070"/>
    <s v="Michelle Tran"/>
    <x v="2"/>
    <x v="0"/>
    <s v="Houston"/>
    <x v="5"/>
    <n v="77041"/>
    <x v="2"/>
    <s v="OFF-EN-10001509"/>
    <x v="1"/>
    <x v="12"/>
    <s v="Poly String Tie Envelopes"/>
    <n v="3.2639999999999998"/>
    <n v="2"/>
    <n v="0.2"/>
    <n v="1.1015999999999999"/>
  </r>
  <r>
    <n v="2829"/>
    <x v="1394"/>
    <x v="0"/>
    <x v="131"/>
    <d v="2013-04-27T00:00:00"/>
    <s v="First Class"/>
    <s v="MJ-17740"/>
    <s v="Max Jones"/>
    <x v="0"/>
    <x v="0"/>
    <s v="Lancaster"/>
    <x v="24"/>
    <n v="43130"/>
    <x v="3"/>
    <s v="OFF-PA-10002421"/>
    <x v="1"/>
    <x v="10"/>
    <s v="Embossed Ink Jet Note Cards"/>
    <n v="108.336"/>
    <n v="6"/>
    <n v="0.2"/>
    <n v="37.9176"/>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4000000000001"/>
  </r>
  <r>
    <n v="2832"/>
    <x v="1395"/>
    <x v="2"/>
    <x v="301"/>
    <d v="2011-11-05T00:00:00"/>
    <s v="Standard Class"/>
    <s v="ND-18370"/>
    <s v="Natalie DeCherney"/>
    <x v="0"/>
    <x v="0"/>
    <s v="Portland"/>
    <x v="21"/>
    <n v="97206"/>
    <x v="1"/>
    <s v="OFF-ST-10001128"/>
    <x v="1"/>
    <x v="4"/>
    <s v="Carina Mini System Audio Rack, Model AR050B"/>
    <n v="443.92"/>
    <n v="5"/>
    <n v="0.2"/>
    <n v="-94.332999999999998"/>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7"/>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3999999999999"/>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20000000000003"/>
  </r>
  <r>
    <n v="2839"/>
    <x v="1398"/>
    <x v="0"/>
    <x v="632"/>
    <d v="2013-06-13T00:00:00"/>
    <s v="First Class"/>
    <s v="TC-21295"/>
    <s v="Toby Carlisle"/>
    <x v="0"/>
    <x v="0"/>
    <s v="Tallahassee"/>
    <x v="2"/>
    <n v="32303"/>
    <x v="0"/>
    <s v="TEC-MA-10002178"/>
    <x v="2"/>
    <x v="15"/>
    <s v="Cisco CP-7937G Unified IP Conference Station Phone"/>
    <n v="695.7"/>
    <n v="2"/>
    <n v="0.5"/>
    <n v="-27.827999999999999"/>
  </r>
  <r>
    <n v="2840"/>
    <x v="1399"/>
    <x v="1"/>
    <x v="37"/>
    <d v="2012-09-08T00:00:00"/>
    <s v="Second Class"/>
    <s v="JB-15400"/>
    <s v="Jennifer Braxton"/>
    <x v="1"/>
    <x v="0"/>
    <s v="New York City"/>
    <x v="15"/>
    <n v="10009"/>
    <x v="3"/>
    <s v="OFF-ST-10001526"/>
    <x v="1"/>
    <x v="4"/>
    <s v="Iceberg Mobile Mega Data/Printer Cart "/>
    <n v="120.33"/>
    <n v="1"/>
    <n v="0"/>
    <n v="31.285799999999998"/>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799999999999"/>
  </r>
  <r>
    <n v="2844"/>
    <x v="1403"/>
    <x v="3"/>
    <x v="796"/>
    <d v="2014-05-23T00:00:00"/>
    <s v="Standard Class"/>
    <s v="BH-11710"/>
    <s v="Brosina Hoffman"/>
    <x v="0"/>
    <x v="0"/>
    <s v="Philadelphia"/>
    <x v="9"/>
    <n v="19140"/>
    <x v="3"/>
    <s v="TEC-AC-10000387"/>
    <x v="2"/>
    <x v="11"/>
    <s v="KeyTronicآ KT800P2 -آ Keyboardآ - Black"/>
    <n v="36.048000000000002"/>
    <n v="3"/>
    <n v="0.2"/>
    <n v="-0.9012"/>
  </r>
  <r>
    <n v="2845"/>
    <x v="1404"/>
    <x v="0"/>
    <x v="797"/>
    <d v="2014-01-01T00:00:00"/>
    <s v="Standard Class"/>
    <s v="BG-11695"/>
    <s v="Brooke Gillingham"/>
    <x v="1"/>
    <x v="0"/>
    <s v="Woodstock"/>
    <x v="10"/>
    <n v="60098"/>
    <x v="2"/>
    <s v="FUR-CH-10004853"/>
    <x v="0"/>
    <x v="1"/>
    <s v="Global Manager's Adjustable Task Chair, Storm"/>
    <n v="845.48800000000006"/>
    <n v="8"/>
    <n v="0.3"/>
    <n v="-12.0784"/>
  </r>
  <r>
    <n v="2846"/>
    <x v="1405"/>
    <x v="3"/>
    <x v="701"/>
    <d v="2014-11-21T00:00:00"/>
    <s v="First Class"/>
    <s v="XP-21865"/>
    <s v="Xylona Preis"/>
    <x v="0"/>
    <x v="0"/>
    <s v="Everett"/>
    <x v="31"/>
    <n v="2149"/>
    <x v="3"/>
    <s v="OFF-AR-10001958"/>
    <x v="1"/>
    <x v="6"/>
    <s v="Stanley Bostitch Contemporary Electric Pencil Sharpeners"/>
    <n v="50.94"/>
    <n v="3"/>
    <n v="0"/>
    <n v="14.263199999999999"/>
  </r>
  <r>
    <n v="2847"/>
    <x v="1406"/>
    <x v="3"/>
    <x v="18"/>
    <d v="2014-09-16T00:00:00"/>
    <s v="Standard Class"/>
    <s v="SN-20560"/>
    <s v="Skye Norling"/>
    <x v="2"/>
    <x v="0"/>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
  </r>
  <r>
    <n v="2849"/>
    <x v="1407"/>
    <x v="3"/>
    <x v="798"/>
    <d v="2014-04-16T00:00:00"/>
    <s v="Standard Class"/>
    <s v="DM-13345"/>
    <s v="Denise Monton"/>
    <x v="1"/>
    <x v="0"/>
    <s v="Roswell"/>
    <x v="32"/>
    <n v="30076"/>
    <x v="0"/>
    <s v="OFF-BI-10001359"/>
    <x v="1"/>
    <x v="8"/>
    <s v="GBC DocuBind TL300 Electric Binding System"/>
    <n v="2690.97"/>
    <n v="3"/>
    <n v="0"/>
    <n v="1264.7559000000001"/>
  </r>
  <r>
    <n v="2850"/>
    <x v="1408"/>
    <x v="0"/>
    <x v="85"/>
    <d v="2013-12-04T00:00:00"/>
    <s v="Standard Class"/>
    <s v="AJ-10780"/>
    <s v="Anthony Jacobs"/>
    <x v="1"/>
    <x v="0"/>
    <s v="Palm Coast"/>
    <x v="2"/>
    <n v="32137"/>
    <x v="0"/>
    <s v="OFF-BI-10002976"/>
    <x v="1"/>
    <x v="8"/>
    <s v="ACCOHIDE Binder by Acco"/>
    <n v="7.4340000000000002"/>
    <n v="6"/>
    <n v="0.7"/>
    <n v="-5.6993999999999998"/>
  </r>
  <r>
    <n v="2851"/>
    <x v="1409"/>
    <x v="0"/>
    <x v="799"/>
    <d v="2013-06-06T00:00:00"/>
    <s v="First Class"/>
    <s v="KC-16255"/>
    <s v="Karen Carlisle"/>
    <x v="1"/>
    <x v="0"/>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x v="0"/>
    <s v="Columbus"/>
    <x v="14"/>
    <n v="47201"/>
    <x v="2"/>
    <s v="OFF-PA-10001745"/>
    <x v="1"/>
    <x v="10"/>
    <s v="Wirebound Message Books, 2 7/8&quot; x 5&quot;, 3 Forms per Page"/>
    <n v="28.16"/>
    <n v="4"/>
    <n v="0"/>
    <n v="13.235200000000001"/>
  </r>
  <r>
    <n v="2853"/>
    <x v="1411"/>
    <x v="0"/>
    <x v="690"/>
    <d v="2013-03-22T00:00:00"/>
    <s v="Second Class"/>
    <s v="SV-20935"/>
    <s v="Susan Vittorini"/>
    <x v="0"/>
    <x v="0"/>
    <s v="Oceanside"/>
    <x v="15"/>
    <n v="11572"/>
    <x v="3"/>
    <s v="FUR-FU-10000409"/>
    <x v="0"/>
    <x v="5"/>
    <s v="GE 4 Foot Flourescent Tube, 40 Watt"/>
    <n v="14.98"/>
    <n v="1"/>
    <n v="0"/>
    <n v="6.8907999999999996"/>
  </r>
  <r>
    <n v="2854"/>
    <x v="1411"/>
    <x v="0"/>
    <x v="690"/>
    <d v="2013-03-22T00:00:00"/>
    <s v="Second Class"/>
    <s v="SV-20935"/>
    <s v="Susan Vittorini"/>
    <x v="0"/>
    <x v="0"/>
    <s v="Oceanside"/>
    <x v="15"/>
    <n v="11572"/>
    <x v="3"/>
    <s v="FUR-FU-10000221"/>
    <x v="0"/>
    <x v="5"/>
    <s v="Master Caster Door Stop, Brown"/>
    <n v="20.32"/>
    <n v="4"/>
    <n v="0"/>
    <n v="6.9088000000000003"/>
  </r>
  <r>
    <n v="2855"/>
    <x v="1412"/>
    <x v="3"/>
    <x v="648"/>
    <d v="2014-08-21T00:00:00"/>
    <s v="Same Day"/>
    <s v="EM-13810"/>
    <s v="Eleni McCrary"/>
    <x v="1"/>
    <x v="0"/>
    <s v="Franklin"/>
    <x v="31"/>
    <n v="2038"/>
    <x v="3"/>
    <s v="OFF-ST-10000344"/>
    <x v="1"/>
    <x v="4"/>
    <s v="Neat Ideas Personal Hanging Folder Files, Black"/>
    <n v="40.29"/>
    <n v="3"/>
    <n v="0"/>
    <n v="10.4754"/>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
    <n v="4"/>
    <n v="0.2"/>
    <n v="100.196"/>
  </r>
  <r>
    <n v="2858"/>
    <x v="1415"/>
    <x v="0"/>
    <x v="243"/>
    <d v="2013-08-18T00:00:00"/>
    <s v="Second Class"/>
    <s v="CC-12370"/>
    <s v="Christopher Conant"/>
    <x v="0"/>
    <x v="0"/>
    <s v="Fayetteville"/>
    <x v="3"/>
    <n v="28314"/>
    <x v="0"/>
    <s v="FUR-CH-10000988"/>
    <x v="0"/>
    <x v="1"/>
    <s v="Hon Olson Stacker Stools"/>
    <n v="225.29599999999999"/>
    <n v="2"/>
    <n v="0.2"/>
    <n v="22.529599999999999"/>
  </r>
  <r>
    <n v="2859"/>
    <x v="1416"/>
    <x v="3"/>
    <x v="240"/>
    <d v="2014-05-24T00:00:00"/>
    <s v="Standard Class"/>
    <s v="SC-20380"/>
    <s v="Shahid Collister"/>
    <x v="0"/>
    <x v="0"/>
    <s v="Atlanta"/>
    <x v="32"/>
    <n v="30318"/>
    <x v="0"/>
    <s v="TEC-AC-10003441"/>
    <x v="2"/>
    <x v="11"/>
    <s v="Kingston Digital DataTraveler 32GB USB 2.0"/>
    <n v="67.8"/>
    <n v="4"/>
    <n v="0"/>
    <n v="4.0679999999999996"/>
  </r>
  <r>
    <n v="2860"/>
    <x v="1416"/>
    <x v="3"/>
    <x v="240"/>
    <d v="2014-05-24T00:00:00"/>
    <s v="Standard Class"/>
    <s v="SC-20380"/>
    <s v="Shahid Collister"/>
    <x v="0"/>
    <x v="0"/>
    <s v="Atlanta"/>
    <x v="32"/>
    <n v="30318"/>
    <x v="0"/>
    <s v="TEC-PH-10004389"/>
    <x v="2"/>
    <x v="7"/>
    <s v="Nokia Lumia 925"/>
    <n v="377.97"/>
    <n v="3"/>
    <n v="0"/>
    <n v="98.272199999999998"/>
  </r>
  <r>
    <n v="2861"/>
    <x v="1416"/>
    <x v="3"/>
    <x v="240"/>
    <d v="2014-05-24T00:00:00"/>
    <s v="Standard Class"/>
    <s v="SC-20380"/>
    <s v="Shahid Collister"/>
    <x v="0"/>
    <x v="0"/>
    <s v="Atlanta"/>
    <x v="32"/>
    <n v="30318"/>
    <x v="0"/>
    <s v="FUR-BO-10004695"/>
    <x v="0"/>
    <x v="0"/>
    <s v="O'Sullivan 2-Door Barrister Bookcase in Odessa Pine"/>
    <n v="1628.82"/>
    <n v="9"/>
    <n v="0"/>
    <n v="374.62860000000001"/>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1"/>
    <n v="4"/>
    <n v="0.2"/>
    <n v="7.2576000000000001"/>
  </r>
  <r>
    <n v="2864"/>
    <x v="1418"/>
    <x v="3"/>
    <x v="802"/>
    <d v="2014-08-14T00:00:00"/>
    <s v="Same Day"/>
    <s v="JK-15370"/>
    <s v="Jay Kimmel"/>
    <x v="0"/>
    <x v="0"/>
    <s v="San Francisco"/>
    <x v="1"/>
    <n v="94122"/>
    <x v="1"/>
    <s v="OFF-ST-10001325"/>
    <x v="1"/>
    <x v="4"/>
    <s v="Sterilite Officeware Hinged File Box"/>
    <n v="31.44"/>
    <n v="3"/>
    <n v="0"/>
    <n v="8.4887999999999995"/>
  </r>
  <r>
    <n v="2865"/>
    <x v="1418"/>
    <x v="3"/>
    <x v="802"/>
    <d v="2014-08-14T00:00:00"/>
    <s v="Same Day"/>
    <s v="JK-15370"/>
    <s v="Jay Kimmel"/>
    <x v="0"/>
    <x v="0"/>
    <s v="San Francisco"/>
    <x v="1"/>
    <n v="94122"/>
    <x v="1"/>
    <s v="OFF-AP-10004249"/>
    <x v="1"/>
    <x v="9"/>
    <s v="Staples"/>
    <n v="83.79"/>
    <n v="7"/>
    <n v="0"/>
    <n v="22.6233"/>
  </r>
  <r>
    <n v="2866"/>
    <x v="1418"/>
    <x v="3"/>
    <x v="802"/>
    <d v="2014-08-14T00:00:00"/>
    <s v="Same Day"/>
    <s v="JK-15370"/>
    <s v="Jay Kimmel"/>
    <x v="0"/>
    <x v="0"/>
    <s v="San Francisco"/>
    <x v="1"/>
    <n v="94122"/>
    <x v="1"/>
    <s v="OFF-AR-10000588"/>
    <x v="1"/>
    <x v="6"/>
    <s v="Newell 345"/>
    <n v="59.52"/>
    <n v="3"/>
    <n v="0"/>
    <n v="15.475199999999999"/>
  </r>
  <r>
    <n v="2867"/>
    <x v="1418"/>
    <x v="3"/>
    <x v="802"/>
    <d v="2014-08-14T00:00:00"/>
    <s v="Same Day"/>
    <s v="JK-15370"/>
    <s v="Jay Kimmel"/>
    <x v="0"/>
    <x v="0"/>
    <s v="San Francisco"/>
    <x v="1"/>
    <n v="94122"/>
    <x v="1"/>
    <s v="OFF-SU-10000946"/>
    <x v="1"/>
    <x v="14"/>
    <s v="Staples"/>
    <n v="31.92"/>
    <n v="4"/>
    <n v="0"/>
    <n v="9.2568000000000001"/>
  </r>
  <r>
    <n v="2868"/>
    <x v="1419"/>
    <x v="0"/>
    <x v="338"/>
    <d v="2013-11-13T00:00:00"/>
    <s v="Second Class"/>
    <s v="AF-10885"/>
    <s v="Art Foster"/>
    <x v="0"/>
    <x v="0"/>
    <s v="Toledo"/>
    <x v="24"/>
    <n v="43615"/>
    <x v="3"/>
    <s v="OFF-SU-10001225"/>
    <x v="1"/>
    <x v="14"/>
    <s v="Staples"/>
    <n v="14.72"/>
    <n v="5"/>
    <n v="0.2"/>
    <n v="-3.3119999999999998"/>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80000000000001"/>
  </r>
  <r>
    <n v="2871"/>
    <x v="1421"/>
    <x v="2"/>
    <x v="579"/>
    <d v="2011-03-26T00:00:00"/>
    <s v="Standard Class"/>
    <s v="BF-11275"/>
    <s v="Beth Fritzler"/>
    <x v="1"/>
    <x v="0"/>
    <s v="Tucson"/>
    <x v="16"/>
    <n v="85705"/>
    <x v="1"/>
    <s v="OFF-PA-10002581"/>
    <x v="1"/>
    <x v="10"/>
    <s v="Xerox 1951"/>
    <n v="74.352000000000004"/>
    <n v="3"/>
    <n v="0.2"/>
    <n v="23.234999999999999"/>
  </r>
  <r>
    <n v="2872"/>
    <x v="1421"/>
    <x v="2"/>
    <x v="579"/>
    <d v="2011-03-26T00:00:00"/>
    <s v="Standard Class"/>
    <s v="BF-11275"/>
    <s v="Beth Fritzler"/>
    <x v="1"/>
    <x v="0"/>
    <s v="Tucson"/>
    <x v="16"/>
    <n v="85705"/>
    <x v="1"/>
    <s v="FUR-CH-10001482"/>
    <x v="0"/>
    <x v="1"/>
    <s v="Office Star - Mesh Screen back chair with Vinyl seat"/>
    <n v="314.35199999999998"/>
    <n v="3"/>
    <n v="0.2"/>
    <n v="-35.364600000000003"/>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4"/>
  </r>
  <r>
    <n v="2875"/>
    <x v="1424"/>
    <x v="3"/>
    <x v="614"/>
    <d v="2015-01-01T00:00:00"/>
    <s v="First Class"/>
    <s v="MC-17845"/>
    <s v="Michael Chen"/>
    <x v="0"/>
    <x v="0"/>
    <s v="New York City"/>
    <x v="15"/>
    <n v="10035"/>
    <x v="3"/>
    <s v="OFF-FA-10002988"/>
    <x v="1"/>
    <x v="13"/>
    <s v="Ideal Clamps"/>
    <n v="6.03"/>
    <n v="3"/>
    <n v="0"/>
    <n v="2.9546999999999999"/>
  </r>
  <r>
    <n v="2876"/>
    <x v="1425"/>
    <x v="0"/>
    <x v="803"/>
    <d v="2013-01-23T00:00:00"/>
    <s v="Second Class"/>
    <s v="TD-20995"/>
    <s v="Tamara Dahlen"/>
    <x v="0"/>
    <x v="0"/>
    <s v="San Diego"/>
    <x v="1"/>
    <n v="92037"/>
    <x v="1"/>
    <s v="FUR-CH-10004289"/>
    <x v="0"/>
    <x v="1"/>
    <s v="Global Super Steno Chair"/>
    <n v="153.56800000000001"/>
    <n v="2"/>
    <n v="0.2"/>
    <n v="-5.7587999999999999"/>
  </r>
  <r>
    <n v="2877"/>
    <x v="1425"/>
    <x v="0"/>
    <x v="803"/>
    <d v="2013-01-23T00:00:00"/>
    <s v="Second Class"/>
    <s v="TD-20995"/>
    <s v="Tamara Dahlen"/>
    <x v="0"/>
    <x v="0"/>
    <s v="San Diego"/>
    <x v="1"/>
    <n v="92037"/>
    <x v="1"/>
    <s v="FUR-CH-10000785"/>
    <x v="0"/>
    <x v="1"/>
    <s v="Global Ergonomic Managers Chair"/>
    <n v="1013.4880000000001"/>
    <n v="7"/>
    <n v="0.2"/>
    <n v="76.011600000000001"/>
  </r>
  <r>
    <n v="2878"/>
    <x v="1426"/>
    <x v="0"/>
    <x v="804"/>
    <d v="2013-01-19T00:00:00"/>
    <s v="Standard Class"/>
    <s v="Dp-13240"/>
    <s v="Dean percer"/>
    <x v="2"/>
    <x v="0"/>
    <s v="Westfield"/>
    <x v="30"/>
    <n v="7090"/>
    <x v="3"/>
    <s v="OFF-EN-10003040"/>
    <x v="1"/>
    <x v="12"/>
    <s v="Quality Park Security Envelopes"/>
    <n v="52.34"/>
    <n v="2"/>
    <n v="0"/>
    <n v="24.599799999999998"/>
  </r>
  <r>
    <n v="2879"/>
    <x v="1426"/>
    <x v="0"/>
    <x v="804"/>
    <d v="2013-01-19T00:00:00"/>
    <s v="Standard Class"/>
    <s v="Dp-13240"/>
    <s v="Dean percer"/>
    <x v="2"/>
    <x v="0"/>
    <s v="Westfield"/>
    <x v="30"/>
    <n v="7090"/>
    <x v="3"/>
    <s v="OFF-AR-10001573"/>
    <x v="1"/>
    <x v="6"/>
    <s v="American Pencil"/>
    <n v="4.66"/>
    <n v="2"/>
    <n v="0"/>
    <n v="1.3513999999999999"/>
  </r>
  <r>
    <n v="2880"/>
    <x v="1426"/>
    <x v="0"/>
    <x v="804"/>
    <d v="2013-01-19T00:00:00"/>
    <s v="Standard Class"/>
    <s v="Dp-13240"/>
    <s v="Dean percer"/>
    <x v="2"/>
    <x v="0"/>
    <s v="Westfield"/>
    <x v="30"/>
    <n v="7090"/>
    <x v="3"/>
    <s v="TEC-AC-10000844"/>
    <x v="2"/>
    <x v="11"/>
    <s v="Logitechآ Gaming G510s - Keyboard"/>
    <n v="254.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7000000000003"/>
  </r>
  <r>
    <n v="2883"/>
    <x v="1428"/>
    <x v="2"/>
    <x v="805"/>
    <d v="2011-02-26T00:00:00"/>
    <s v="Standard Class"/>
    <s v="TM-21010"/>
    <s v="Tamara Manning"/>
    <x v="0"/>
    <x v="0"/>
    <s v="Woodstock"/>
    <x v="10"/>
    <n v="60098"/>
    <x v="2"/>
    <s v="OFF-BI-10004094"/>
    <x v="1"/>
    <x v="8"/>
    <s v="GBC Standard Plastic Binding Systems Combs"/>
    <n v="8.85"/>
    <n v="5"/>
    <n v="0.8"/>
    <n v="-13.717499999999999"/>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0999999999998"/>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7999999999997"/>
  </r>
  <r>
    <n v="2889"/>
    <x v="1432"/>
    <x v="3"/>
    <x v="404"/>
    <d v="2014-12-20T00:00:00"/>
    <s v="First Class"/>
    <s v="EP-13915"/>
    <s v="Emily Phan"/>
    <x v="0"/>
    <x v="0"/>
    <s v="Los Angeles"/>
    <x v="1"/>
    <n v="90008"/>
    <x v="1"/>
    <s v="OFF-PA-10000289"/>
    <x v="1"/>
    <x v="10"/>
    <s v="Xerox 213"/>
    <n v="32.4"/>
    <n v="5"/>
    <n v="0"/>
    <n v="15.552"/>
  </r>
  <r>
    <n v="2890"/>
    <x v="1433"/>
    <x v="3"/>
    <x v="808"/>
    <d v="2014-11-07T00:00:00"/>
    <s v="Standard Class"/>
    <s v="KH-16630"/>
    <s v="Ken Heidel"/>
    <x v="1"/>
    <x v="0"/>
    <s v="Seattle"/>
    <x v="4"/>
    <n v="98105"/>
    <x v="1"/>
    <s v="OFF-PA-10000791"/>
    <x v="1"/>
    <x v="10"/>
    <s v="Wirebound Message Books, Four 2 3/4 x 5 Forms per Page, 200 Sets per Book"/>
    <n v="23.85"/>
    <n v="5"/>
    <n v="0"/>
    <n v="10.7325"/>
  </r>
  <r>
    <n v="2891"/>
    <x v="1434"/>
    <x v="2"/>
    <x v="333"/>
    <d v="2011-05-01T00:00:00"/>
    <s v="Second Class"/>
    <s v="HG-14845"/>
    <s v="Harry Greene"/>
    <x v="0"/>
    <x v="0"/>
    <s v="Lake Charles"/>
    <x v="28"/>
    <n v="70601"/>
    <x v="0"/>
    <s v="FUR-CH-10002304"/>
    <x v="0"/>
    <x v="1"/>
    <s v="Global Stack Chair without Arms, Black"/>
    <n v="51.96"/>
    <n v="2"/>
    <n v="0"/>
    <n v="12.99"/>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3999999999997"/>
  </r>
  <r>
    <n v="2894"/>
    <x v="1435"/>
    <x v="3"/>
    <x v="436"/>
    <d v="2014-10-30T00:00:00"/>
    <s v="Standard Class"/>
    <s v="JC-16105"/>
    <s v="Julie Creighton"/>
    <x v="1"/>
    <x v="0"/>
    <s v="Rochester"/>
    <x v="15"/>
    <n v="14609"/>
    <x v="3"/>
    <s v="OFF-PA-10002479"/>
    <x v="1"/>
    <x v="10"/>
    <s v="Xerox 4200 Series MultiUse Premium Copy Paper (20Lb. and 84 Bright)"/>
    <n v="26.4"/>
    <n v="5"/>
    <n v="0"/>
    <n v="11.88"/>
  </r>
  <r>
    <n v="2895"/>
    <x v="1435"/>
    <x v="3"/>
    <x v="436"/>
    <d v="2014-10-30T00:00:00"/>
    <s v="Standard Class"/>
    <s v="JC-16105"/>
    <s v="Julie Creighton"/>
    <x v="1"/>
    <x v="0"/>
    <s v="Rochester"/>
    <x v="15"/>
    <n v="14609"/>
    <x v="3"/>
    <s v="FUR-FU-10000771"/>
    <x v="0"/>
    <x v="5"/>
    <s v="Eldon 200 Class Desk Accessories, Smoke"/>
    <n v="69.08"/>
    <n v="11"/>
    <n v="0"/>
    <n v="29.0136"/>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799999999996"/>
    <n v="4"/>
    <n v="0.2"/>
    <n v="119.996"/>
  </r>
  <r>
    <n v="2899"/>
    <x v="1438"/>
    <x v="1"/>
    <x v="33"/>
    <d v="2012-04-30T00:00:00"/>
    <s v="Standard Class"/>
    <s v="PW-19240"/>
    <s v="Pierre Wener"/>
    <x v="0"/>
    <x v="0"/>
    <s v="Houston"/>
    <x v="5"/>
    <n v="77036"/>
    <x v="2"/>
    <s v="FUR-CH-10004086"/>
    <x v="0"/>
    <x v="1"/>
    <s v="Hon 4070 Series Pagoda Armless Upholstered Stacking Chairs"/>
    <n v="408.42200000000003"/>
    <n v="2"/>
    <n v="0.3"/>
    <n v="-5.8346"/>
  </r>
  <r>
    <n v="2900"/>
    <x v="1439"/>
    <x v="1"/>
    <x v="811"/>
    <d v="2012-09-17T00:00:00"/>
    <s v="Standard Class"/>
    <s v="PG-18895"/>
    <s v="Paul Gonzalez"/>
    <x v="0"/>
    <x v="0"/>
    <s v="New York City"/>
    <x v="15"/>
    <n v="10035"/>
    <x v="3"/>
    <s v="TEC-CO-10000971"/>
    <x v="2"/>
    <x v="16"/>
    <s v="Hewlett Packard 310 Color Digital Copier"/>
    <n v="479.98399999999998"/>
    <n v="2"/>
    <n v="0.2"/>
    <n v="59.997999999999998"/>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600000000004"/>
  </r>
  <r>
    <n v="2903"/>
    <x v="1441"/>
    <x v="0"/>
    <x v="1"/>
    <d v="2013-06-18T00:00:00"/>
    <s v="Standard Class"/>
    <s v="CR-12730"/>
    <s v="Craig Reiter"/>
    <x v="0"/>
    <x v="0"/>
    <s v="Chicago"/>
    <x v="10"/>
    <n v="60610"/>
    <x v="2"/>
    <s v="OFF-PA-10002160"/>
    <x v="1"/>
    <x v="10"/>
    <s v="Xerox 1978"/>
    <n v="23.12"/>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x v="0"/>
    <s v="Highland Park"/>
    <x v="10"/>
    <n v="60035"/>
    <x v="2"/>
    <s v="FUR-CH-10003981"/>
    <x v="0"/>
    <x v="1"/>
    <s v="Global Commerce Series Low-Back Swivel/Tilt Chairs"/>
    <n v="539.65800000000002"/>
    <n v="3"/>
    <n v="0.3"/>
    <n v="-7.7093999999999996"/>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9"/>
  </r>
  <r>
    <n v="2908"/>
    <x v="1444"/>
    <x v="3"/>
    <x v="132"/>
    <d v="2014-11-10T00:00:00"/>
    <s v="Standard Class"/>
    <s v="DL-12925"/>
    <s v="Daniel Lacy"/>
    <x v="0"/>
    <x v="0"/>
    <s v="Eagan"/>
    <x v="11"/>
    <n v="55122"/>
    <x v="2"/>
    <s v="OFF-ST-10001325"/>
    <x v="1"/>
    <x v="4"/>
    <s v="Sterilite Officeware Hinged File Box"/>
    <n v="52.4"/>
    <n v="5"/>
    <n v="0"/>
    <n v="14.148"/>
  </r>
  <r>
    <n v="2909"/>
    <x v="1444"/>
    <x v="3"/>
    <x v="132"/>
    <d v="2014-11-10T00:00:00"/>
    <s v="Standard Class"/>
    <s v="DL-12925"/>
    <s v="Daniel Lacy"/>
    <x v="0"/>
    <x v="0"/>
    <s v="Eagan"/>
    <x v="11"/>
    <n v="55122"/>
    <x v="2"/>
    <s v="OFF-LA-10001771"/>
    <x v="1"/>
    <x v="2"/>
    <s v="Avery 513"/>
    <n v="14.94"/>
    <n v="3"/>
    <n v="0"/>
    <n v="6.8723999999999998"/>
  </r>
  <r>
    <n v="2910"/>
    <x v="1445"/>
    <x v="3"/>
    <x v="600"/>
    <d v="2014-02-24T00:00:00"/>
    <s v="Standard Class"/>
    <s v="ME-17725"/>
    <s v="Max Engle"/>
    <x v="0"/>
    <x v="0"/>
    <s v="Seattle"/>
    <x v="4"/>
    <n v="98103"/>
    <x v="1"/>
    <s v="OFF-FA-10004968"/>
    <x v="1"/>
    <x v="13"/>
    <s v="Rubber Band Ball"/>
    <n v="11.22"/>
    <n v="3"/>
    <n v="0"/>
    <n v="0.22439999999999999"/>
  </r>
  <r>
    <n v="2911"/>
    <x v="1446"/>
    <x v="1"/>
    <x v="599"/>
    <d v="2012-11-09T00:00:00"/>
    <s v="Standard Class"/>
    <s v="VD-21670"/>
    <s v="Valerie Dominguez"/>
    <x v="0"/>
    <x v="0"/>
    <s v="Coral Springs"/>
    <x v="2"/>
    <n v="33065"/>
    <x v="0"/>
    <s v="OFF-AP-10000576"/>
    <x v="1"/>
    <x v="9"/>
    <s v="Belkin 325VA UPS Surge Protector, 6'"/>
    <n v="387.13600000000002"/>
    <n v="4"/>
    <n v="0.2"/>
    <n v="24.19600000000000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5"/>
  </r>
  <r>
    <n v="2914"/>
    <x v="1447"/>
    <x v="2"/>
    <x v="737"/>
    <d v="2011-06-21T00:00:00"/>
    <s v="Standard Class"/>
    <s v="CK-12205"/>
    <s v="Chloris Kastensmidt"/>
    <x v="0"/>
    <x v="0"/>
    <s v="Hempstead"/>
    <x v="15"/>
    <n v="11550"/>
    <x v="3"/>
    <s v="OFF-BI-10002852"/>
    <x v="1"/>
    <x v="8"/>
    <s v="Ibico Standard Transparent Covers"/>
    <n v="39.552"/>
    <n v="3"/>
    <n v="0.2"/>
    <n v="14.3376"/>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20000000000001"/>
  </r>
  <r>
    <n v="2917"/>
    <x v="1448"/>
    <x v="1"/>
    <x v="88"/>
    <d v="2012-10-17T00:00:00"/>
    <s v="Second Class"/>
    <s v="DL-12925"/>
    <s v="Daniel Lacy"/>
    <x v="0"/>
    <x v="0"/>
    <s v="Noblesville"/>
    <x v="14"/>
    <n v="46060"/>
    <x v="2"/>
    <s v="TEC-PH-10001750"/>
    <x v="2"/>
    <x v="7"/>
    <s v="Samsung Rugby III"/>
    <n v="263.95999999999998"/>
    <n v="4"/>
    <n v="0"/>
    <n v="71.269199999999998"/>
  </r>
  <r>
    <n v="2918"/>
    <x v="1449"/>
    <x v="3"/>
    <x v="151"/>
    <d v="2014-08-31T00:00:00"/>
    <s v="First Class"/>
    <s v="SE-20110"/>
    <s v="Sanjit Engle"/>
    <x v="0"/>
    <x v="0"/>
    <s v="Dallas"/>
    <x v="5"/>
    <n v="75220"/>
    <x v="2"/>
    <s v="OFF-AR-10003338"/>
    <x v="1"/>
    <x v="6"/>
    <s v="Eberhard Faber 3 1/2&quot; Golf Pencils"/>
    <n v="5.952"/>
    <n v="1"/>
    <n v="0.2"/>
    <n v="0.372"/>
  </r>
  <r>
    <n v="2919"/>
    <x v="1450"/>
    <x v="0"/>
    <x v="813"/>
    <d v="2013-11-24T00:00:00"/>
    <s v="Same Day"/>
    <s v="LS-17200"/>
    <s v="Luke Schmidt"/>
    <x v="1"/>
    <x v="0"/>
    <s v="Philadelphia"/>
    <x v="9"/>
    <n v="19140"/>
    <x v="3"/>
    <s v="OFF-FA-10002763"/>
    <x v="1"/>
    <x v="13"/>
    <s v="Advantus Map Pennant Flags and Round Head Tacks"/>
    <n v="15.8"/>
    <n v="5"/>
    <n v="0.2"/>
    <n v="2.37"/>
  </r>
  <r>
    <n v="2920"/>
    <x v="1450"/>
    <x v="0"/>
    <x v="813"/>
    <d v="2013-11-24T00:00:00"/>
    <s v="Same Day"/>
    <s v="LS-17200"/>
    <s v="Luke Schmidt"/>
    <x v="1"/>
    <x v="0"/>
    <s v="Philadelphia"/>
    <x v="9"/>
    <n v="19140"/>
    <x v="3"/>
    <s v="FUR-FU-10002088"/>
    <x v="0"/>
    <x v="5"/>
    <s v="Nu-Dell Float Frame 11 x 14 1/2"/>
    <n v="14.368"/>
    <n v="2"/>
    <n v="0.2"/>
    <n v="3.9512"/>
  </r>
  <r>
    <n v="2921"/>
    <x v="1450"/>
    <x v="0"/>
    <x v="813"/>
    <d v="2013-11-24T00:00:00"/>
    <s v="Same Day"/>
    <s v="LS-17200"/>
    <s v="Luke Schmidt"/>
    <x v="1"/>
    <x v="0"/>
    <s v="Philadelphia"/>
    <x v="9"/>
    <n v="19140"/>
    <x v="3"/>
    <s v="FUR-FU-10003976"/>
    <x v="0"/>
    <x v="5"/>
    <s v="DAX Executive Solid Wood Document Frame, Desktop or Hang, Mahogany, 5 x 7"/>
    <n v="70.447999999999993"/>
    <n v="7"/>
    <n v="0.2"/>
    <n v="12.3284"/>
  </r>
  <r>
    <n v="2922"/>
    <x v="1451"/>
    <x v="3"/>
    <x v="289"/>
    <d v="2014-01-31T00:00:00"/>
    <s v="Same Day"/>
    <s v="MM-17920"/>
    <s v="Michael Moore"/>
    <x v="0"/>
    <x v="0"/>
    <s v="San Francisco"/>
    <x v="1"/>
    <n v="94109"/>
    <x v="1"/>
    <s v="OFF-ST-10001511"/>
    <x v="1"/>
    <x v="4"/>
    <s v="Space Solutions Commercial Steel Shelving"/>
    <n v="129.30000000000001"/>
    <n v="2"/>
    <n v="0"/>
    <n v="6.4649999999999999"/>
  </r>
  <r>
    <n v="2923"/>
    <x v="1452"/>
    <x v="1"/>
    <x v="672"/>
    <d v="2012-12-03T00:00:00"/>
    <s v="Second Class"/>
    <s v="DB-13270"/>
    <s v="Deborah Brumfield"/>
    <x v="2"/>
    <x v="0"/>
    <s v="Austin"/>
    <x v="5"/>
    <n v="78745"/>
    <x v="2"/>
    <s v="OFF-BI-10000301"/>
    <x v="1"/>
    <x v="8"/>
    <s v="GBC Instant Report Kit"/>
    <n v="3.8820000000000001"/>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7"/>
  </r>
  <r>
    <n v="2927"/>
    <x v="1455"/>
    <x v="3"/>
    <x v="815"/>
    <d v="2014-07-15T00:00:00"/>
    <s v="Second Class"/>
    <s v="BP-11155"/>
    <s v="Becky Pak"/>
    <x v="0"/>
    <x v="0"/>
    <s v="Columbus"/>
    <x v="32"/>
    <n v="31907"/>
    <x v="0"/>
    <s v="FUR-FU-10000771"/>
    <x v="0"/>
    <x v="5"/>
    <s v="Eldon 200 Class Desk Accessories, Smoke"/>
    <n v="18.84"/>
    <n v="3"/>
    <n v="0"/>
    <n v="7.9127999999999998"/>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1"/>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79999999999997"/>
    <n v="2"/>
    <n v="0.2"/>
    <n v="2.2302"/>
  </r>
  <r>
    <n v="2932"/>
    <x v="1459"/>
    <x v="1"/>
    <x v="816"/>
    <d v="2012-08-08T00:00:00"/>
    <s v="Same Day"/>
    <s v="TT-21220"/>
    <s v="Thomas Thornton"/>
    <x v="0"/>
    <x v="0"/>
    <s v="San Francisco"/>
    <x v="1"/>
    <n v="94109"/>
    <x v="1"/>
    <s v="OFF-BI-10002557"/>
    <x v="1"/>
    <x v="8"/>
    <s v="Presstex Flexible Ring Binders"/>
    <n v="7.28"/>
    <n v="2"/>
    <n v="0.2"/>
    <n v="2.73"/>
  </r>
  <r>
    <n v="2933"/>
    <x v="1459"/>
    <x v="1"/>
    <x v="816"/>
    <d v="2012-08-08T00:00:00"/>
    <s v="Same Day"/>
    <s v="TT-21220"/>
    <s v="Thomas Thornton"/>
    <x v="0"/>
    <x v="0"/>
    <s v="San Francisco"/>
    <x v="1"/>
    <n v="94109"/>
    <x v="1"/>
    <s v="FUR-CH-10000785"/>
    <x v="0"/>
    <x v="1"/>
    <s v="Global Ergonomic Managers Chair"/>
    <n v="144.78399999999999"/>
    <n v="1"/>
    <n v="0.2"/>
    <n v="10.8588"/>
  </r>
  <r>
    <n v="2934"/>
    <x v="1460"/>
    <x v="0"/>
    <x v="409"/>
    <d v="2013-12-13T00:00:00"/>
    <s v="Standard Class"/>
    <s v="GT-14710"/>
    <s v="Greg Tran"/>
    <x v="0"/>
    <x v="0"/>
    <s v="Seattle"/>
    <x v="4"/>
    <n v="98105"/>
    <x v="1"/>
    <s v="TEC-PH-10002310"/>
    <x v="2"/>
    <x v="7"/>
    <s v="Plantronics Calisto P620-M USB Wireless Speakerphone System"/>
    <n v="156.792"/>
    <n v="1"/>
    <n v="0.2"/>
    <n v="13.7193"/>
  </r>
  <r>
    <n v="2935"/>
    <x v="1460"/>
    <x v="0"/>
    <x v="409"/>
    <d v="2013-12-13T00:00:00"/>
    <s v="Standard Class"/>
    <s v="GT-14710"/>
    <s v="Greg Tran"/>
    <x v="0"/>
    <x v="0"/>
    <s v="Seattle"/>
    <x v="4"/>
    <n v="98105"/>
    <x v="1"/>
    <s v="TEC-PH-10002834"/>
    <x v="2"/>
    <x v="7"/>
    <s v="Google Nexus 5"/>
    <n v="431.976"/>
    <n v="3"/>
    <n v="0.2"/>
    <n v="26.9985"/>
  </r>
  <r>
    <n v="2936"/>
    <x v="1460"/>
    <x v="0"/>
    <x v="409"/>
    <d v="2013-12-13T00:00:00"/>
    <s v="Standard Class"/>
    <s v="GT-14710"/>
    <s v="Greg Tran"/>
    <x v="0"/>
    <x v="0"/>
    <s v="Seattle"/>
    <x v="4"/>
    <n v="98105"/>
    <x v="1"/>
    <s v="OFF-EN-10000927"/>
    <x v="1"/>
    <x v="12"/>
    <s v="Jet-Pak Recycled Peel 'N' Seal Padded Mailers"/>
    <n v="35.89"/>
    <n v="1"/>
    <n v="0"/>
    <n v="16.150500000000001"/>
  </r>
  <r>
    <n v="2937"/>
    <x v="1460"/>
    <x v="0"/>
    <x v="409"/>
    <d v="2013-12-13T00:00:00"/>
    <s v="Standard Class"/>
    <s v="GT-14710"/>
    <s v="Greg Tran"/>
    <x v="0"/>
    <x v="0"/>
    <s v="Seattle"/>
    <x v="4"/>
    <n v="98105"/>
    <x v="1"/>
    <s v="OFF-BI-10001636"/>
    <x v="1"/>
    <x v="8"/>
    <s v="Ibico Plastic and Wire Spiral Binding Combs"/>
    <n v="47.207999999999998"/>
    <n v="7"/>
    <n v="0.2"/>
    <n v="15.342599999999999"/>
  </r>
  <r>
    <n v="2938"/>
    <x v="1460"/>
    <x v="0"/>
    <x v="409"/>
    <d v="2013-12-13T00:00:00"/>
    <s v="Standard Class"/>
    <s v="GT-14710"/>
    <s v="Greg Tran"/>
    <x v="0"/>
    <x v="0"/>
    <s v="Seattle"/>
    <x v="4"/>
    <n v="98105"/>
    <x v="1"/>
    <s v="OFF-PA-10001736"/>
    <x v="1"/>
    <x v="10"/>
    <s v="Xerox 1880"/>
    <n v="248.08"/>
    <n v="7"/>
    <n v="0"/>
    <n v="116.5976"/>
  </r>
  <r>
    <n v="2939"/>
    <x v="1460"/>
    <x v="0"/>
    <x v="409"/>
    <d v="2013-12-13T00:00:00"/>
    <s v="Standard Class"/>
    <s v="GT-14710"/>
    <s v="Greg Tran"/>
    <x v="0"/>
    <x v="0"/>
    <s v="Seattle"/>
    <x v="4"/>
    <n v="98105"/>
    <x v="1"/>
    <s v="OFF-PA-10000482"/>
    <x v="1"/>
    <x v="10"/>
    <s v="Snap-A-Way Black Print Carbonless Ruled Speed Letter, Triplicate"/>
    <n v="189.7"/>
    <n v="5"/>
    <n v="0"/>
    <n v="89.159000000000006"/>
  </r>
  <r>
    <n v="2940"/>
    <x v="1460"/>
    <x v="0"/>
    <x v="409"/>
    <d v="2013-12-13T00:00:00"/>
    <s v="Standard Class"/>
    <s v="GT-14710"/>
    <s v="Greg Tran"/>
    <x v="0"/>
    <x v="0"/>
    <s v="Seattle"/>
    <x v="4"/>
    <n v="98105"/>
    <x v="1"/>
    <s v="OFF-BI-10001658"/>
    <x v="1"/>
    <x v="8"/>
    <s v="GBC Standard Therm-A-Bind Covers"/>
    <n v="59.808"/>
    <n v="3"/>
    <n v="0.2"/>
    <n v="19.4376"/>
  </r>
  <r>
    <n v="2941"/>
    <x v="1461"/>
    <x v="3"/>
    <x v="613"/>
    <d v="2014-04-01T00:00:00"/>
    <s v="Standard Class"/>
    <s v="JD-16150"/>
    <s v="Justin Deggeller"/>
    <x v="1"/>
    <x v="0"/>
    <s v="Milwaukee"/>
    <x v="6"/>
    <n v="53209"/>
    <x v="2"/>
    <s v="FUR-CH-10000422"/>
    <x v="0"/>
    <x v="1"/>
    <s v="Global Highback Leather Tilter in Burgundy"/>
    <n v="90.99"/>
    <n v="1"/>
    <n v="0"/>
    <n v="14.558400000000001"/>
  </r>
  <r>
    <n v="2942"/>
    <x v="1461"/>
    <x v="3"/>
    <x v="613"/>
    <d v="2014-04-01T00:00:00"/>
    <s v="Standard Class"/>
    <s v="JD-16150"/>
    <s v="Justin Deggeller"/>
    <x v="1"/>
    <x v="0"/>
    <s v="Milwaukee"/>
    <x v="6"/>
    <n v="53209"/>
    <x v="2"/>
    <s v="FUR-CH-10004675"/>
    <x v="0"/>
    <x v="1"/>
    <s v="Lifetime Advantage Folding Chairs, 4/Carton"/>
    <n v="1526.56"/>
    <n v="7"/>
    <n v="0"/>
    <n v="427.43680000000001"/>
  </r>
  <r>
    <n v="2943"/>
    <x v="1461"/>
    <x v="3"/>
    <x v="613"/>
    <d v="2014-04-01T00:00:00"/>
    <s v="Standard Class"/>
    <s v="JD-16150"/>
    <s v="Justin Deggeller"/>
    <x v="1"/>
    <x v="0"/>
    <s v="Milwaukee"/>
    <x v="6"/>
    <n v="53209"/>
    <x v="2"/>
    <s v="FUR-CH-10002880"/>
    <x v="0"/>
    <x v="1"/>
    <s v="Global High-Back Leather Tilter, Burgundy"/>
    <n v="368.97"/>
    <n v="3"/>
    <n v="0"/>
    <n v="40.5867"/>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3"/>
  </r>
  <r>
    <n v="2951"/>
    <x v="1465"/>
    <x v="3"/>
    <x v="105"/>
    <d v="2014-11-13T00:00:00"/>
    <s v="Same Day"/>
    <s v="EM-14140"/>
    <s v="Eugene Moren"/>
    <x v="2"/>
    <x v="0"/>
    <s v="Glendale"/>
    <x v="16"/>
    <n v="85301"/>
    <x v="1"/>
    <s v="OFF-PA-10002160"/>
    <x v="1"/>
    <x v="10"/>
    <s v="Xerox 1978"/>
    <n v="23.12"/>
    <n v="5"/>
    <n v="0.2"/>
    <n v="8.3810000000000002"/>
  </r>
  <r>
    <n v="2952"/>
    <x v="1465"/>
    <x v="3"/>
    <x v="105"/>
    <d v="2014-11-13T00:00:00"/>
    <s v="Same Day"/>
    <s v="EM-14140"/>
    <s v="Eugene Moren"/>
    <x v="2"/>
    <x v="0"/>
    <s v="Glendale"/>
    <x v="16"/>
    <n v="85301"/>
    <x v="1"/>
    <s v="FUR-CH-10004875"/>
    <x v="0"/>
    <x v="1"/>
    <s v="Harbour Creations 67200 Series Stacking Chairs"/>
    <n v="113.88800000000001"/>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x v="0"/>
    <s v="Glendale"/>
    <x v="16"/>
    <n v="85301"/>
    <x v="1"/>
    <s v="TEC-PH-10000347"/>
    <x v="2"/>
    <x v="7"/>
    <s v="Cush Cases Heavy Duty Rugged Cover Case for Samsung Galaxy S5 - Purple"/>
    <n v="7.92"/>
    <n v="2"/>
    <n v="0.2"/>
    <n v="0.69299999999999995"/>
  </r>
  <r>
    <n v="2955"/>
    <x v="1465"/>
    <x v="3"/>
    <x v="105"/>
    <d v="2014-11-13T00:00:00"/>
    <s v="Same Day"/>
    <s v="EM-14140"/>
    <s v="Eugene Moren"/>
    <x v="2"/>
    <x v="0"/>
    <s v="Glendale"/>
    <x v="16"/>
    <n v="85301"/>
    <x v="1"/>
    <s v="TEC-PH-10001459"/>
    <x v="2"/>
    <x v="7"/>
    <s v="Samsung Galaxy Mega 6.3"/>
    <n v="671.98400000000004"/>
    <n v="2"/>
    <n v="0.2"/>
    <n v="50.398800000000001"/>
  </r>
  <r>
    <n v="2956"/>
    <x v="1466"/>
    <x v="0"/>
    <x v="298"/>
    <d v="2013-08-25T00:00:00"/>
    <s v="Standard Class"/>
    <s v="GG-14650"/>
    <s v="Greg Guthrie"/>
    <x v="1"/>
    <x v="0"/>
    <s v="New York City"/>
    <x v="15"/>
    <n v="10035"/>
    <x v="3"/>
    <s v="TEC-PH-10000439"/>
    <x v="2"/>
    <x v="7"/>
    <s v="GE DSL Phone Line Filter"/>
    <n v="39.99"/>
    <n v="1"/>
    <n v="0"/>
    <n v="11.597099999999999"/>
  </r>
  <r>
    <n v="2957"/>
    <x v="1467"/>
    <x v="3"/>
    <x v="818"/>
    <d v="2014-07-05T00:00:00"/>
    <s v="Standard Class"/>
    <s v="MA-17995"/>
    <s v="Michelle Arnett"/>
    <x v="2"/>
    <x v="0"/>
    <s v="Watertown"/>
    <x v="15"/>
    <n v="13601"/>
    <x v="3"/>
    <s v="FUR-CH-10002647"/>
    <x v="0"/>
    <x v="1"/>
    <s v="Situations Contoured Folding Chairs, 4/Set"/>
    <n v="191.64599999999999"/>
    <n v="3"/>
    <n v="0.1"/>
    <n v="31.940999999999999"/>
  </r>
  <r>
    <n v="2958"/>
    <x v="1468"/>
    <x v="3"/>
    <x v="464"/>
    <d v="2014-05-10T00:00:00"/>
    <s v="Standard Class"/>
    <s v="SH-20395"/>
    <s v="Shahid Hopkins"/>
    <x v="0"/>
    <x v="0"/>
    <s v="Springfield"/>
    <x v="24"/>
    <n v="45503"/>
    <x v="3"/>
    <s v="OFF-BI-10003910"/>
    <x v="1"/>
    <x v="8"/>
    <s v="DXL Angle-View Binders with Locking Rings by Samsill"/>
    <n v="2.3130000000000002"/>
    <n v="1"/>
    <n v="0.7"/>
    <n v="-1.9275"/>
  </r>
  <r>
    <n v="2959"/>
    <x v="1469"/>
    <x v="1"/>
    <x v="100"/>
    <d v="2012-12-29T00:00:00"/>
    <s v="Standard Class"/>
    <s v="KT-16465"/>
    <s v="Kean Takahito"/>
    <x v="0"/>
    <x v="0"/>
    <s v="Los Angeles"/>
    <x v="1"/>
    <n v="90032"/>
    <x v="1"/>
    <s v="OFF-BI-10001097"/>
    <x v="1"/>
    <x v="8"/>
    <s v="Avery Hole Reinforcements"/>
    <n v="19.936"/>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4000000000007"/>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92"/>
  </r>
  <r>
    <n v="2964"/>
    <x v="1471"/>
    <x v="3"/>
    <x v="819"/>
    <d v="2014-12-22T00:00:00"/>
    <s v="Second Class"/>
    <s v="AY-10555"/>
    <s v="Andy Yotov"/>
    <x v="1"/>
    <x v="0"/>
    <s v="Oceanside"/>
    <x v="1"/>
    <n v="92054"/>
    <x v="1"/>
    <s v="FUR-CH-10003817"/>
    <x v="0"/>
    <x v="1"/>
    <s v="Global Value Steno Chair, Gray"/>
    <n v="97.183999999999997"/>
    <n v="2"/>
    <n v="0.2"/>
    <n v="6.0739999999999998"/>
  </r>
  <r>
    <n v="2965"/>
    <x v="1471"/>
    <x v="3"/>
    <x v="819"/>
    <d v="2014-12-22T00:00:00"/>
    <s v="Second Class"/>
    <s v="AY-10555"/>
    <s v="Andy Yotov"/>
    <x v="1"/>
    <x v="0"/>
    <s v="Oceanside"/>
    <x v="1"/>
    <n v="92054"/>
    <x v="1"/>
    <s v="OFF-BI-10002949"/>
    <x v="1"/>
    <x v="8"/>
    <s v="Prestige Round Ring Binders"/>
    <n v="24.32"/>
    <n v="5"/>
    <n v="0.2"/>
    <n v="8.2080000000000002"/>
  </r>
  <r>
    <n v="2966"/>
    <x v="1471"/>
    <x v="3"/>
    <x v="819"/>
    <d v="2014-12-22T00:00:00"/>
    <s v="Second Class"/>
    <s v="AY-10555"/>
    <s v="Andy Yotov"/>
    <x v="1"/>
    <x v="0"/>
    <s v="Oceanside"/>
    <x v="1"/>
    <n v="92054"/>
    <x v="1"/>
    <s v="FUR-FU-10002445"/>
    <x v="0"/>
    <x v="5"/>
    <s v="DAX Two-Tone Rosewood/Black Document Frame, Desktop, 5 x 7"/>
    <n v="18.96"/>
    <n v="2"/>
    <n v="0"/>
    <n v="7.5839999999999996"/>
  </r>
  <r>
    <n v="2967"/>
    <x v="1472"/>
    <x v="2"/>
    <x v="422"/>
    <d v="2011-12-31T00:00:00"/>
    <s v="Standard Class"/>
    <s v="Co-12640"/>
    <s v="Corey-Lock"/>
    <x v="0"/>
    <x v="0"/>
    <s v="Skokie"/>
    <x v="10"/>
    <n v="60076"/>
    <x v="2"/>
    <s v="FUR-FU-10001473"/>
    <x v="0"/>
    <x v="5"/>
    <s v="DAX Wood Document Frame"/>
    <n v="32.951999999999998"/>
    <n v="6"/>
    <n v="0.6"/>
    <n v="-19.7712"/>
  </r>
  <r>
    <n v="2968"/>
    <x v="1472"/>
    <x v="2"/>
    <x v="422"/>
    <d v="2011-12-31T00:00:00"/>
    <s v="Standard Class"/>
    <s v="Co-12640"/>
    <s v="Corey-Lock"/>
    <x v="0"/>
    <x v="0"/>
    <s v="Skokie"/>
    <x v="10"/>
    <n v="60076"/>
    <x v="2"/>
    <s v="OFF-ST-10002562"/>
    <x v="1"/>
    <x v="4"/>
    <s v="Staples"/>
    <n v="30.015999999999998"/>
    <n v="4"/>
    <n v="0.2"/>
    <n v="3.0015999999999998"/>
  </r>
  <r>
    <n v="2969"/>
    <x v="1473"/>
    <x v="3"/>
    <x v="44"/>
    <d v="2014-11-10T00:00:00"/>
    <s v="Second Class"/>
    <s v="JF-15565"/>
    <s v="Jill Fjeld"/>
    <x v="0"/>
    <x v="0"/>
    <s v="Fayetteville"/>
    <x v="3"/>
    <n v="28314"/>
    <x v="0"/>
    <s v="OFF-AP-10002118"/>
    <x v="1"/>
    <x v="9"/>
    <s v="1.7 Cubic Foot Compact &quot;Cube&quot; Office Refrigerators"/>
    <n v="499.584"/>
    <n v="3"/>
    <n v="0.2"/>
    <n v="43.7136"/>
  </r>
  <r>
    <n v="2970"/>
    <x v="1473"/>
    <x v="3"/>
    <x v="44"/>
    <d v="2014-11-10T00:00:00"/>
    <s v="Second Class"/>
    <s v="JF-15565"/>
    <s v="Jill Fjeld"/>
    <x v="0"/>
    <x v="0"/>
    <s v="Fayetteville"/>
    <x v="3"/>
    <n v="28314"/>
    <x v="0"/>
    <s v="OFF-PA-10001800"/>
    <x v="1"/>
    <x v="10"/>
    <s v="Xerox 220"/>
    <n v="31.103999999999999"/>
    <n v="6"/>
    <n v="0.2"/>
    <n v="10.8864"/>
  </r>
  <r>
    <n v="2971"/>
    <x v="1473"/>
    <x v="3"/>
    <x v="44"/>
    <d v="2014-11-10T00:00:00"/>
    <s v="Second Class"/>
    <s v="JF-15565"/>
    <s v="Jill Fjeld"/>
    <x v="0"/>
    <x v="0"/>
    <s v="Fayetteville"/>
    <x v="3"/>
    <n v="28314"/>
    <x v="0"/>
    <s v="OFF-BI-10002827"/>
    <x v="1"/>
    <x v="8"/>
    <s v="Avery Durable Poly Binders"/>
    <n v="13.272"/>
    <n v="8"/>
    <n v="0.7"/>
    <n v="-10.617599999999999"/>
  </r>
  <r>
    <n v="2972"/>
    <x v="1473"/>
    <x v="3"/>
    <x v="44"/>
    <d v="2014-11-10T00:00:00"/>
    <s v="Second Class"/>
    <s v="JF-15565"/>
    <s v="Jill Fjeld"/>
    <x v="0"/>
    <x v="0"/>
    <s v="Fayetteville"/>
    <x v="3"/>
    <n v="28314"/>
    <x v="0"/>
    <s v="FUR-FU-10004671"/>
    <x v="0"/>
    <x v="5"/>
    <s v="Executive Impressions 12&quot; Wall Clock"/>
    <n v="28.271999999999998"/>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x v="0"/>
    <s v="Tulsa"/>
    <x v="26"/>
    <n v="74133"/>
    <x v="2"/>
    <s v="OFF-BI-10004656"/>
    <x v="1"/>
    <x v="8"/>
    <s v="Peel &amp; Stick Add-On Corner Pockets"/>
    <n v="10.8"/>
    <n v="5"/>
    <n v="0"/>
    <n v="5.1840000000000002"/>
  </r>
  <r>
    <n v="2975"/>
    <x v="1475"/>
    <x v="1"/>
    <x v="820"/>
    <d v="2012-05-12T00:00:00"/>
    <s v="Standard Class"/>
    <s v="AG-10675"/>
    <s v="Anna Gayman"/>
    <x v="0"/>
    <x v="0"/>
    <s v="Allen"/>
    <x v="5"/>
    <n v="75002"/>
    <x v="2"/>
    <s v="FUR-TA-10001095"/>
    <x v="0"/>
    <x v="3"/>
    <s v="Chromcraft Round Conference Tables"/>
    <n v="244.006"/>
    <n v="2"/>
    <n v="0.3"/>
    <n v="-31.372199999999999"/>
  </r>
  <r>
    <n v="2976"/>
    <x v="1475"/>
    <x v="1"/>
    <x v="820"/>
    <d v="2012-05-12T00:00:00"/>
    <s v="Standard Class"/>
    <s v="AG-10675"/>
    <s v="Anna Gayman"/>
    <x v="0"/>
    <x v="0"/>
    <s v="Allen"/>
    <x v="5"/>
    <n v="75002"/>
    <x v="2"/>
    <s v="OFF-PA-10000213"/>
    <x v="1"/>
    <x v="10"/>
    <s v="Xerox 198"/>
    <n v="15.936"/>
    <n v="4"/>
    <n v="0.2"/>
    <n v="5.3784000000000001"/>
  </r>
  <r>
    <n v="2977"/>
    <x v="1476"/>
    <x v="3"/>
    <x v="769"/>
    <d v="2014-12-05T00:00:00"/>
    <s v="Same Day"/>
    <s v="DV-13045"/>
    <s v="Darrin Van Huff"/>
    <x v="1"/>
    <x v="0"/>
    <s v="Philadelphia"/>
    <x v="9"/>
    <n v="19143"/>
    <x v="3"/>
    <s v="FUR-CH-10001797"/>
    <x v="0"/>
    <x v="1"/>
    <s v="Safco Chair Connectors, 6/Carton"/>
    <n v="188.55199999999999"/>
    <n v="7"/>
    <n v="0.3"/>
    <n v="-2.6936"/>
  </r>
  <r>
    <n v="2978"/>
    <x v="1477"/>
    <x v="3"/>
    <x v="621"/>
    <d v="2014-10-09T00:00:00"/>
    <s v="Second Class"/>
    <s v="HL-15040"/>
    <s v="Hunter Lopez"/>
    <x v="0"/>
    <x v="0"/>
    <s v="Rochester"/>
    <x v="15"/>
    <n v="14609"/>
    <x v="3"/>
    <s v="OFF-ST-10002214"/>
    <x v="1"/>
    <x v="4"/>
    <s v="X-Rack File for Hanging Folders"/>
    <n v="22.58"/>
    <n v="2"/>
    <n v="0"/>
    <n v="5.8708"/>
  </r>
  <r>
    <n v="2979"/>
    <x v="1478"/>
    <x v="2"/>
    <x v="286"/>
    <d v="2011-01-17T00:00:00"/>
    <s v="Second Class"/>
    <s v="ND-18370"/>
    <s v="Natalie DeCherney"/>
    <x v="0"/>
    <x v="0"/>
    <s v="Mount Pleasant"/>
    <x v="20"/>
    <n v="29464"/>
    <x v="0"/>
    <s v="FUR-CH-10000422"/>
    <x v="0"/>
    <x v="1"/>
    <s v="Global Highback Leather Tilter in Burgundy"/>
    <n v="545.94000000000005"/>
    <n v="6"/>
    <n v="0"/>
    <n v="87.350399999999993"/>
  </r>
  <r>
    <n v="2980"/>
    <x v="1479"/>
    <x v="1"/>
    <x v="821"/>
    <d v="2012-06-17T00:00:00"/>
    <s v="Standard Class"/>
    <s v="GB-14575"/>
    <s v="Giulietta Baptist"/>
    <x v="0"/>
    <x v="0"/>
    <s v="Philadelphia"/>
    <x v="9"/>
    <n v="19134"/>
    <x v="3"/>
    <s v="OFF-PA-10003848"/>
    <x v="1"/>
    <x v="10"/>
    <s v="Xerox 1997"/>
    <n v="20.736000000000001"/>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6000000000001"/>
  </r>
  <r>
    <n v="2982"/>
    <x v="1480"/>
    <x v="2"/>
    <x v="136"/>
    <d v="2011-07-18T00:00:00"/>
    <s v="Standard Class"/>
    <s v="CL-12565"/>
    <s v="Clay Ludtke"/>
    <x v="0"/>
    <x v="0"/>
    <s v="Seattle"/>
    <x v="4"/>
    <n v="98115"/>
    <x v="1"/>
    <s v="FUR-CH-10001797"/>
    <x v="0"/>
    <x v="1"/>
    <s v="Safco Chair Connectors, 6/Carton"/>
    <n v="123.136"/>
    <n v="4"/>
    <n v="0.2"/>
    <n v="13.8528"/>
  </r>
  <r>
    <n v="2983"/>
    <x v="1480"/>
    <x v="2"/>
    <x v="136"/>
    <d v="2011-07-18T00:00:00"/>
    <s v="Standard Class"/>
    <s v="CL-12565"/>
    <s v="Clay Ludtke"/>
    <x v="0"/>
    <x v="0"/>
    <s v="Seattle"/>
    <x v="4"/>
    <n v="98115"/>
    <x v="1"/>
    <s v="OFF-BI-10003094"/>
    <x v="1"/>
    <x v="8"/>
    <s v="Self-Adhesive Ring Binder Labels"/>
    <n v="11.263999999999999"/>
    <n v="4"/>
    <n v="0.2"/>
    <n v="3.8016000000000001"/>
  </r>
  <r>
    <n v="2984"/>
    <x v="1481"/>
    <x v="2"/>
    <x v="776"/>
    <d v="2011-12-11T00:00:00"/>
    <s v="Second Class"/>
    <s v="RC-19960"/>
    <s v="Ryan Crowe"/>
    <x v="0"/>
    <x v="0"/>
    <s v="Springfield"/>
    <x v="21"/>
    <n v="97477"/>
    <x v="1"/>
    <s v="OFF-ST-10002205"/>
    <x v="1"/>
    <x v="4"/>
    <s v="File Shuttle I and Handi-File"/>
    <n v="53.423999999999999"/>
    <n v="3"/>
    <n v="0.2"/>
    <n v="4.6745999999999999"/>
  </r>
  <r>
    <n v="2985"/>
    <x v="1481"/>
    <x v="2"/>
    <x v="776"/>
    <d v="2011-12-11T00:00:00"/>
    <s v="Second Class"/>
    <s v="RC-19960"/>
    <s v="Ryan Crowe"/>
    <x v="0"/>
    <x v="0"/>
    <s v="Springfield"/>
    <x v="21"/>
    <n v="97477"/>
    <x v="1"/>
    <s v="FUR-TA-10003238"/>
    <x v="0"/>
    <x v="3"/>
    <s v="Chromcraft Bull-Nose Wood 48&quot; x 96&quot; Rectangular Conference Tables"/>
    <n v="275.49"/>
    <n v="1"/>
    <n v="0.5"/>
    <n v="-170.8038"/>
  </r>
  <r>
    <n v="2986"/>
    <x v="1482"/>
    <x v="0"/>
    <x v="822"/>
    <d v="2013-05-31T00:00:00"/>
    <s v="Standard Class"/>
    <s v="JB-16045"/>
    <s v="Julia Barnett"/>
    <x v="2"/>
    <x v="0"/>
    <s v="Columbus"/>
    <x v="32"/>
    <n v="31907"/>
    <x v="0"/>
    <s v="FUR-FU-10000755"/>
    <x v="0"/>
    <x v="5"/>
    <s v="Eldon Expressions Mahogany Wood Desk Collection"/>
    <n v="24.96"/>
    <n v="4"/>
    <n v="0"/>
    <n v="6.24"/>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500000000001"/>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9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x v="0"/>
    <s v="Los Angeles"/>
    <x v="1"/>
    <n v="90032"/>
    <x v="1"/>
    <s v="OFF-ST-10001809"/>
    <x v="1"/>
    <x v="4"/>
    <s v="Fellowes Officeware Wire Shelving"/>
    <n v="449.15"/>
    <n v="5"/>
    <n v="0"/>
    <n v="8.9830000000000005"/>
  </r>
  <r>
    <n v="2992"/>
    <x v="1483"/>
    <x v="0"/>
    <x v="823"/>
    <d v="2013-02-26T00:00:00"/>
    <s v="Second Class"/>
    <s v="MC-17635"/>
    <s v="Matthew Clasen"/>
    <x v="1"/>
    <x v="0"/>
    <s v="Los Angeles"/>
    <x v="1"/>
    <n v="90032"/>
    <x v="1"/>
    <s v="OFF-BI-10002309"/>
    <x v="1"/>
    <x v="8"/>
    <s v="Avery Heavy-Duty EZD  Binder With Locking Rings"/>
    <n v="31.248000000000001"/>
    <n v="7"/>
    <n v="0.2"/>
    <n v="10.936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40000000001"/>
  </r>
  <r>
    <n v="2995"/>
    <x v="1486"/>
    <x v="0"/>
    <x v="369"/>
    <d v="2013-09-14T00:00:00"/>
    <s v="Second Class"/>
    <s v="AT-10735"/>
    <s v="Annie Thurman"/>
    <x v="0"/>
    <x v="0"/>
    <s v="Stockton"/>
    <x v="1"/>
    <n v="95207"/>
    <x v="1"/>
    <s v="OFF-BI-10004654"/>
    <x v="1"/>
    <x v="8"/>
    <s v="VariCap6 Expandable Binder"/>
    <n v="55.36"/>
    <n v="4"/>
    <n v="0.2"/>
    <n v="18.684000000000001"/>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
    <n v="1"/>
    <n v="0.2"/>
    <n v="0.64739999999999998"/>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x v="0"/>
    <s v="Philadelphia"/>
    <x v="9"/>
    <n v="19120"/>
    <x v="3"/>
    <s v="TEC-MA-10004521"/>
    <x v="2"/>
    <x v="15"/>
    <s v="Epson Perfection V600 Photo Scanner"/>
    <n v="206.99100000000001"/>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x v="0"/>
    <s v="Philadelphia"/>
    <x v="9"/>
    <n v="19120"/>
    <x v="3"/>
    <s v="OFF-BI-10000069"/>
    <x v="1"/>
    <x v="8"/>
    <s v="GBC Prepunched Paper, 19-Hole, for Binding Systems, 24-lb"/>
    <n v="9.0060000000000002"/>
    <n v="2"/>
    <n v="0.7"/>
    <n v="-7.2047999999999996"/>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3"/>
  </r>
  <r>
    <n v="3005"/>
    <x v="1491"/>
    <x v="0"/>
    <x v="162"/>
    <d v="2013-09-11T00:00:00"/>
    <s v="First Class"/>
    <s v="MG-17875"/>
    <s v="Michael Grace"/>
    <x v="2"/>
    <x v="0"/>
    <s v="New York City"/>
    <x v="15"/>
    <n v="10011"/>
    <x v="3"/>
    <s v="OFF-AP-10003779"/>
    <x v="1"/>
    <x v="9"/>
    <s v="Kensington 7 Outlet MasterPiece Power Center with Fax/Phone Line Protection"/>
    <n v="207.48"/>
    <n v="1"/>
    <n v="0"/>
    <n v="62.244"/>
  </r>
  <r>
    <n v="3006"/>
    <x v="1492"/>
    <x v="2"/>
    <x v="826"/>
    <d v="2011-05-21T00:00:00"/>
    <s v="Standard Class"/>
    <s v="PA-19060"/>
    <s v="Pete Armstrong"/>
    <x v="2"/>
    <x v="0"/>
    <s v="Eau Claire"/>
    <x v="6"/>
    <n v="54703"/>
    <x v="2"/>
    <s v="OFF-BI-10000666"/>
    <x v="1"/>
    <x v="8"/>
    <s v="Surelock Post Binders"/>
    <n v="91.68"/>
    <n v="3"/>
    <n v="0"/>
    <n v="45.84"/>
  </r>
  <r>
    <n v="3007"/>
    <x v="1493"/>
    <x v="3"/>
    <x v="119"/>
    <d v="2014-10-16T00:00:00"/>
    <s v="First Class"/>
    <s v="CR-12730"/>
    <s v="Craig Reiter"/>
    <x v="0"/>
    <x v="0"/>
    <s v="New York City"/>
    <x v="15"/>
    <n v="10009"/>
    <x v="3"/>
    <s v="OFF-AP-10000828"/>
    <x v="1"/>
    <x v="9"/>
    <s v="Avanti 4.4 Cu. Ft. Refrigerator"/>
    <n v="904.9"/>
    <n v="5"/>
    <n v="0"/>
    <n v="253.37200000000001"/>
  </r>
  <r>
    <n v="3008"/>
    <x v="1494"/>
    <x v="2"/>
    <x v="745"/>
    <d v="2011-10-29T00:00:00"/>
    <s v="Standard Class"/>
    <s v="AA-10375"/>
    <s v="Allen Armold"/>
    <x v="0"/>
    <x v="0"/>
    <s v="Rancho Cucamonga"/>
    <x v="1"/>
    <n v="91730"/>
    <x v="1"/>
    <s v="OFF-BI-10002706"/>
    <x v="1"/>
    <x v="8"/>
    <s v="Avery Premier Heavy-Duty Binder with Round Locking Rings"/>
    <n v="34.271999999999998"/>
    <n v="3"/>
    <n v="0.2"/>
    <n v="11.138400000000001"/>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
    <n v="5"/>
    <n v="0.2"/>
    <n v="27.436499999999999"/>
  </r>
  <r>
    <n v="3011"/>
    <x v="1497"/>
    <x v="3"/>
    <x v="827"/>
    <d v="2014-04-24T00:00:00"/>
    <s v="Standard Class"/>
    <s v="SR-20425"/>
    <s v="Sharelle Roach"/>
    <x v="2"/>
    <x v="0"/>
    <s v="Louisville"/>
    <x v="22"/>
    <n v="80027"/>
    <x v="1"/>
    <s v="OFF-BI-10000773"/>
    <x v="1"/>
    <x v="8"/>
    <s v="Insertable Tab Post Binder Dividers"/>
    <n v="12.03"/>
    <n v="5"/>
    <n v="0.7"/>
    <n v="-9.2230000000000008"/>
  </r>
  <r>
    <n v="3012"/>
    <x v="1497"/>
    <x v="3"/>
    <x v="827"/>
    <d v="2014-04-24T00:00:00"/>
    <s v="Standard Class"/>
    <s v="SR-20425"/>
    <s v="Sharelle Roach"/>
    <x v="2"/>
    <x v="0"/>
    <s v="Louisville"/>
    <x v="22"/>
    <n v="80027"/>
    <x v="1"/>
    <s v="TEC-MA-10000822"/>
    <x v="2"/>
    <x v="15"/>
    <s v="Lexmark MX611dhe Monochrome Laser Printer"/>
    <n v="2549.9850000000001"/>
    <n v="5"/>
    <n v="0.7"/>
    <n v="-3399.98"/>
  </r>
  <r>
    <n v="3013"/>
    <x v="1497"/>
    <x v="3"/>
    <x v="827"/>
    <d v="2014-04-24T00:00:00"/>
    <s v="Standard Class"/>
    <s v="SR-20425"/>
    <s v="Sharelle Roach"/>
    <x v="2"/>
    <x v="0"/>
    <s v="Louisville"/>
    <x v="22"/>
    <n v="80027"/>
    <x v="1"/>
    <s v="OFF-BI-10001543"/>
    <x v="1"/>
    <x v="8"/>
    <s v="GBC VeloBinder Manual Binding System"/>
    <n v="21.594000000000001"/>
    <n v="2"/>
    <n v="0.7"/>
    <n v="-15.835599999999999"/>
  </r>
  <r>
    <n v="3014"/>
    <x v="1497"/>
    <x v="3"/>
    <x v="827"/>
    <d v="2014-04-24T00:00:00"/>
    <s v="Standard Class"/>
    <s v="SR-20425"/>
    <s v="Sharelle Roach"/>
    <x v="2"/>
    <x v="0"/>
    <s v="Louisville"/>
    <x v="22"/>
    <n v="80027"/>
    <x v="1"/>
    <s v="OFF-BI-10003355"/>
    <x v="1"/>
    <x v="8"/>
    <s v="Cardinal Holdit Business Card Pockets"/>
    <n v="8.9640000000000004"/>
    <n v="6"/>
    <n v="0.7"/>
    <n v="-6.5735999999999999"/>
  </r>
  <r>
    <n v="3015"/>
    <x v="1497"/>
    <x v="3"/>
    <x v="827"/>
    <d v="2014-04-24T00:00:00"/>
    <s v="Standard Class"/>
    <s v="SR-20425"/>
    <s v="Sharelle Roach"/>
    <x v="2"/>
    <x v="0"/>
    <s v="Louisville"/>
    <x v="22"/>
    <n v="80027"/>
    <x v="1"/>
    <s v="OFF-PA-10002005"/>
    <x v="1"/>
    <x v="10"/>
    <s v="Xerox 225"/>
    <n v="20.736000000000001"/>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x v="0"/>
    <s v="Pharr"/>
    <x v="5"/>
    <n v="78577"/>
    <x v="2"/>
    <s v="OFF-ST-10002743"/>
    <x v="1"/>
    <x v="4"/>
    <s v="SAFCO Boltless Steel Shelving"/>
    <n v="727.29600000000005"/>
    <n v="8"/>
    <n v="0.2"/>
    <n v="-172.7328"/>
  </r>
  <r>
    <n v="3018"/>
    <x v="1499"/>
    <x v="0"/>
    <x v="828"/>
    <d v="2013-08-31T00:00:00"/>
    <s v="Standard Class"/>
    <s v="MH-18115"/>
    <s v="Mick Hernandez"/>
    <x v="2"/>
    <x v="0"/>
    <s v="Pharr"/>
    <x v="5"/>
    <n v="78577"/>
    <x v="2"/>
    <s v="FUR-FU-10004973"/>
    <x v="0"/>
    <x v="5"/>
    <s v="Flat Face Poster Frame"/>
    <n v="22.608000000000001"/>
    <n v="3"/>
    <n v="0.6"/>
    <n v="-10.1736"/>
  </r>
  <r>
    <n v="3019"/>
    <x v="1499"/>
    <x v="0"/>
    <x v="828"/>
    <d v="2013-08-31T00:00:00"/>
    <s v="Standard Class"/>
    <s v="MH-18115"/>
    <s v="Mick Hernandez"/>
    <x v="2"/>
    <x v="0"/>
    <s v="Pharr"/>
    <x v="5"/>
    <n v="78577"/>
    <x v="2"/>
    <s v="TEC-AC-10002842"/>
    <x v="2"/>
    <x v="11"/>
    <s v="WD My Passport Ultra 2TB Portable External Hard Drive"/>
    <n v="666.4"/>
    <n v="7"/>
    <n v="0.2"/>
    <n v="-33.32"/>
  </r>
  <r>
    <n v="3020"/>
    <x v="1500"/>
    <x v="1"/>
    <x v="627"/>
    <d v="2012-11-14T00:00:00"/>
    <s v="Standard Class"/>
    <s v="SC-20095"/>
    <s v="Sanjit Chand"/>
    <x v="0"/>
    <x v="0"/>
    <s v="West Jordan"/>
    <x v="7"/>
    <n v="84084"/>
    <x v="1"/>
    <s v="OFF-FA-10002701"/>
    <x v="1"/>
    <x v="13"/>
    <s v="Alliance Rubber Bands"/>
    <n v="5.04"/>
    <n v="3"/>
    <n v="0"/>
    <n v="0.2016"/>
  </r>
  <r>
    <n v="3021"/>
    <x v="1500"/>
    <x v="1"/>
    <x v="627"/>
    <d v="2012-11-14T00:00:00"/>
    <s v="Standard Class"/>
    <s v="SC-20095"/>
    <s v="Sanjit Chand"/>
    <x v="0"/>
    <x v="0"/>
    <s v="West Jordan"/>
    <x v="7"/>
    <n v="84084"/>
    <x v="1"/>
    <s v="OFF-PA-10001125"/>
    <x v="1"/>
    <x v="10"/>
    <s v="Xerox 1988"/>
    <n v="92.94"/>
    <n v="3"/>
    <n v="0"/>
    <n v="41.823"/>
  </r>
  <r>
    <n v="3022"/>
    <x v="1500"/>
    <x v="1"/>
    <x v="627"/>
    <d v="2012-11-14T00:00:00"/>
    <s v="Standard Class"/>
    <s v="SC-20095"/>
    <s v="Sanjit Chand"/>
    <x v="0"/>
    <x v="0"/>
    <s v="West Jordan"/>
    <x v="7"/>
    <n v="84084"/>
    <x v="1"/>
    <s v="FUR-FU-10004090"/>
    <x v="0"/>
    <x v="5"/>
    <s v="Executive Impressions 14&quot; Contract Wall Clock"/>
    <n v="66.69"/>
    <n v="3"/>
    <n v="0"/>
    <n v="22.0077"/>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8"/>
    <n v="2"/>
    <n v="0.32"/>
    <n v="-14.4588"/>
  </r>
  <r>
    <n v="3025"/>
    <x v="1502"/>
    <x v="1"/>
    <x v="627"/>
    <d v="2012-11-13T00:00:00"/>
    <s v="Standard Class"/>
    <s v="AC-10450"/>
    <s v="Amy Cox"/>
    <x v="0"/>
    <x v="0"/>
    <s v="New York City"/>
    <x v="15"/>
    <n v="10011"/>
    <x v="3"/>
    <s v="OFF-BI-10001922"/>
    <x v="1"/>
    <x v="8"/>
    <s v="Storex Dura Pro Binders"/>
    <n v="52.271999999999998"/>
    <n v="11"/>
    <n v="0.2"/>
    <n v="17.6418"/>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
    <n v="3"/>
    <n v="0.2"/>
    <n v="0"/>
  </r>
  <r>
    <n v="3028"/>
    <x v="1504"/>
    <x v="2"/>
    <x v="829"/>
    <d v="2011-08-24T00:00:00"/>
    <s v="Same Day"/>
    <s v="RB-19645"/>
    <s v="Robert Barroso"/>
    <x v="1"/>
    <x v="0"/>
    <s v="Billings"/>
    <x v="37"/>
    <n v="59102"/>
    <x v="1"/>
    <s v="OFF-BI-10002799"/>
    <x v="1"/>
    <x v="8"/>
    <s v="SlimView Poly Binder, 3/8&quot;"/>
    <n v="8.2880000000000003"/>
    <n v="2"/>
    <n v="0.2"/>
    <n v="2.6936"/>
  </r>
  <r>
    <n v="3029"/>
    <x v="1505"/>
    <x v="3"/>
    <x v="94"/>
    <d v="2014-12-22T00:00:00"/>
    <s v="Standard Class"/>
    <s v="AI-10855"/>
    <s v="Arianne Irving"/>
    <x v="0"/>
    <x v="0"/>
    <s v="Chesapeake"/>
    <x v="17"/>
    <n v="23320"/>
    <x v="0"/>
    <s v="FUR-CH-10003846"/>
    <x v="0"/>
    <x v="1"/>
    <s v="Hon Valutask Swivel Chairs"/>
    <n v="504.9"/>
    <n v="5"/>
    <n v="0"/>
    <n v="80.784000000000006"/>
  </r>
  <r>
    <n v="3030"/>
    <x v="1506"/>
    <x v="0"/>
    <x v="830"/>
    <d v="2013-03-29T00:00:00"/>
    <s v="Standard Class"/>
    <s v="DR-12880"/>
    <s v="Dan Reichenbach"/>
    <x v="1"/>
    <x v="0"/>
    <s v="Gresham"/>
    <x v="21"/>
    <n v="97030"/>
    <x v="1"/>
    <s v="TEC-PH-10003691"/>
    <x v="2"/>
    <x v="7"/>
    <s v="BlackBerry Q10"/>
    <n v="403.16800000000001"/>
    <n v="4"/>
    <n v="0.2"/>
    <n v="25.198"/>
  </r>
  <r>
    <n v="3031"/>
    <x v="1507"/>
    <x v="1"/>
    <x v="481"/>
    <d v="2012-09-27T00:00:00"/>
    <s v="Standard Class"/>
    <s v="DM-12955"/>
    <s v="Dario Medina"/>
    <x v="1"/>
    <x v="0"/>
    <s v="Lincoln Park"/>
    <x v="12"/>
    <n v="48146"/>
    <x v="2"/>
    <s v="FUR-BO-10000468"/>
    <x v="0"/>
    <x v="0"/>
    <s v="O'Sullivan 2-Shelf Heavy-Duty Bookcases"/>
    <n v="194.32"/>
    <n v="4"/>
    <n v="0"/>
    <n v="31.091200000000001"/>
  </r>
  <r>
    <n v="3032"/>
    <x v="1507"/>
    <x v="1"/>
    <x v="481"/>
    <d v="2012-09-27T00:00:00"/>
    <s v="Standard Class"/>
    <s v="DM-12955"/>
    <s v="Dario Medina"/>
    <x v="1"/>
    <x v="0"/>
    <s v="Lincoln Park"/>
    <x v="12"/>
    <n v="48146"/>
    <x v="2"/>
    <s v="OFF-AR-10001044"/>
    <x v="1"/>
    <x v="6"/>
    <s v="BOSTON Ranger #55 Pencil Sharpener, Black"/>
    <n v="25.99"/>
    <n v="1"/>
    <n v="0"/>
    <n v="7.5370999999999997"/>
  </r>
  <r>
    <n v="3033"/>
    <x v="1508"/>
    <x v="0"/>
    <x v="831"/>
    <d v="2013-11-27T00:00:00"/>
    <s v="Standard Class"/>
    <s v="JH-16180"/>
    <s v="Justin Hirsh"/>
    <x v="0"/>
    <x v="0"/>
    <s v="Gresham"/>
    <x v="21"/>
    <n v="97030"/>
    <x v="1"/>
    <s v="FUR-CH-10003833"/>
    <x v="0"/>
    <x v="1"/>
    <s v="Novimex Fabric Task Chair"/>
    <n v="195.136"/>
    <n v="4"/>
    <n v="0.2"/>
    <n v="-12.196"/>
  </r>
  <r>
    <n v="3034"/>
    <x v="1509"/>
    <x v="3"/>
    <x v="118"/>
    <d v="2014-09-22T00:00:00"/>
    <s v="Standard Class"/>
    <s v="AB-10060"/>
    <s v="Adam Bellavance"/>
    <x v="2"/>
    <x v="0"/>
    <s v="Philadelphia"/>
    <x v="9"/>
    <n v="19143"/>
    <x v="3"/>
    <s v="OFF-PA-10004355"/>
    <x v="1"/>
    <x v="10"/>
    <s v="Xerox 231"/>
    <n v="20.736000000000001"/>
    <n v="4"/>
    <n v="0.2"/>
    <n v="7.2576000000000001"/>
  </r>
  <r>
    <n v="3035"/>
    <x v="1510"/>
    <x v="1"/>
    <x v="832"/>
    <d v="2012-06-16T00:00:00"/>
    <s v="Standard Class"/>
    <s v="BD-11605"/>
    <s v="Brian Dahlen"/>
    <x v="0"/>
    <x v="0"/>
    <s v="Monroe"/>
    <x v="28"/>
    <n v="71203"/>
    <x v="0"/>
    <s v="TEC-AC-10003038"/>
    <x v="2"/>
    <x v="11"/>
    <s v="Kingston Digital DataTraveler 16GB USB 2.0"/>
    <n v="53.7"/>
    <n v="6"/>
    <n v="0"/>
    <n v="10.202999999999999"/>
  </r>
  <r>
    <n v="3036"/>
    <x v="1510"/>
    <x v="1"/>
    <x v="832"/>
    <d v="2012-06-16T00:00:00"/>
    <s v="Standard Class"/>
    <s v="BD-11605"/>
    <s v="Brian Dahlen"/>
    <x v="0"/>
    <x v="0"/>
    <s v="Monroe"/>
    <x v="28"/>
    <n v="71203"/>
    <x v="0"/>
    <s v="OFF-BI-10002799"/>
    <x v="1"/>
    <x v="8"/>
    <s v="SlimView Poly Binder, 3/8&quot;"/>
    <n v="36.26"/>
    <n v="7"/>
    <n v="0"/>
    <n v="16.679600000000001"/>
  </r>
  <r>
    <n v="3037"/>
    <x v="1510"/>
    <x v="1"/>
    <x v="832"/>
    <d v="2012-06-16T00:00:00"/>
    <s v="Standard Class"/>
    <s v="BD-11605"/>
    <s v="Brian Dahlen"/>
    <x v="0"/>
    <x v="0"/>
    <s v="Monroe"/>
    <x v="28"/>
    <n v="71203"/>
    <x v="0"/>
    <s v="OFF-AR-10003582"/>
    <x v="1"/>
    <x v="6"/>
    <s v="Boston Electric Pencil Sharpener, Model 1818, Charcoal Black"/>
    <n v="56.3"/>
    <n v="2"/>
    <n v="0"/>
    <n v="15.763999999999999"/>
  </r>
  <r>
    <n v="3038"/>
    <x v="1510"/>
    <x v="1"/>
    <x v="832"/>
    <d v="2012-06-16T00:00:00"/>
    <s v="Standard Class"/>
    <s v="BD-11605"/>
    <s v="Brian Dahlen"/>
    <x v="0"/>
    <x v="0"/>
    <s v="Monroe"/>
    <x v="28"/>
    <n v="71203"/>
    <x v="0"/>
    <s v="OFF-PA-10004451"/>
    <x v="1"/>
    <x v="10"/>
    <s v="Xerox 222"/>
    <n v="32.4"/>
    <n v="5"/>
    <n v="0"/>
    <n v="15.552"/>
  </r>
  <r>
    <n v="3039"/>
    <x v="1510"/>
    <x v="1"/>
    <x v="832"/>
    <d v="2012-06-16T00:00:00"/>
    <s v="Standard Class"/>
    <s v="BD-11605"/>
    <s v="Brian Dahlen"/>
    <x v="0"/>
    <x v="0"/>
    <s v="Monroe"/>
    <x v="28"/>
    <n v="71203"/>
    <x v="0"/>
    <s v="FUR-FU-10004666"/>
    <x v="0"/>
    <x v="5"/>
    <s v="DAX Clear Channel Poster Frame"/>
    <n v="29.16"/>
    <n v="2"/>
    <n v="0"/>
    <n v="10.789199999999999"/>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x v="0"/>
    <s v="Chattanooga"/>
    <x v="18"/>
    <n v="37421"/>
    <x v="0"/>
    <s v="FUR-FU-10004270"/>
    <x v="0"/>
    <x v="5"/>
    <s v="Eldon Image Series Desk Accessories, Burgundy"/>
    <n v="16.72"/>
    <n v="5"/>
    <n v="0.2"/>
    <n v="3.3439999999999999"/>
  </r>
  <r>
    <n v="3042"/>
    <x v="1513"/>
    <x v="3"/>
    <x v="220"/>
    <d v="2014-09-13T00:00:00"/>
    <s v="Same Day"/>
    <s v="KF-16285"/>
    <s v="Karen Ferguson"/>
    <x v="2"/>
    <x v="0"/>
    <s v="Long Beach"/>
    <x v="1"/>
    <n v="90805"/>
    <x v="1"/>
    <s v="OFF-PA-10003172"/>
    <x v="1"/>
    <x v="10"/>
    <s v="Xerox 1996"/>
    <n v="12.96"/>
    <n v="2"/>
    <n v="0"/>
    <n v="6.2207999999999997"/>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19999999999"/>
    <n v="8"/>
    <n v="0.2"/>
    <n v="256.78399999999999"/>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9"/>
    <n v="5"/>
    <n v="0"/>
    <n v="3.6139999999999999"/>
  </r>
  <r>
    <n v="3047"/>
    <x v="1515"/>
    <x v="3"/>
    <x v="44"/>
    <d v="2014-11-11T00:00:00"/>
    <s v="Second Class"/>
    <s v="CC-12430"/>
    <s v="Chuck Clark"/>
    <x v="2"/>
    <x v="0"/>
    <s v="Minneapolis"/>
    <x v="11"/>
    <n v="55407"/>
    <x v="2"/>
    <s v="OFF-PA-10003127"/>
    <x v="1"/>
    <x v="10"/>
    <s v="Staples"/>
    <n v="26.38"/>
    <n v="1"/>
    <n v="0"/>
    <n v="12.134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6"/>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98"/>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x v="0"/>
    <s v="Meridian"/>
    <x v="45"/>
    <n v="83642"/>
    <x v="1"/>
    <s v="OFF-PA-10001295"/>
    <x v="1"/>
    <x v="10"/>
    <s v="Computer Printout Paper with Letter-Trim Perforations"/>
    <n v="37.94"/>
    <n v="2"/>
    <n v="0"/>
    <n v="18.211200000000002"/>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
    <n v="5"/>
    <n v="0.2"/>
    <n v="874.98749999999995"/>
  </r>
  <r>
    <n v="3057"/>
    <x v="1521"/>
    <x v="3"/>
    <x v="15"/>
    <d v="2014-10-25T00:00:00"/>
    <s v="Second Class"/>
    <s v="HH-15010"/>
    <s v="Hilary Holden"/>
    <x v="1"/>
    <x v="0"/>
    <s v="San Francisco"/>
    <x v="1"/>
    <n v="94110"/>
    <x v="1"/>
    <s v="OFF-EN-10002973"/>
    <x v="1"/>
    <x v="12"/>
    <s v="Ampad #10 Peel &amp; Seel Holiday Envelopes"/>
    <n v="8.9600000000000009"/>
    <n v="2"/>
    <n v="0"/>
    <n v="4.3007999999999997"/>
  </r>
  <r>
    <n v="3058"/>
    <x v="1521"/>
    <x v="3"/>
    <x v="15"/>
    <d v="2014-10-25T00:00:00"/>
    <s v="Second Class"/>
    <s v="HH-15010"/>
    <s v="Hilary Holden"/>
    <x v="1"/>
    <x v="0"/>
    <s v="San Francisco"/>
    <x v="1"/>
    <n v="94110"/>
    <x v="1"/>
    <s v="OFF-LA-10001641"/>
    <x v="1"/>
    <x v="2"/>
    <s v="Avery 518"/>
    <n v="31.5"/>
    <n v="10"/>
    <n v="0"/>
    <n v="15.12"/>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7999999999999"/>
    <n v="2"/>
    <n v="0.2"/>
    <n v="-3.3506"/>
  </r>
  <r>
    <n v="3061"/>
    <x v="1522"/>
    <x v="0"/>
    <x v="77"/>
    <d v="2013-11-13T00:00:00"/>
    <s v="Standard Class"/>
    <s v="DM-13345"/>
    <s v="Denise Monton"/>
    <x v="1"/>
    <x v="0"/>
    <s v="Newark"/>
    <x v="24"/>
    <n v="43055"/>
    <x v="3"/>
    <s v="TEC-AC-10002800"/>
    <x v="2"/>
    <x v="11"/>
    <s v="Plantronics Audio 478 Stereo USB Headset"/>
    <n v="119.976"/>
    <n v="3"/>
    <n v="0.2"/>
    <n v="22.4955"/>
  </r>
  <r>
    <n v="3062"/>
    <x v="1523"/>
    <x v="3"/>
    <x v="448"/>
    <d v="2014-03-08T00:00:00"/>
    <s v="Standard Class"/>
    <s v="RE-19450"/>
    <s v="Richard Eichhorn"/>
    <x v="0"/>
    <x v="0"/>
    <s v="Dallas"/>
    <x v="5"/>
    <n v="75081"/>
    <x v="2"/>
    <s v="OFF-PA-10001307"/>
    <x v="1"/>
    <x v="10"/>
    <s v="Important Message Pads, 50 4-1/4 x 5-1/2 Forms per Pad"/>
    <n v="26.88"/>
    <n v="8"/>
    <n v="0.2"/>
    <n v="9.7439999999999998"/>
  </r>
  <r>
    <n v="3063"/>
    <x v="1524"/>
    <x v="1"/>
    <x v="154"/>
    <d v="2012-11-29T00:00:00"/>
    <s v="First Class"/>
    <s v="JD-16150"/>
    <s v="Justin Deggeller"/>
    <x v="1"/>
    <x v="0"/>
    <s v="Newark"/>
    <x v="13"/>
    <n v="19711"/>
    <x v="3"/>
    <s v="TEC-PH-10002350"/>
    <x v="2"/>
    <x v="7"/>
    <s v="Apple EarPods with Remote and Mic"/>
    <n v="83.97"/>
    <n v="3"/>
    <n v="0"/>
    <n v="23.511600000000001"/>
  </r>
  <r>
    <n v="3064"/>
    <x v="1524"/>
    <x v="1"/>
    <x v="154"/>
    <d v="2012-11-29T00:00:00"/>
    <s v="First Class"/>
    <s v="JD-16150"/>
    <s v="Justin Deggeller"/>
    <x v="1"/>
    <x v="0"/>
    <s v="Newark"/>
    <x v="13"/>
    <n v="19711"/>
    <x v="3"/>
    <s v="TEC-AC-10000397"/>
    <x v="2"/>
    <x v="11"/>
    <s v="Perixx PERIBOARD-512B, Ergonomic Split Keyboard"/>
    <n v="104.97"/>
    <n v="3"/>
    <n v="0"/>
    <n v="7.3479000000000001"/>
  </r>
  <r>
    <n v="3065"/>
    <x v="1525"/>
    <x v="3"/>
    <x v="677"/>
    <d v="2014-03-19T00:00:00"/>
    <s v="Second Class"/>
    <s v="BF-11215"/>
    <s v="Benjamin Farhat"/>
    <x v="2"/>
    <x v="0"/>
    <s v="Albuquerque"/>
    <x v="27"/>
    <n v="87105"/>
    <x v="1"/>
    <s v="OFF-ST-10000615"/>
    <x v="1"/>
    <x v="4"/>
    <s v="SimpliFile Personal File, Black Granite, 15w x 6-15/16d x 11-1/4h"/>
    <n v="90.8"/>
    <n v="8"/>
    <n v="0"/>
    <n v="25.423999999999999"/>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
    <n v="5"/>
    <n v="0"/>
    <n v="88.129499999999993"/>
  </r>
  <r>
    <n v="3068"/>
    <x v="1525"/>
    <x v="3"/>
    <x v="677"/>
    <d v="2014-03-19T00:00:00"/>
    <s v="Second Class"/>
    <s v="BF-11215"/>
    <s v="Benjamin Farhat"/>
    <x v="2"/>
    <x v="0"/>
    <s v="Albuquerque"/>
    <x v="27"/>
    <n v="87105"/>
    <x v="1"/>
    <s v="OFF-PA-10001534"/>
    <x v="1"/>
    <x v="10"/>
    <s v="Xerox 230"/>
    <n v="45.36"/>
    <n v="7"/>
    <n v="0"/>
    <n v="21.7728"/>
  </r>
  <r>
    <n v="3069"/>
    <x v="1525"/>
    <x v="3"/>
    <x v="677"/>
    <d v="2014-03-19T00:00:00"/>
    <s v="Second Class"/>
    <s v="BF-11215"/>
    <s v="Benjamin Farhat"/>
    <x v="2"/>
    <x v="0"/>
    <s v="Albuquerque"/>
    <x v="27"/>
    <n v="87105"/>
    <x v="1"/>
    <s v="OFF-PA-10001815"/>
    <x v="1"/>
    <x v="10"/>
    <s v="Xerox 1885"/>
    <n v="288.24"/>
    <n v="6"/>
    <n v="0"/>
    <n v="138.3552"/>
  </r>
  <r>
    <n v="3070"/>
    <x v="1526"/>
    <x v="3"/>
    <x v="329"/>
    <d v="2014-12-01T00:00:00"/>
    <s v="Same Day"/>
    <s v="ML-17755"/>
    <s v="Max Ludwig"/>
    <x v="2"/>
    <x v="0"/>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x v="0"/>
    <s v="Newark"/>
    <x v="13"/>
    <n v="19711"/>
    <x v="3"/>
    <s v="OFF-ST-10002011"/>
    <x v="1"/>
    <x v="4"/>
    <s v="Smead Adjustable Mobile File Trolley with Lockable Top"/>
    <n v="2934.33"/>
    <n v="7"/>
    <n v="0"/>
    <n v="792.26909999999998"/>
  </r>
  <r>
    <n v="3072"/>
    <x v="1527"/>
    <x v="2"/>
    <x v="664"/>
    <d v="2011-11-22T00:00:00"/>
    <s v="Standard Class"/>
    <s v="YC-21895"/>
    <s v="Yoseph Carroll"/>
    <x v="1"/>
    <x v="0"/>
    <s v="Newark"/>
    <x v="13"/>
    <n v="19711"/>
    <x v="3"/>
    <s v="FUR-FU-10002379"/>
    <x v="0"/>
    <x v="5"/>
    <s v="Eldon Econocleat Chair Mats for Low Pile Carpets"/>
    <n v="124.41"/>
    <n v="3"/>
    <n v="0"/>
    <n v="14.9292"/>
  </r>
  <r>
    <n v="3073"/>
    <x v="1527"/>
    <x v="2"/>
    <x v="664"/>
    <d v="2011-11-22T00:00:00"/>
    <s v="Standard Class"/>
    <s v="YC-21895"/>
    <s v="Yoseph Carroll"/>
    <x v="1"/>
    <x v="0"/>
    <s v="Newark"/>
    <x v="13"/>
    <n v="19711"/>
    <x v="3"/>
    <s v="OFF-AR-10003752"/>
    <x v="1"/>
    <x v="6"/>
    <s v="Deluxe Chalkboard Eraser Cleaner"/>
    <n v="57.75"/>
    <n v="5"/>
    <n v="0"/>
    <n v="26.565000000000001"/>
  </r>
  <r>
    <n v="3074"/>
    <x v="1528"/>
    <x v="0"/>
    <x v="835"/>
    <d v="2013-01-05T00:00:00"/>
    <s v="First Class"/>
    <s v="LR-16915"/>
    <s v="Lena Radford"/>
    <x v="0"/>
    <x v="0"/>
    <s v="Los Angeles"/>
    <x v="1"/>
    <n v="90045"/>
    <x v="1"/>
    <s v="OFF-ST-10003692"/>
    <x v="1"/>
    <x v="4"/>
    <s v="Recycled Steel Personal File for Hanging File Folders"/>
    <n v="114.46"/>
    <n v="2"/>
    <n v="0"/>
    <n v="28.614999999999998"/>
  </r>
  <r>
    <n v="3075"/>
    <x v="1529"/>
    <x v="1"/>
    <x v="292"/>
    <d v="2012-10-08T00:00:00"/>
    <s v="Standard Class"/>
    <s v="BS-11755"/>
    <s v="Bruce Stewart"/>
    <x v="0"/>
    <x v="0"/>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x v="0"/>
    <s v="Dallas"/>
    <x v="5"/>
    <n v="75217"/>
    <x v="2"/>
    <s v="OFF-ST-10003306"/>
    <x v="1"/>
    <x v="4"/>
    <s v="Letter Size Cart"/>
    <n v="342.86399999999998"/>
    <n v="3"/>
    <n v="0.2"/>
    <n v="38.572200000000002"/>
  </r>
  <r>
    <n v="3077"/>
    <x v="1530"/>
    <x v="2"/>
    <x v="836"/>
    <d v="2011-07-24T00:00:00"/>
    <s v="Standard Class"/>
    <s v="KM-16375"/>
    <s v="Katherine Murray"/>
    <x v="2"/>
    <x v="0"/>
    <s v="Dallas"/>
    <x v="5"/>
    <n v="75217"/>
    <x v="2"/>
    <s v="FUR-FU-10003724"/>
    <x v="0"/>
    <x v="5"/>
    <s v="Westinghouse Clip-On Gooseneck Lamps"/>
    <n v="16.739999999999998"/>
    <n v="5"/>
    <n v="0.6"/>
    <n v="-14.228999999999999"/>
  </r>
  <r>
    <n v="3078"/>
    <x v="1530"/>
    <x v="2"/>
    <x v="836"/>
    <d v="2011-07-24T00:00:00"/>
    <s v="Standard Class"/>
    <s v="KM-16375"/>
    <s v="Katherine Murray"/>
    <x v="2"/>
    <x v="0"/>
    <s v="Dallas"/>
    <x v="5"/>
    <n v="75217"/>
    <x v="2"/>
    <s v="FUR-CH-10002024"/>
    <x v="0"/>
    <x v="1"/>
    <s v="HON 5400 Series Task Chairs for Big and Tall"/>
    <n v="981.37199999999996"/>
    <n v="2"/>
    <n v="0.3"/>
    <n v="-140.196"/>
  </r>
  <r>
    <n v="3079"/>
    <x v="1531"/>
    <x v="2"/>
    <x v="371"/>
    <d v="2011-05-25T00:00:00"/>
    <s v="Standard Class"/>
    <s v="BT-11530"/>
    <s v="Bradley Talbott"/>
    <x v="2"/>
    <x v="0"/>
    <s v="San Diego"/>
    <x v="1"/>
    <n v="92037"/>
    <x v="1"/>
    <s v="OFF-AR-10003514"/>
    <x v="1"/>
    <x v="6"/>
    <s v="4009 Highlighters by Sanford"/>
    <n v="31.84"/>
    <n v="8"/>
    <n v="0"/>
    <n v="10.507199999999999"/>
  </r>
  <r>
    <n v="3080"/>
    <x v="1532"/>
    <x v="3"/>
    <x v="507"/>
    <d v="2014-09-06T00:00:00"/>
    <s v="First Class"/>
    <s v="KB-16405"/>
    <s v="Katrina Bavinger"/>
    <x v="2"/>
    <x v="0"/>
    <s v="Apple Valley"/>
    <x v="1"/>
    <n v="92307"/>
    <x v="1"/>
    <s v="OFF-PA-10001800"/>
    <x v="1"/>
    <x v="10"/>
    <s v="Xerox 220"/>
    <n v="12.96"/>
    <n v="2"/>
    <n v="0"/>
    <n v="6.2207999999999997"/>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x v="0"/>
    <s v="Houston"/>
    <x v="5"/>
    <n v="77070"/>
    <x v="2"/>
    <s v="OFF-BI-10004584"/>
    <x v="1"/>
    <x v="8"/>
    <s v="GBC ProClick 150 Presentation Binding System"/>
    <n v="252.78399999999999"/>
    <n v="4"/>
    <n v="0.8"/>
    <n v="-417.09359999999998"/>
  </r>
  <r>
    <n v="3086"/>
    <x v="1535"/>
    <x v="3"/>
    <x v="839"/>
    <d v="2014-02-15T00:00:00"/>
    <s v="Standard Class"/>
    <s v="TP-21415"/>
    <s v="Tom Prescott"/>
    <x v="0"/>
    <x v="0"/>
    <s v="Houston"/>
    <x v="5"/>
    <n v="77070"/>
    <x v="2"/>
    <s v="TEC-AC-10002402"/>
    <x v="2"/>
    <x v="11"/>
    <s v="Razer Kraken PRO Over Ear PC and Music Headset"/>
    <n v="127.98399999999999"/>
    <n v="2"/>
    <n v="0.2"/>
    <n v="15.997999999999999"/>
  </r>
  <r>
    <n v="3087"/>
    <x v="1535"/>
    <x v="3"/>
    <x v="839"/>
    <d v="2014-02-15T00:00:00"/>
    <s v="Standard Class"/>
    <s v="TP-21415"/>
    <s v="Tom Prescott"/>
    <x v="0"/>
    <x v="0"/>
    <s v="Houston"/>
    <x v="5"/>
    <n v="77070"/>
    <x v="2"/>
    <s v="FUR-FU-10000550"/>
    <x v="0"/>
    <x v="5"/>
    <s v="Stacking Trays by OIC"/>
    <n v="3.984"/>
    <n v="2"/>
    <n v="0.6"/>
    <n v="-2.6892"/>
  </r>
  <r>
    <n v="3088"/>
    <x v="1535"/>
    <x v="3"/>
    <x v="839"/>
    <d v="2014-02-15T00:00:00"/>
    <s v="Standard Class"/>
    <s v="TP-21415"/>
    <s v="Tom Prescott"/>
    <x v="0"/>
    <x v="0"/>
    <s v="Houston"/>
    <x v="5"/>
    <n v="77070"/>
    <x v="2"/>
    <s v="OFF-AP-10000055"/>
    <x v="1"/>
    <x v="9"/>
    <s v="Belkin F9S820V06 8 Outlet Surge"/>
    <n v="12.992000000000001"/>
    <n v="2"/>
    <n v="0.8"/>
    <n v="-32.479999999999997"/>
  </r>
  <r>
    <n v="3089"/>
    <x v="1536"/>
    <x v="3"/>
    <x v="185"/>
    <d v="2014-04-03T00:00:00"/>
    <s v="Second Class"/>
    <s v="DB-12910"/>
    <s v="Daniel Byrd"/>
    <x v="2"/>
    <x v="0"/>
    <s v="Henderson"/>
    <x v="0"/>
    <n v="42420"/>
    <x v="0"/>
    <s v="FUR-FU-10001591"/>
    <x v="0"/>
    <x v="5"/>
    <s v="Advantus Panel Wall Certificate Holder - 8.5x11"/>
    <n v="61"/>
    <n v="5"/>
    <n v="0"/>
    <n v="25.62"/>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
    <n v="4"/>
    <n v="0.2"/>
    <n v="2.7719999999999998"/>
  </r>
  <r>
    <n v="3095"/>
    <x v="1538"/>
    <x v="1"/>
    <x v="841"/>
    <d v="2012-08-23T00:00:00"/>
    <s v="Same Day"/>
    <s v="TD-20995"/>
    <s v="Tamara Dahlen"/>
    <x v="0"/>
    <x v="0"/>
    <s v="Bolingbrook"/>
    <x v="10"/>
    <n v="60440"/>
    <x v="2"/>
    <s v="OFF-PA-10000809"/>
    <x v="1"/>
    <x v="10"/>
    <s v="Xerox 206"/>
    <n v="10.368"/>
    <n v="2"/>
    <n v="0.2"/>
    <n v="3.6288"/>
  </r>
  <r>
    <n v="3096"/>
    <x v="1538"/>
    <x v="1"/>
    <x v="841"/>
    <d v="2012-08-23T00:00:00"/>
    <s v="Same Day"/>
    <s v="TD-20995"/>
    <s v="Tamara Dahlen"/>
    <x v="0"/>
    <x v="0"/>
    <s v="Bolingbrook"/>
    <x v="10"/>
    <n v="60440"/>
    <x v="2"/>
    <s v="OFF-FA-10003021"/>
    <x v="1"/>
    <x v="13"/>
    <s v="Staples"/>
    <n v="12.032"/>
    <n v="8"/>
    <n v="0.2"/>
    <n v="2.2559999999999998"/>
  </r>
  <r>
    <n v="3097"/>
    <x v="1538"/>
    <x v="1"/>
    <x v="841"/>
    <d v="2012-08-23T00:00:00"/>
    <s v="Same Day"/>
    <s v="TD-20995"/>
    <s v="Tamara Dahlen"/>
    <x v="0"/>
    <x v="0"/>
    <s v="Bolingbrook"/>
    <x v="10"/>
    <n v="60440"/>
    <x v="2"/>
    <s v="OFF-AP-10000696"/>
    <x v="1"/>
    <x v="9"/>
    <s v="Holmes Odor Grabber"/>
    <n v="5.7679999999999998"/>
    <n v="2"/>
    <n v="0.8"/>
    <n v="-13.5548"/>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60000000001"/>
    <n v="4"/>
    <n v="0.32"/>
    <n v="-42.1096"/>
  </r>
  <r>
    <n v="3100"/>
    <x v="1540"/>
    <x v="3"/>
    <x v="349"/>
    <d v="2014-04-20T00:00:00"/>
    <s v="Standard Class"/>
    <s v="CS-12355"/>
    <s v="Christine Sundaresam"/>
    <x v="0"/>
    <x v="0"/>
    <s v="New York City"/>
    <x v="15"/>
    <n v="10024"/>
    <x v="3"/>
    <s v="OFF-BI-10000829"/>
    <x v="1"/>
    <x v="8"/>
    <s v="Avery Non-Stick Binders"/>
    <n v="10.776"/>
    <n v="3"/>
    <n v="0.2"/>
    <n v="3.5022000000000002"/>
  </r>
  <r>
    <n v="3101"/>
    <x v="1540"/>
    <x v="3"/>
    <x v="349"/>
    <d v="2014-04-20T00:00:00"/>
    <s v="Standard Class"/>
    <s v="CS-12355"/>
    <s v="Christine Sundaresam"/>
    <x v="0"/>
    <x v="0"/>
    <s v="New York City"/>
    <x v="15"/>
    <n v="10024"/>
    <x v="3"/>
    <s v="FUR-BO-10003441"/>
    <x v="0"/>
    <x v="0"/>
    <s v="Bush Westfield Collection Bookcases, Fully Assembled"/>
    <n v="242.352"/>
    <n v="3"/>
    <n v="0.2"/>
    <n v="9.0882000000000005"/>
  </r>
  <r>
    <n v="3102"/>
    <x v="1541"/>
    <x v="3"/>
    <x v="66"/>
    <d v="2014-12-28T00:00:00"/>
    <s v="Second Class"/>
    <s v="JG-15310"/>
    <s v="Jason Gross"/>
    <x v="1"/>
    <x v="0"/>
    <s v="Providence"/>
    <x v="34"/>
    <n v="2908"/>
    <x v="3"/>
    <s v="OFF-SU-10003505"/>
    <x v="1"/>
    <x v="14"/>
    <s v="Premier Electric Letter Opener"/>
    <n v="695.16"/>
    <n v="6"/>
    <n v="0"/>
    <n v="34.75800000000000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x v="0"/>
    <s v="New York City"/>
    <x v="15"/>
    <n v="10024"/>
    <x v="3"/>
    <s v="OFF-PA-10002741"/>
    <x v="1"/>
    <x v="10"/>
    <s v="Xerox 1980"/>
    <n v="25.68"/>
    <n v="6"/>
    <n v="0"/>
    <n v="11.555999999999999"/>
  </r>
  <r>
    <n v="3106"/>
    <x v="1544"/>
    <x v="0"/>
    <x v="197"/>
    <d v="2013-07-30T00:00:00"/>
    <s v="Standard Class"/>
    <s v="KH-16630"/>
    <s v="Ken Heidel"/>
    <x v="1"/>
    <x v="0"/>
    <s v="Houston"/>
    <x v="5"/>
    <n v="77070"/>
    <x v="2"/>
    <s v="OFF-LA-10004345"/>
    <x v="1"/>
    <x v="2"/>
    <s v="Avery 493"/>
    <n v="15.712"/>
    <n v="4"/>
    <n v="0.2"/>
    <n v="5.6955999999999998"/>
  </r>
  <r>
    <n v="3107"/>
    <x v="1545"/>
    <x v="3"/>
    <x v="815"/>
    <d v="2014-07-15T00:00:00"/>
    <s v="Standard Class"/>
    <s v="FG-14260"/>
    <s v="Frank Gastineau"/>
    <x v="2"/>
    <x v="0"/>
    <s v="Aurora"/>
    <x v="10"/>
    <n v="60505"/>
    <x v="2"/>
    <s v="OFF-ST-10004340"/>
    <x v="1"/>
    <x v="4"/>
    <s v="Fellowes Mobile File Cart, Black"/>
    <n v="298.464"/>
    <n v="6"/>
    <n v="0.2"/>
    <n v="26.115600000000001"/>
  </r>
  <r>
    <n v="3108"/>
    <x v="1546"/>
    <x v="0"/>
    <x v="19"/>
    <d v="2013-07-23T00:00:00"/>
    <s v="Standard Class"/>
    <s v="AA-10480"/>
    <s v="Andrew Allen"/>
    <x v="0"/>
    <x v="0"/>
    <s v="Springfield"/>
    <x v="25"/>
    <n v="65807"/>
    <x v="2"/>
    <s v="OFF-PA-10001471"/>
    <x v="1"/>
    <x v="10"/>
    <s v="Strathmore Photo Frame Cards"/>
    <n v="21.93"/>
    <n v="3"/>
    <n v="0"/>
    <n v="10.0878"/>
  </r>
  <r>
    <n v="3109"/>
    <x v="1546"/>
    <x v="0"/>
    <x v="19"/>
    <d v="2013-07-23T00:00:00"/>
    <s v="Standard Class"/>
    <s v="AA-10480"/>
    <s v="Andrew Allen"/>
    <x v="0"/>
    <x v="0"/>
    <s v="Springfield"/>
    <x v="25"/>
    <n v="65807"/>
    <x v="2"/>
    <s v="OFF-ST-10002344"/>
    <x v="1"/>
    <x v="4"/>
    <s v="Carina 42&quot;Hx23 3/4&quot;W Media Storage Unit"/>
    <n v="242.94"/>
    <n v="3"/>
    <n v="0"/>
    <n v="4.8587999999999996"/>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599999999998"/>
  </r>
  <r>
    <n v="3112"/>
    <x v="1546"/>
    <x v="0"/>
    <x v="19"/>
    <d v="2013-07-23T00:00:00"/>
    <s v="Standard Class"/>
    <s v="AA-10480"/>
    <s v="Andrew Allen"/>
    <x v="0"/>
    <x v="0"/>
    <s v="Springfield"/>
    <x v="25"/>
    <n v="65807"/>
    <x v="2"/>
    <s v="OFF-ST-10000078"/>
    <x v="1"/>
    <x v="4"/>
    <s v="Tennsco 6- and 18-Compartment Lockers"/>
    <n v="265.17"/>
    <n v="1"/>
    <n v="0"/>
    <n v="47.730600000000003"/>
  </r>
  <r>
    <n v="3113"/>
    <x v="1547"/>
    <x v="0"/>
    <x v="828"/>
    <d v="2013-08-31T00:00:00"/>
    <s v="Standard Class"/>
    <s v="MS-17770"/>
    <s v="Maxwell Schwartz"/>
    <x v="0"/>
    <x v="0"/>
    <s v="Seattle"/>
    <x v="4"/>
    <n v="98105"/>
    <x v="1"/>
    <s v="TEC-MA-10001972"/>
    <x v="2"/>
    <x v="15"/>
    <s v="Okidata C331dn Printer"/>
    <n v="837.6"/>
    <n v="3"/>
    <n v="0.2"/>
    <n v="62.82"/>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399999999995"/>
    <n v="6"/>
    <n v="0.2"/>
    <n v="-39.952800000000003"/>
  </r>
  <r>
    <n v="3117"/>
    <x v="1547"/>
    <x v="0"/>
    <x v="828"/>
    <d v="2013-08-31T00:00:00"/>
    <s v="Standard Class"/>
    <s v="MS-17770"/>
    <s v="Maxwell Schwartz"/>
    <x v="0"/>
    <x v="0"/>
    <s v="Seattle"/>
    <x v="4"/>
    <n v="98105"/>
    <x v="1"/>
    <s v="OFF-AP-10001492"/>
    <x v="1"/>
    <x v="9"/>
    <s v="Acco Six-Outlet Power Strip, 4' Cord Length"/>
    <n v="43.1"/>
    <n v="5"/>
    <n v="0"/>
    <n v="11.206"/>
  </r>
  <r>
    <n v="3118"/>
    <x v="1547"/>
    <x v="0"/>
    <x v="828"/>
    <d v="2013-08-31T00:00:00"/>
    <s v="Standard Class"/>
    <s v="MS-17770"/>
    <s v="Maxwell Schwartz"/>
    <x v="0"/>
    <x v="0"/>
    <s v="Seattle"/>
    <x v="4"/>
    <n v="98105"/>
    <x v="1"/>
    <s v="OFF-SU-10002189"/>
    <x v="1"/>
    <x v="14"/>
    <s v="Acme Rosewood Handle Letter Opener"/>
    <n v="15.88"/>
    <n v="4"/>
    <n v="0"/>
    <n v="0.1588"/>
  </r>
  <r>
    <n v="3119"/>
    <x v="1548"/>
    <x v="1"/>
    <x v="832"/>
    <d v="2012-06-12T00:00:00"/>
    <s v="First Class"/>
    <s v="JE-15610"/>
    <s v="Jim Epp"/>
    <x v="1"/>
    <x v="0"/>
    <s v="Lakeland"/>
    <x v="2"/>
    <n v="33801"/>
    <x v="0"/>
    <s v="FUR-CH-10003312"/>
    <x v="0"/>
    <x v="1"/>
    <s v="Hon 2090 â€œPillow Softâ€‌ Series Mid Back Swivel/Tilt Chairs"/>
    <n v="1123.92"/>
    <n v="5"/>
    <n v="0.2"/>
    <n v="-182.637"/>
  </r>
  <r>
    <n v="3120"/>
    <x v="1548"/>
    <x v="1"/>
    <x v="832"/>
    <d v="2012-06-12T00:00:00"/>
    <s v="First Class"/>
    <s v="JE-15610"/>
    <s v="Jim Epp"/>
    <x v="1"/>
    <x v="0"/>
    <s v="Lakeland"/>
    <x v="2"/>
    <n v="33801"/>
    <x v="0"/>
    <s v="TEC-PH-10002496"/>
    <x v="2"/>
    <x v="7"/>
    <s v="Cisco SPA301"/>
    <n v="249.584"/>
    <n v="2"/>
    <n v="0.2"/>
    <n v="31.198"/>
  </r>
  <r>
    <n v="3121"/>
    <x v="1548"/>
    <x v="1"/>
    <x v="832"/>
    <d v="2012-06-12T00:00:00"/>
    <s v="First Class"/>
    <s v="JE-15610"/>
    <s v="Jim Epp"/>
    <x v="1"/>
    <x v="0"/>
    <s v="Lakeland"/>
    <x v="2"/>
    <n v="33801"/>
    <x v="0"/>
    <s v="FUR-FU-10003464"/>
    <x v="0"/>
    <x v="5"/>
    <s v="Seth Thomas 8 1/2&quot; Cubicle Clock"/>
    <n v="48.671999999999997"/>
    <n v="3"/>
    <n v="0.2"/>
    <n v="7.3007999999999997"/>
  </r>
  <r>
    <n v="3122"/>
    <x v="1548"/>
    <x v="1"/>
    <x v="832"/>
    <d v="2012-06-12T00:00:00"/>
    <s v="First Class"/>
    <s v="JE-15610"/>
    <s v="Jim Epp"/>
    <x v="1"/>
    <x v="0"/>
    <s v="Lakeland"/>
    <x v="2"/>
    <n v="33801"/>
    <x v="0"/>
    <s v="OFF-AR-10000380"/>
    <x v="1"/>
    <x v="6"/>
    <s v="Hunt PowerHouse Electric Pencil Sharpener, Blue"/>
    <n v="60.768000000000001"/>
    <n v="2"/>
    <n v="0.2"/>
    <n v="7.5960000000000001"/>
  </r>
  <r>
    <n v="3123"/>
    <x v="1548"/>
    <x v="1"/>
    <x v="832"/>
    <d v="2012-06-12T00:00:00"/>
    <s v="First Class"/>
    <s v="JE-15610"/>
    <s v="Jim Epp"/>
    <x v="1"/>
    <x v="0"/>
    <s v="Lakeland"/>
    <x v="2"/>
    <n v="33801"/>
    <x v="0"/>
    <s v="OFF-BI-10004593"/>
    <x v="1"/>
    <x v="8"/>
    <s v="Ibico Laser Imprintable Binding System Covers"/>
    <n v="78.599999999999994"/>
    <n v="5"/>
    <n v="0.7"/>
    <n v="-62.88"/>
  </r>
  <r>
    <n v="3124"/>
    <x v="1548"/>
    <x v="1"/>
    <x v="832"/>
    <d v="2012-06-12T00:00:00"/>
    <s v="First Class"/>
    <s v="JE-15610"/>
    <s v="Jim Epp"/>
    <x v="1"/>
    <x v="0"/>
    <s v="Lakeland"/>
    <x v="2"/>
    <n v="33801"/>
    <x v="0"/>
    <s v="OFF-BI-10001308"/>
    <x v="1"/>
    <x v="8"/>
    <s v="GBC Standard Plastic Binding Systems' Combs"/>
    <n v="3.7679999999999998"/>
    <n v="2"/>
    <n v="0.7"/>
    <n v="-3.14"/>
  </r>
  <r>
    <n v="3125"/>
    <x v="1548"/>
    <x v="1"/>
    <x v="832"/>
    <d v="2012-06-12T00:00:00"/>
    <s v="First Class"/>
    <s v="JE-15610"/>
    <s v="Jim Epp"/>
    <x v="1"/>
    <x v="0"/>
    <s v="Lakeland"/>
    <x v="2"/>
    <n v="33801"/>
    <x v="0"/>
    <s v="OFF-ST-10001780"/>
    <x v="1"/>
    <x v="4"/>
    <s v="Tennsco 16-Compartment Lockers with Coat Rack"/>
    <n v="1036.624"/>
    <n v="2"/>
    <n v="0.2"/>
    <n v="51.831200000000003"/>
  </r>
  <r>
    <n v="3126"/>
    <x v="1548"/>
    <x v="1"/>
    <x v="832"/>
    <d v="2012-06-12T00:00:00"/>
    <s v="First Class"/>
    <s v="JE-15610"/>
    <s v="Jim Epp"/>
    <x v="1"/>
    <x v="0"/>
    <s v="Lakeland"/>
    <x v="2"/>
    <n v="33801"/>
    <x v="0"/>
    <s v="OFF-ST-10003816"/>
    <x v="1"/>
    <x v="4"/>
    <s v="Fellowes High-Stak Drawer Files"/>
    <n v="563.80799999999999"/>
    <n v="4"/>
    <n v="0.2"/>
    <n v="21.142800000000001"/>
  </r>
  <r>
    <n v="3127"/>
    <x v="1549"/>
    <x v="3"/>
    <x v="565"/>
    <d v="2014-09-13T00:00:00"/>
    <s v="Standard Class"/>
    <s v="EB-14110"/>
    <s v="Eugene Barchas"/>
    <x v="0"/>
    <x v="0"/>
    <s v="Philadelphia"/>
    <x v="9"/>
    <n v="19134"/>
    <x v="3"/>
    <s v="TEC-PH-10002200"/>
    <x v="2"/>
    <x v="7"/>
    <s v="Aastra 6757i CT Wireless VoIP phone"/>
    <n v="258.52800000000002"/>
    <n v="2"/>
    <n v="0.4"/>
    <n v="-47.396799999999999"/>
  </r>
  <r>
    <n v="3128"/>
    <x v="1550"/>
    <x v="3"/>
    <x v="280"/>
    <d v="2014-10-07T00:00:00"/>
    <s v="Standard Class"/>
    <s v="BP-11155"/>
    <s v="Becky Pak"/>
    <x v="0"/>
    <x v="0"/>
    <s v="New York City"/>
    <x v="15"/>
    <n v="10011"/>
    <x v="3"/>
    <s v="OFF-PA-10004438"/>
    <x v="1"/>
    <x v="10"/>
    <s v="Xerox 1907"/>
    <n v="49.12"/>
    <n v="4"/>
    <n v="0"/>
    <n v="23.086400000000001"/>
  </r>
  <r>
    <n v="3129"/>
    <x v="1551"/>
    <x v="2"/>
    <x v="757"/>
    <d v="2011-12-17T00:00:00"/>
    <s v="First Class"/>
    <s v="CC-12100"/>
    <s v="Chad Cunningham"/>
    <x v="2"/>
    <x v="0"/>
    <s v="Los Angeles"/>
    <x v="1"/>
    <n v="90049"/>
    <x v="1"/>
    <s v="FUR-FU-10004090"/>
    <x v="0"/>
    <x v="5"/>
    <s v="Executive Impressions 14&quot; Contract Wall Clock"/>
    <n v="44.46"/>
    <n v="2"/>
    <n v="0"/>
    <n v="14.671799999999999"/>
  </r>
  <r>
    <n v="3130"/>
    <x v="1551"/>
    <x v="2"/>
    <x v="757"/>
    <d v="2011-12-17T00:00:00"/>
    <s v="First Class"/>
    <s v="CC-12100"/>
    <s v="Chad Cunningham"/>
    <x v="2"/>
    <x v="0"/>
    <s v="Los Angeles"/>
    <x v="1"/>
    <n v="90049"/>
    <x v="1"/>
    <s v="FUR-CH-10002602"/>
    <x v="0"/>
    <x v="1"/>
    <s v="DMI Arturo Collection Mission-style Design Wood Chair"/>
    <n v="241.56800000000001"/>
    <n v="2"/>
    <n v="0.2"/>
    <n v="18.117599999999999"/>
  </r>
  <r>
    <n v="3131"/>
    <x v="1551"/>
    <x v="2"/>
    <x v="757"/>
    <d v="2011-12-17T00:00:00"/>
    <s v="First Class"/>
    <s v="CC-12100"/>
    <s v="Chad Cunningham"/>
    <x v="2"/>
    <x v="0"/>
    <s v="Los Angeles"/>
    <x v="1"/>
    <n v="90049"/>
    <x v="1"/>
    <s v="TEC-AC-10001142"/>
    <x v="2"/>
    <x v="11"/>
    <s v="First Data FD10 PIN Pad"/>
    <n v="395"/>
    <n v="5"/>
    <n v="0"/>
    <n v="39.5"/>
  </r>
  <r>
    <n v="3132"/>
    <x v="1551"/>
    <x v="2"/>
    <x v="757"/>
    <d v="2011-12-17T00:00:00"/>
    <s v="First Class"/>
    <s v="CC-12100"/>
    <s v="Chad Cunningham"/>
    <x v="2"/>
    <x v="0"/>
    <s v="Los Angeles"/>
    <x v="1"/>
    <n v="90049"/>
    <x v="1"/>
    <s v="TEC-PH-10004977"/>
    <x v="2"/>
    <x v="7"/>
    <s v="GE 30524EE4"/>
    <n v="627.16800000000001"/>
    <n v="4"/>
    <n v="0.2"/>
    <n v="70.556399999999996"/>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
  </r>
  <r>
    <n v="3135"/>
    <x v="1553"/>
    <x v="3"/>
    <x v="105"/>
    <d v="2014-11-19T00:00:00"/>
    <s v="Standard Class"/>
    <s v="LS-16975"/>
    <s v="Lindsay Shagiari"/>
    <x v="2"/>
    <x v="0"/>
    <s v="Dallas"/>
    <x v="5"/>
    <n v="75081"/>
    <x v="2"/>
    <s v="OFF-BI-10000666"/>
    <x v="1"/>
    <x v="8"/>
    <s v="Surelock Post Binders"/>
    <n v="30.56"/>
    <n v="5"/>
    <n v="0.8"/>
    <n v="-45.84"/>
  </r>
  <r>
    <n v="3136"/>
    <x v="1553"/>
    <x v="3"/>
    <x v="105"/>
    <d v="2014-11-19T00:00:00"/>
    <s v="Standard Class"/>
    <s v="LS-16975"/>
    <s v="Lindsay Shagiari"/>
    <x v="2"/>
    <x v="0"/>
    <s v="Dallas"/>
    <x v="5"/>
    <n v="75081"/>
    <x v="2"/>
    <s v="OFF-ST-10002583"/>
    <x v="1"/>
    <x v="4"/>
    <s v="Fellowes Neat Ideas Storage Cubes"/>
    <n v="77.951999999999998"/>
    <n v="3"/>
    <n v="0.2"/>
    <n v="-15.590400000000001"/>
  </r>
  <r>
    <n v="3137"/>
    <x v="1553"/>
    <x v="3"/>
    <x v="105"/>
    <d v="2014-11-19T00:00:00"/>
    <s v="Standard Class"/>
    <s v="LS-16975"/>
    <s v="Lindsay Shagiari"/>
    <x v="2"/>
    <x v="0"/>
    <s v="Dallas"/>
    <x v="5"/>
    <n v="75081"/>
    <x v="2"/>
    <s v="TEC-PH-10004908"/>
    <x v="2"/>
    <x v="7"/>
    <s v="Panasonic KX TS3282W Corded phone"/>
    <n v="67.992000000000004"/>
    <n v="1"/>
    <n v="0.2"/>
    <n v="8.4990000000000006"/>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آ LTO Ultrium - 800 GB"/>
    <n v="44.783999999999999"/>
    <n v="2"/>
    <n v="0.2"/>
    <n v="-0.55979999999999996"/>
  </r>
  <r>
    <n v="3140"/>
    <x v="1553"/>
    <x v="3"/>
    <x v="105"/>
    <d v="2014-11-19T00:00:00"/>
    <s v="Standard Class"/>
    <s v="LS-16975"/>
    <s v="Lindsay Shagiari"/>
    <x v="2"/>
    <x v="0"/>
    <s v="Dallas"/>
    <x v="5"/>
    <n v="75081"/>
    <x v="2"/>
    <s v="FUR-FU-10001756"/>
    <x v="0"/>
    <x v="5"/>
    <s v="Eldon Expressions Desk Accessory, Wood Photo Frame, Mahogany"/>
    <n v="22.847999999999999"/>
    <n v="3"/>
    <n v="0.6"/>
    <n v="-17.7072"/>
  </r>
  <r>
    <n v="3141"/>
    <x v="1554"/>
    <x v="1"/>
    <x v="334"/>
    <d v="2012-04-28T00:00:00"/>
    <s v="First Class"/>
    <s v="JL-15850"/>
    <s v="John Lucas"/>
    <x v="0"/>
    <x v="0"/>
    <s v="New York City"/>
    <x v="15"/>
    <n v="10035"/>
    <x v="3"/>
    <s v="OFF-AP-10002311"/>
    <x v="1"/>
    <x v="9"/>
    <s v="Holmes Replacement Filter for HEPA Air Cleaner, Very Large Room, HEPA Filter"/>
    <n v="206.43"/>
    <n v="3"/>
    <n v="0"/>
    <n v="90.8292"/>
  </r>
  <r>
    <n v="3142"/>
    <x v="1555"/>
    <x v="2"/>
    <x v="432"/>
    <d v="2011-12-12T00:00:00"/>
    <s v="Same Day"/>
    <s v="CY-12745"/>
    <s v="Craig Yedwab"/>
    <x v="1"/>
    <x v="0"/>
    <s v="San Antonio"/>
    <x v="5"/>
    <n v="78207"/>
    <x v="2"/>
    <s v="OFF-BI-10003650"/>
    <x v="1"/>
    <x v="8"/>
    <s v="GBC DocuBind 300 Electric Binding Machine"/>
    <n v="210.392"/>
    <n v="2"/>
    <n v="0.8"/>
    <n v="-336.62720000000002"/>
  </r>
  <r>
    <n v="3143"/>
    <x v="1556"/>
    <x v="3"/>
    <x v="145"/>
    <d v="2014-09-28T00:00:00"/>
    <s v="Second Class"/>
    <s v="RB-19360"/>
    <s v="Raymond Buch"/>
    <x v="0"/>
    <x v="0"/>
    <s v="Cincinnati"/>
    <x v="24"/>
    <n v="45231"/>
    <x v="3"/>
    <s v="TEC-AC-10003628"/>
    <x v="2"/>
    <x v="11"/>
    <s v="Logitech 910-002974 M325 Wireless Mouse for Web Scrolling"/>
    <n v="119.96"/>
    <n v="5"/>
    <n v="0.2"/>
    <n v="35.988"/>
  </r>
  <r>
    <n v="3144"/>
    <x v="1556"/>
    <x v="3"/>
    <x v="145"/>
    <d v="2014-09-28T00:00:00"/>
    <s v="Second Class"/>
    <s v="RB-19360"/>
    <s v="Raymond Buch"/>
    <x v="0"/>
    <x v="0"/>
    <s v="Cincinnati"/>
    <x v="24"/>
    <n v="45231"/>
    <x v="3"/>
    <s v="OFF-AR-10001547"/>
    <x v="1"/>
    <x v="6"/>
    <s v="Newell 311"/>
    <n v="10.608000000000001"/>
    <n v="6"/>
    <n v="0.2"/>
    <n v="0.92820000000000003"/>
  </r>
  <r>
    <n v="3145"/>
    <x v="1557"/>
    <x v="0"/>
    <x v="64"/>
    <d v="2013-09-12T00:00:00"/>
    <s v="Standard Class"/>
    <s v="AR-10825"/>
    <s v="Anthony Rawles"/>
    <x v="1"/>
    <x v="0"/>
    <s v="Austin"/>
    <x v="5"/>
    <n v="78745"/>
    <x v="2"/>
    <s v="FUR-CH-10002647"/>
    <x v="0"/>
    <x v="1"/>
    <s v="Situations Contoured Folding Chairs, 4/Set"/>
    <n v="347.80200000000002"/>
    <n v="7"/>
    <n v="0.3"/>
    <n v="-24.843"/>
  </r>
  <r>
    <n v="3146"/>
    <x v="1558"/>
    <x v="3"/>
    <x v="512"/>
    <d v="2014-02-14T00:00:00"/>
    <s v="Second Class"/>
    <s v="CS-11845"/>
    <s v="Cari Sayre"/>
    <x v="1"/>
    <x v="0"/>
    <s v="Seattle"/>
    <x v="4"/>
    <n v="98105"/>
    <x v="1"/>
    <s v="FUR-CH-10004495"/>
    <x v="0"/>
    <x v="1"/>
    <s v="Global Leather and Oak Executive Chair, Black"/>
    <n v="963.13599999999997"/>
    <n v="4"/>
    <n v="0.2"/>
    <n v="108.3528"/>
  </r>
  <r>
    <n v="3147"/>
    <x v="1558"/>
    <x v="3"/>
    <x v="512"/>
    <d v="2014-02-14T00:00:00"/>
    <s v="Second Class"/>
    <s v="CS-11845"/>
    <s v="Cari Sayre"/>
    <x v="1"/>
    <x v="0"/>
    <s v="Seattle"/>
    <x v="4"/>
    <n v="98105"/>
    <x v="1"/>
    <s v="TEC-PH-10002923"/>
    <x v="2"/>
    <x v="7"/>
    <s v="Logitech B530 USBآ Headsetآ -آ headsetآ - Full size, Binaural"/>
    <n v="88.775999999999996"/>
    <n v="3"/>
    <n v="0.2"/>
    <n v="7.7679"/>
  </r>
  <r>
    <n v="3148"/>
    <x v="1559"/>
    <x v="2"/>
    <x v="479"/>
    <d v="2011-07-03T00:00:00"/>
    <s v="Second Class"/>
    <s v="AR-10825"/>
    <s v="Anthony Rawles"/>
    <x v="1"/>
    <x v="0"/>
    <s v="Los Angeles"/>
    <x v="1"/>
    <n v="90004"/>
    <x v="1"/>
    <s v="OFF-AR-10001374"/>
    <x v="1"/>
    <x v="6"/>
    <s v="BIC Brite Liner Highlighters, Chisel Tip"/>
    <n v="32.4"/>
    <n v="5"/>
    <n v="0"/>
    <n v="10.368"/>
  </r>
  <r>
    <n v="3149"/>
    <x v="1560"/>
    <x v="0"/>
    <x v="843"/>
    <d v="2013-06-11T00:00:00"/>
    <s v="First Class"/>
    <s v="RD-19810"/>
    <s v="Ross DeVincentis"/>
    <x v="2"/>
    <x v="0"/>
    <s v="New York City"/>
    <x v="15"/>
    <n v="10035"/>
    <x v="3"/>
    <s v="OFF-PA-10003441"/>
    <x v="1"/>
    <x v="10"/>
    <s v="Xerox 226"/>
    <n v="32.4"/>
    <n v="5"/>
    <n v="0"/>
    <n v="15.552"/>
  </r>
  <r>
    <n v="3150"/>
    <x v="1561"/>
    <x v="2"/>
    <x v="414"/>
    <d v="2011-12-25T00:00:00"/>
    <s v="Standard Class"/>
    <s v="KH-16510"/>
    <s v="Keith Herrera"/>
    <x v="0"/>
    <x v="0"/>
    <s v="Seattle"/>
    <x v="4"/>
    <n v="98103"/>
    <x v="1"/>
    <s v="OFF-LA-10002043"/>
    <x v="1"/>
    <x v="2"/>
    <s v="Avery 489"/>
    <n v="31.05"/>
    <n v="3"/>
    <n v="0"/>
    <n v="14.904"/>
  </r>
  <r>
    <n v="3151"/>
    <x v="1562"/>
    <x v="1"/>
    <x v="83"/>
    <d v="2012-12-18T00:00:00"/>
    <s v="First Class"/>
    <s v="NF-18385"/>
    <s v="Natalie Fritzler"/>
    <x v="0"/>
    <x v="0"/>
    <s v="Newark"/>
    <x v="24"/>
    <n v="43055"/>
    <x v="3"/>
    <s v="TEC-AC-10002049"/>
    <x v="2"/>
    <x v="11"/>
    <s v="Plantronics Savi W720 Multi-Device Wireless Headset System"/>
    <n v="2025.36"/>
    <n v="6"/>
    <n v="0.2"/>
    <n v="607.60799999999995"/>
  </r>
  <r>
    <n v="3152"/>
    <x v="1562"/>
    <x v="1"/>
    <x v="83"/>
    <d v="2012-12-18T00:00:00"/>
    <s v="First Class"/>
    <s v="NF-18385"/>
    <s v="Natalie Fritzler"/>
    <x v="0"/>
    <x v="0"/>
    <s v="Newark"/>
    <x v="24"/>
    <n v="43055"/>
    <x v="3"/>
    <s v="TEC-MA-10000418"/>
    <x v="2"/>
    <x v="15"/>
    <s v="Cubify CubeX 3D Printer Double Head Print"/>
    <n v="1799.9939999999999"/>
    <n v="2"/>
    <n v="0.7"/>
    <n v="-2639.9911999999999"/>
  </r>
  <r>
    <n v="3153"/>
    <x v="1562"/>
    <x v="1"/>
    <x v="83"/>
    <d v="2012-12-18T00:00:00"/>
    <s v="First Class"/>
    <s v="NF-18385"/>
    <s v="Natalie Fritzler"/>
    <x v="0"/>
    <x v="0"/>
    <s v="Newark"/>
    <x v="24"/>
    <n v="43055"/>
    <x v="3"/>
    <s v="TEC-PH-10004908"/>
    <x v="2"/>
    <x v="7"/>
    <s v="Panasonic KX TS3282W Corded phone"/>
    <n v="101.988"/>
    <n v="2"/>
    <n v="0.4"/>
    <n v="-16.998000000000001"/>
  </r>
  <r>
    <n v="3154"/>
    <x v="1562"/>
    <x v="1"/>
    <x v="83"/>
    <d v="2012-12-18T00:00:00"/>
    <s v="First Class"/>
    <s v="NF-18385"/>
    <s v="Natalie Fritzler"/>
    <x v="0"/>
    <x v="0"/>
    <s v="Newark"/>
    <x v="24"/>
    <n v="43055"/>
    <x v="3"/>
    <s v="FUR-FU-10004091"/>
    <x v="0"/>
    <x v="5"/>
    <s v="Howard Miller 13&quot; Diameter Goldtone Round Wall Clock"/>
    <n v="262.86399999999998"/>
    <n v="7"/>
    <n v="0.2"/>
    <n v="69.001800000000003"/>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200000000003"/>
  </r>
  <r>
    <n v="3157"/>
    <x v="1565"/>
    <x v="1"/>
    <x v="252"/>
    <d v="2012-08-28T00:00:00"/>
    <s v="Standard Class"/>
    <s v="EM-13810"/>
    <s v="Eleni McCrary"/>
    <x v="1"/>
    <x v="0"/>
    <s v="New York City"/>
    <x v="15"/>
    <n v="10009"/>
    <x v="3"/>
    <s v="FUR-TA-10001539"/>
    <x v="0"/>
    <x v="3"/>
    <s v="Chromcraft Rectangular Conference Tables"/>
    <n v="284.36399999999998"/>
    <n v="2"/>
    <n v="0.4"/>
    <n v="-75.830399999999997"/>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99"/>
  </r>
  <r>
    <n v="3160"/>
    <x v="1566"/>
    <x v="0"/>
    <x v="253"/>
    <d v="2013-03-28T00:00:00"/>
    <s v="First Class"/>
    <s v="DB-13210"/>
    <s v="Dean Braden"/>
    <x v="0"/>
    <x v="0"/>
    <s v="Jacksonville"/>
    <x v="3"/>
    <n v="28540"/>
    <x v="0"/>
    <s v="TEC-AC-10001314"/>
    <x v="2"/>
    <x v="11"/>
    <s v="Case Logic 2.4GHz Wireless Keyboard"/>
    <n v="119.976"/>
    <n v="3"/>
    <n v="0.2"/>
    <n v="-17.996400000000001"/>
  </r>
  <r>
    <n v="3161"/>
    <x v="1567"/>
    <x v="2"/>
    <x v="171"/>
    <d v="2011-09-16T00:00:00"/>
    <s v="Second Class"/>
    <s v="PT-19090"/>
    <s v="Pete Takahito"/>
    <x v="0"/>
    <x v="0"/>
    <s v="Houston"/>
    <x v="5"/>
    <n v="77070"/>
    <x v="2"/>
    <s v="OFF-BI-10004040"/>
    <x v="1"/>
    <x v="8"/>
    <s v="Wilson Jones Impact Binders"/>
    <n v="5.1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5"/>
  </r>
  <r>
    <n v="3164"/>
    <x v="1568"/>
    <x v="2"/>
    <x v="158"/>
    <d v="2011-09-25T00:00:00"/>
    <s v="Standard Class"/>
    <s v="HF-14995"/>
    <s v="Herbert Flentye"/>
    <x v="0"/>
    <x v="0"/>
    <s v="San Francisco"/>
    <x v="1"/>
    <n v="94109"/>
    <x v="1"/>
    <s v="OFF-AR-10001615"/>
    <x v="1"/>
    <x v="6"/>
    <s v="Newell 34"/>
    <n v="59.52"/>
    <n v="3"/>
    <n v="0"/>
    <n v="15.475199999999999"/>
  </r>
  <r>
    <n v="3165"/>
    <x v="1568"/>
    <x v="2"/>
    <x v="158"/>
    <d v="2011-09-25T00:00:00"/>
    <s v="Standard Class"/>
    <s v="HF-14995"/>
    <s v="Herbert Flentye"/>
    <x v="0"/>
    <x v="0"/>
    <s v="San Francisco"/>
    <x v="1"/>
    <n v="94109"/>
    <x v="1"/>
    <s v="OFF-PA-10000327"/>
    <x v="1"/>
    <x v="10"/>
    <s v="Xerox 1971"/>
    <n v="38.520000000000003"/>
    <n v="9"/>
    <n v="0"/>
    <n v="17.334"/>
  </r>
  <r>
    <n v="3166"/>
    <x v="1568"/>
    <x v="2"/>
    <x v="158"/>
    <d v="2011-09-25T00:00:00"/>
    <s v="Standard Class"/>
    <s v="HF-14995"/>
    <s v="Herbert Flentye"/>
    <x v="0"/>
    <x v="0"/>
    <s v="San Francisco"/>
    <x v="1"/>
    <n v="94109"/>
    <x v="1"/>
    <s v="TEC-PH-10001299"/>
    <x v="2"/>
    <x v="7"/>
    <s v="Polycom CX300 Desktop Phone USB VoIP phone"/>
    <n v="239.98400000000001"/>
    <n v="2"/>
    <n v="0.2"/>
    <n v="23.998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1999999999999"/>
  </r>
  <r>
    <n v="3170"/>
    <x v="1570"/>
    <x v="0"/>
    <x v="316"/>
    <d v="2013-06-04T00:00:00"/>
    <s v="Standard Class"/>
    <s v="KC-16675"/>
    <s v="Kimberly Carter"/>
    <x v="1"/>
    <x v="0"/>
    <s v="Tallahassee"/>
    <x v="2"/>
    <n v="32303"/>
    <x v="0"/>
    <s v="OFF-PA-10001667"/>
    <x v="1"/>
    <x v="10"/>
    <s v="Great White Multi-Use Recycled Paper (20Lb. and 84 Bright)"/>
    <n v="62.192"/>
    <n v="13"/>
    <n v="0.2"/>
    <n v="19.434999999999999"/>
  </r>
  <r>
    <n v="3171"/>
    <x v="1571"/>
    <x v="3"/>
    <x v="202"/>
    <d v="2014-12-27T00:00:00"/>
    <s v="Second Class"/>
    <s v="PK-19075"/>
    <s v="Pete Kriz"/>
    <x v="0"/>
    <x v="0"/>
    <s v="Columbia"/>
    <x v="20"/>
    <n v="29203"/>
    <x v="0"/>
    <s v="OFF-BI-10002003"/>
    <x v="1"/>
    <x v="8"/>
    <s v="Ibico Presentation Index for Binding Systems"/>
    <n v="23.88"/>
    <n v="6"/>
    <n v="0"/>
    <n v="11.223599999999999"/>
  </r>
  <r>
    <n v="3172"/>
    <x v="1572"/>
    <x v="0"/>
    <x v="844"/>
    <d v="2013-03-29T00:00:00"/>
    <s v="Standard Class"/>
    <s v="KT-16465"/>
    <s v="Kean Takahito"/>
    <x v="0"/>
    <x v="0"/>
    <s v="Chicago"/>
    <x v="10"/>
    <n v="60623"/>
    <x v="2"/>
    <s v="OFF-BI-10004465"/>
    <x v="1"/>
    <x v="8"/>
    <s v="Avery Durable Slant Ring Binders"/>
    <n v="3.1680000000000001"/>
    <n v="2"/>
    <n v="0.8"/>
    <n v="-4.7519999999999998"/>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1999999999999"/>
    <n v="3"/>
    <n v="0.2"/>
    <n v="1.5065999999999999"/>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799999999999"/>
    <n v="2"/>
    <n v="0.7"/>
    <n v="-240.78399999999999"/>
  </r>
  <r>
    <n v="3177"/>
    <x v="1574"/>
    <x v="3"/>
    <x v="397"/>
    <d v="2014-09-30T00:00:00"/>
    <s v="Standard Class"/>
    <s v="AP-10915"/>
    <s v="Arthur Prichep"/>
    <x v="0"/>
    <x v="0"/>
    <s v="Fort Collins"/>
    <x v="22"/>
    <n v="80525"/>
    <x v="1"/>
    <s v="TEC-AC-10003280"/>
    <x v="2"/>
    <x v="11"/>
    <s v="Belkin F8E887 USB Wired Ergonomic Keyboard"/>
    <n v="47.984000000000002"/>
    <n v="2"/>
    <n v="0.2"/>
    <n v="0.5998"/>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x v="0"/>
    <s v="New York City"/>
    <x v="15"/>
    <n v="10011"/>
    <x v="3"/>
    <s v="FUR-FU-10001487"/>
    <x v="0"/>
    <x v="5"/>
    <s v="Eldon Expressions Wood and Plastic Desk Accessories, Cherry Wood"/>
    <n v="20.94"/>
    <n v="3"/>
    <n v="0"/>
    <n v="6.0726000000000004"/>
  </r>
  <r>
    <n v="3180"/>
    <x v="1576"/>
    <x v="3"/>
    <x v="256"/>
    <d v="2014-12-12T00:00:00"/>
    <s v="Standard Class"/>
    <s v="SM-20950"/>
    <s v="Suzanne McNair"/>
    <x v="1"/>
    <x v="0"/>
    <s v="New York City"/>
    <x v="15"/>
    <n v="10011"/>
    <x v="3"/>
    <s v="FUR-FU-10000521"/>
    <x v="0"/>
    <x v="5"/>
    <s v="Seth Thomas 14&quot; Putty-Colored Wall Clock"/>
    <n v="58.68"/>
    <n v="2"/>
    <n v="0"/>
    <n v="18.190799999999999"/>
  </r>
  <r>
    <n v="3181"/>
    <x v="1576"/>
    <x v="3"/>
    <x v="256"/>
    <d v="2014-12-12T00:00:00"/>
    <s v="Standard Class"/>
    <s v="SM-20950"/>
    <s v="Suzanne McNair"/>
    <x v="1"/>
    <x v="0"/>
    <s v="New York City"/>
    <x v="15"/>
    <n v="10011"/>
    <x v="3"/>
    <s v="OFF-AP-10001271"/>
    <x v="1"/>
    <x v="9"/>
    <s v="Eureka The Boss Cordless Rechargeable Stick Vac"/>
    <n v="254.9"/>
    <n v="5"/>
    <n v="0"/>
    <n v="68.822999999999993"/>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آ iVDR EX 500GB Cartridge"/>
    <n v="826.62"/>
    <n v="3"/>
    <n v="0"/>
    <n v="355.44659999999999"/>
  </r>
  <r>
    <n v="3184"/>
    <x v="1577"/>
    <x v="3"/>
    <x v="45"/>
    <d v="2014-11-13T00:00:00"/>
    <s v="Second Class"/>
    <s v="BM-11650"/>
    <s v="Brian Moss"/>
    <x v="1"/>
    <x v="0"/>
    <s v="Columbia"/>
    <x v="39"/>
    <n v="21044"/>
    <x v="3"/>
    <s v="OFF-ST-10003208"/>
    <x v="1"/>
    <x v="4"/>
    <s v="Adjustable Depth Letter/Legal Cart"/>
    <n v="1633.14"/>
    <n v="9"/>
    <n v="0"/>
    <n v="473.61059999999998"/>
  </r>
  <r>
    <n v="3185"/>
    <x v="1577"/>
    <x v="3"/>
    <x v="45"/>
    <d v="2014-11-13T00:00:00"/>
    <s v="Second Class"/>
    <s v="BM-11650"/>
    <s v="Brian Moss"/>
    <x v="1"/>
    <x v="0"/>
    <s v="Columbia"/>
    <x v="39"/>
    <n v="21044"/>
    <x v="3"/>
    <s v="OFF-ST-10003208"/>
    <x v="1"/>
    <x v="4"/>
    <s v="Adjustable Depth Letter/Legal Cart"/>
    <n v="544.38"/>
    <n v="3"/>
    <n v="0"/>
    <n v="157.87020000000001"/>
  </r>
  <r>
    <n v="3186"/>
    <x v="1578"/>
    <x v="2"/>
    <x v="845"/>
    <d v="2011-11-09T00:00:00"/>
    <s v="First Class"/>
    <s v="TC-20980"/>
    <s v="Tamara Chand"/>
    <x v="1"/>
    <x v="0"/>
    <s v="Houston"/>
    <x v="5"/>
    <n v="77041"/>
    <x v="2"/>
    <s v="OFF-BI-10000632"/>
    <x v="1"/>
    <x v="8"/>
    <s v="Satellite Sectional Post Binders"/>
    <n v="26.045999999999999"/>
    <n v="3"/>
    <n v="0.8"/>
    <n v="-44.278199999999998"/>
  </r>
  <r>
    <n v="3187"/>
    <x v="1578"/>
    <x v="2"/>
    <x v="845"/>
    <d v="2011-11-09T00:00:00"/>
    <s v="First Class"/>
    <s v="TC-20980"/>
    <s v="Tamara Chand"/>
    <x v="1"/>
    <x v="0"/>
    <s v="Houston"/>
    <x v="5"/>
    <n v="77041"/>
    <x v="2"/>
    <s v="OFF-EN-10004773"/>
    <x v="1"/>
    <x v="12"/>
    <s v="Staples"/>
    <n v="74.352000000000004"/>
    <n v="3"/>
    <n v="0.2"/>
    <n v="26.9526"/>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399999999999"/>
  </r>
  <r>
    <n v="3193"/>
    <x v="1583"/>
    <x v="3"/>
    <x v="400"/>
    <d v="2014-06-09T00:00:00"/>
    <s v="Standard Class"/>
    <s v="ML-18040"/>
    <s v="Michelle Lonsdale"/>
    <x v="1"/>
    <x v="0"/>
    <s v="Missouri City"/>
    <x v="5"/>
    <n v="77489"/>
    <x v="2"/>
    <s v="OFF-BI-10002557"/>
    <x v="1"/>
    <x v="8"/>
    <s v="Presstex Flexible Ring Binders"/>
    <n v="6.37"/>
    <n v="7"/>
    <n v="0.8"/>
    <n v="-9.5549999999999997"/>
  </r>
  <r>
    <n v="3194"/>
    <x v="1584"/>
    <x v="2"/>
    <x v="416"/>
    <d v="2011-09-04T00:00:00"/>
    <s v="First Class"/>
    <s v="JL-15130"/>
    <s v="Jack Lebron"/>
    <x v="0"/>
    <x v="0"/>
    <s v="Houston"/>
    <x v="5"/>
    <n v="77036"/>
    <x v="2"/>
    <s v="OFF-BI-10002949"/>
    <x v="1"/>
    <x v="8"/>
    <s v="Prestige Round Ring Binders"/>
    <n v="3.6480000000000001"/>
    <n v="3"/>
    <n v="0.8"/>
    <n v="-6.0191999999999997"/>
  </r>
  <r>
    <n v="3195"/>
    <x v="1584"/>
    <x v="2"/>
    <x v="416"/>
    <d v="2011-09-04T00:00:00"/>
    <s v="First Class"/>
    <s v="JL-15130"/>
    <s v="Jack Lebron"/>
    <x v="0"/>
    <x v="0"/>
    <s v="Houston"/>
    <x v="5"/>
    <n v="77036"/>
    <x v="2"/>
    <s v="OFF-PA-10004100"/>
    <x v="1"/>
    <x v="10"/>
    <s v="Xerox 216"/>
    <n v="31.103999999999999"/>
    <n v="6"/>
    <n v="0.2"/>
    <n v="10.8864"/>
  </r>
  <r>
    <n v="3196"/>
    <x v="1585"/>
    <x v="0"/>
    <x v="590"/>
    <d v="2013-08-14T00:00:00"/>
    <s v="Standard Class"/>
    <s v="CM-12655"/>
    <s v="Corinna Mitchell"/>
    <x v="2"/>
    <x v="0"/>
    <s v="Jackson"/>
    <x v="35"/>
    <n v="39212"/>
    <x v="0"/>
    <s v="OFF-FA-10001883"/>
    <x v="1"/>
    <x v="13"/>
    <s v="Alliance Super-Size Bands, Assorted Sizes"/>
    <n v="23.34"/>
    <n v="3"/>
    <n v="0"/>
    <n v="0.2334"/>
  </r>
  <r>
    <n v="3197"/>
    <x v="1586"/>
    <x v="3"/>
    <x v="847"/>
    <d v="2014-07-29T00:00:00"/>
    <s v="Standard Class"/>
    <s v="FH-14365"/>
    <s v="Fred Hopkins"/>
    <x v="1"/>
    <x v="0"/>
    <s v="New York City"/>
    <x v="15"/>
    <n v="10009"/>
    <x v="3"/>
    <s v="TEC-PH-10000702"/>
    <x v="2"/>
    <x v="7"/>
    <s v="Square Credit Card Reader, 4 1/2&quot; x 4 1/2&quot; x 1&quot;, White"/>
    <n v="29.97"/>
    <n v="3"/>
    <n v="0"/>
    <n v="14.085900000000001"/>
  </r>
  <r>
    <n v="3198"/>
    <x v="1587"/>
    <x v="1"/>
    <x v="848"/>
    <d v="2012-07-10T00:00:00"/>
    <s v="Same Day"/>
    <s v="EH-13945"/>
    <s v="Eric Hoffmann"/>
    <x v="0"/>
    <x v="0"/>
    <s v="Tempe"/>
    <x v="16"/>
    <n v="85281"/>
    <x v="1"/>
    <s v="OFF-BI-10003196"/>
    <x v="1"/>
    <x v="8"/>
    <s v="Accohide Poly Flexible Ring Binders"/>
    <n v="3.3660000000000001"/>
    <n v="3"/>
    <n v="0.7"/>
    <n v="-2.2440000000000002"/>
  </r>
  <r>
    <n v="3199"/>
    <x v="1588"/>
    <x v="2"/>
    <x v="588"/>
    <d v="2011-12-07T00:00:00"/>
    <s v="Standard Class"/>
    <s v="TB-21280"/>
    <s v="Toby Braunhardt"/>
    <x v="0"/>
    <x v="0"/>
    <s v="Jacksonville"/>
    <x v="3"/>
    <n v="28540"/>
    <x v="0"/>
    <s v="TEC-PH-10001644"/>
    <x v="2"/>
    <x v="7"/>
    <s v="BlueLounge Milo Smartphone Stand, White/Metallic"/>
    <n v="95.968000000000004"/>
    <n v="4"/>
    <n v="0.2"/>
    <n v="9.5968"/>
  </r>
  <r>
    <n v="3200"/>
    <x v="1589"/>
    <x v="3"/>
    <x v="404"/>
    <d v="2014-12-23T00:00:00"/>
    <s v="Standard Class"/>
    <s v="AH-10030"/>
    <s v="Aaron Hawkins"/>
    <x v="1"/>
    <x v="0"/>
    <s v="Philadelphia"/>
    <x v="9"/>
    <n v="19134"/>
    <x v="3"/>
    <s v="OFF-AR-10003183"/>
    <x v="1"/>
    <x v="6"/>
    <s v="Avery Fluorescent Highlighter Four-Color Set"/>
    <n v="18.704000000000001"/>
    <n v="7"/>
    <n v="0.2"/>
    <n v="2.3380000000000001"/>
  </r>
  <r>
    <n v="3201"/>
    <x v="1590"/>
    <x v="2"/>
    <x v="598"/>
    <d v="2011-05-20T00:00:00"/>
    <s v="Second Class"/>
    <s v="TT-21070"/>
    <s v="Ted Trevino"/>
    <x v="0"/>
    <x v="0"/>
    <s v="Akron"/>
    <x v="24"/>
    <n v="44312"/>
    <x v="3"/>
    <s v="FUR-FU-10000308"/>
    <x v="0"/>
    <x v="5"/>
    <s v="Deflect-o Glass Clear Studded Chair Mats"/>
    <n v="149.232"/>
    <n v="3"/>
    <n v="0.2"/>
    <n v="3.7307999999999999"/>
  </r>
  <r>
    <n v="3202"/>
    <x v="1590"/>
    <x v="2"/>
    <x v="598"/>
    <d v="2011-05-20T00:00:00"/>
    <s v="Second Class"/>
    <s v="TT-21070"/>
    <s v="Ted Trevino"/>
    <x v="0"/>
    <x v="0"/>
    <s v="Akron"/>
    <x v="24"/>
    <n v="44312"/>
    <x v="3"/>
    <s v="OFF-PA-10001526"/>
    <x v="1"/>
    <x v="10"/>
    <s v="Xerox 1949"/>
    <n v="15.936"/>
    <n v="4"/>
    <n v="0.2"/>
    <n v="5.7767999999999997"/>
  </r>
  <r>
    <n v="3203"/>
    <x v="1591"/>
    <x v="2"/>
    <x v="849"/>
    <d v="2011-11-16T00:00:00"/>
    <s v="Standard Class"/>
    <s v="RD-19900"/>
    <s v="Ruben Dartt"/>
    <x v="0"/>
    <x v="0"/>
    <s v="San Diego"/>
    <x v="1"/>
    <n v="92037"/>
    <x v="1"/>
    <s v="TEC-PH-10002103"/>
    <x v="2"/>
    <x v="7"/>
    <s v="Jabra SPEAK 410"/>
    <n v="601.53599999999994"/>
    <n v="8"/>
    <n v="0.2"/>
    <n v="60.153599999999997"/>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399999999999"/>
  </r>
  <r>
    <n v="3206"/>
    <x v="1591"/>
    <x v="2"/>
    <x v="849"/>
    <d v="2011-11-16T00:00:00"/>
    <s v="Standard Class"/>
    <s v="RD-19900"/>
    <s v="Ruben Dartt"/>
    <x v="0"/>
    <x v="0"/>
    <s v="San Diego"/>
    <x v="1"/>
    <n v="92037"/>
    <x v="1"/>
    <s v="OFF-PA-10002137"/>
    <x v="1"/>
    <x v="10"/>
    <s v="Southworth 100% Rأ©sumأ© Paper, 24lb."/>
    <n v="62.24"/>
    <n v="8"/>
    <n v="0"/>
    <n v="28.007999999999999"/>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1"/>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3"/>
  </r>
  <r>
    <n v="3210"/>
    <x v="1592"/>
    <x v="0"/>
    <x v="850"/>
    <d v="2013-01-15T00:00:00"/>
    <s v="Standard Class"/>
    <s v="LA-16780"/>
    <s v="Laura Armstrong"/>
    <x v="1"/>
    <x v="0"/>
    <s v="Fresno"/>
    <x v="1"/>
    <n v="93727"/>
    <x v="1"/>
    <s v="TEC-PH-10002726"/>
    <x v="2"/>
    <x v="7"/>
    <s v="netTALK DUO VoIP Telephone Service"/>
    <n v="377.928"/>
    <n v="9"/>
    <n v="0.2"/>
    <n v="141.72300000000001"/>
  </r>
  <r>
    <n v="3211"/>
    <x v="1593"/>
    <x v="3"/>
    <x v="585"/>
    <d v="2014-09-28T00:00:00"/>
    <s v="Standard Class"/>
    <s v="SH-19975"/>
    <s v="Sally Hughsby"/>
    <x v="1"/>
    <x v="0"/>
    <s v="Pearland"/>
    <x v="5"/>
    <n v="77581"/>
    <x v="2"/>
    <s v="OFF-EN-10001415"/>
    <x v="1"/>
    <x v="12"/>
    <s v="Staples"/>
    <n v="13.391999999999999"/>
    <n v="3"/>
    <n v="0.2"/>
    <n v="5.0220000000000002"/>
  </r>
  <r>
    <n v="3212"/>
    <x v="1593"/>
    <x v="3"/>
    <x v="585"/>
    <d v="2014-09-28T00:00:00"/>
    <s v="Standard Class"/>
    <s v="SH-19975"/>
    <s v="Sally Hughsby"/>
    <x v="1"/>
    <x v="0"/>
    <s v="Pearland"/>
    <x v="5"/>
    <n v="77581"/>
    <x v="2"/>
    <s v="OFF-BI-10000773"/>
    <x v="1"/>
    <x v="8"/>
    <s v="Insertable Tab Post Binder Dividers"/>
    <n v="11.228"/>
    <n v="7"/>
    <n v="0.8"/>
    <n v="-18.526199999999999"/>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9"/>
  </r>
  <r>
    <n v="3215"/>
    <x v="1595"/>
    <x v="0"/>
    <x v="439"/>
    <d v="2013-06-02T00:00:00"/>
    <s v="Standard Class"/>
    <s v="TH-21235"/>
    <s v="Tiffany House"/>
    <x v="1"/>
    <x v="0"/>
    <s v="Philadelphia"/>
    <x v="9"/>
    <n v="19134"/>
    <x v="3"/>
    <s v="OFF-AP-10002082"/>
    <x v="1"/>
    <x v="9"/>
    <s v="Holmes HEPA Air Purifier"/>
    <n v="34.847999999999999"/>
    <n v="2"/>
    <n v="0.2"/>
    <n v="6.5339999999999998"/>
  </r>
  <r>
    <n v="3216"/>
    <x v="1596"/>
    <x v="3"/>
    <x v="141"/>
    <d v="2014-07-11T00:00:00"/>
    <s v="First Class"/>
    <s v="VG-21790"/>
    <s v="Vivek Gonzalez"/>
    <x v="0"/>
    <x v="0"/>
    <s v="San Mateo"/>
    <x v="1"/>
    <n v="94403"/>
    <x v="1"/>
    <s v="OFF-LA-10002762"/>
    <x v="1"/>
    <x v="2"/>
    <s v="Avery 485"/>
    <n v="75.180000000000007"/>
    <n v="6"/>
    <n v="0"/>
    <n v="35.334600000000002"/>
  </r>
  <r>
    <n v="3217"/>
    <x v="1597"/>
    <x v="2"/>
    <x v="8"/>
    <d v="2011-05-17T00:00:00"/>
    <s v="Standard Class"/>
    <s v="NP-18325"/>
    <s v="Naresj Patel"/>
    <x v="0"/>
    <x v="0"/>
    <s v="Oakland"/>
    <x v="1"/>
    <n v="94601"/>
    <x v="1"/>
    <s v="TEC-AC-10002800"/>
    <x v="2"/>
    <x v="11"/>
    <s v="Plantronics Audio 478 Stereo USB Headset"/>
    <n v="149.97"/>
    <n v="3"/>
    <n v="0"/>
    <n v="52.4895"/>
  </r>
  <r>
    <n v="3218"/>
    <x v="1598"/>
    <x v="3"/>
    <x v="468"/>
    <d v="2014-11-17T00:00:00"/>
    <s v="Standard Class"/>
    <s v="FH-14275"/>
    <s v="Frank Hawley"/>
    <x v="1"/>
    <x v="0"/>
    <s v="New York City"/>
    <x v="15"/>
    <n v="10024"/>
    <x v="3"/>
    <s v="OFF-BI-10003925"/>
    <x v="1"/>
    <x v="8"/>
    <s v="Fellowes PB300 Plastic Comb Binding Machine"/>
    <n v="931.17600000000004"/>
    <n v="3"/>
    <n v="0.2"/>
    <n v="314.27190000000002"/>
  </r>
  <r>
    <n v="3219"/>
    <x v="1598"/>
    <x v="3"/>
    <x v="468"/>
    <d v="2014-11-17T00:00:00"/>
    <s v="Standard Class"/>
    <s v="FH-14275"/>
    <s v="Frank Hawley"/>
    <x v="1"/>
    <x v="0"/>
    <s v="New York City"/>
    <x v="15"/>
    <n v="10024"/>
    <x v="3"/>
    <s v="TEC-PH-10002200"/>
    <x v="2"/>
    <x v="7"/>
    <s v="Aastra 6757i CT Wireless VoIP phone"/>
    <n v="430.88"/>
    <n v="2"/>
    <n v="0"/>
    <n v="124.9552"/>
  </r>
  <r>
    <n v="3220"/>
    <x v="1599"/>
    <x v="1"/>
    <x v="653"/>
    <d v="2012-10-08T00:00:00"/>
    <s v="Standard Class"/>
    <s v="JP-15460"/>
    <s v="Jennifer Patt"/>
    <x v="1"/>
    <x v="0"/>
    <s v="Lakewood"/>
    <x v="30"/>
    <n v="8701"/>
    <x v="3"/>
    <s v="OFF-PA-10001295"/>
    <x v="1"/>
    <x v="10"/>
    <s v="Computer Printout Paper with Letter-Trim Perforations"/>
    <n v="94.85"/>
    <n v="5"/>
    <n v="0"/>
    <n v="45.527999999999999"/>
  </r>
  <r>
    <n v="3221"/>
    <x v="1599"/>
    <x v="1"/>
    <x v="653"/>
    <d v="2012-10-08T00:00:00"/>
    <s v="Standard Class"/>
    <s v="JP-15460"/>
    <s v="Jennifer Patt"/>
    <x v="1"/>
    <x v="0"/>
    <s v="Lakewood"/>
    <x v="30"/>
    <n v="8701"/>
    <x v="3"/>
    <s v="OFF-EN-10002500"/>
    <x v="1"/>
    <x v="12"/>
    <s v="Globe Weis Peel &amp; Seel First Class Envelopes"/>
    <n v="51.12"/>
    <n v="4"/>
    <n v="0"/>
    <n v="23.004000000000001"/>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x v="0"/>
    <s v="Tempe"/>
    <x v="16"/>
    <n v="85281"/>
    <x v="1"/>
    <s v="OFF-FA-10000735"/>
    <x v="1"/>
    <x v="13"/>
    <s v="Staples"/>
    <n v="4.6719999999999997"/>
    <n v="2"/>
    <n v="0.2"/>
    <n v="1.46"/>
  </r>
  <r>
    <n v="3225"/>
    <x v="1600"/>
    <x v="2"/>
    <x v="852"/>
    <d v="2011-10-05T00:00:00"/>
    <s v="First Class"/>
    <s v="ES-14080"/>
    <s v="Erin Smith"/>
    <x v="1"/>
    <x v="0"/>
    <s v="Tempe"/>
    <x v="16"/>
    <n v="85281"/>
    <x v="1"/>
    <s v="TEC-PH-10001760"/>
    <x v="2"/>
    <x v="7"/>
    <s v="Bose SoundLink Bluetooth Speaker"/>
    <n v="318.39999999999998"/>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01"/>
  </r>
  <r>
    <n v="3227"/>
    <x v="1600"/>
    <x v="2"/>
    <x v="852"/>
    <d v="2011-10-05T00:00:00"/>
    <s v="First Class"/>
    <s v="ES-14080"/>
    <s v="Erin Smith"/>
    <x v="1"/>
    <x v="0"/>
    <s v="Tempe"/>
    <x v="16"/>
    <n v="85281"/>
    <x v="1"/>
    <s v="OFF-SU-10003567"/>
    <x v="1"/>
    <x v="14"/>
    <s v="Stiletto Hand Letter Openers"/>
    <n v="15.36"/>
    <n v="2"/>
    <n v="0.2"/>
    <n v="-3.2639999999999998"/>
  </r>
  <r>
    <n v="3228"/>
    <x v="1600"/>
    <x v="2"/>
    <x v="852"/>
    <d v="2011-10-05T00:00:00"/>
    <s v="First Class"/>
    <s v="ES-14080"/>
    <s v="Erin Smith"/>
    <x v="1"/>
    <x v="0"/>
    <s v="Tempe"/>
    <x v="16"/>
    <n v="85281"/>
    <x v="1"/>
    <s v="TEC-PH-10001557"/>
    <x v="2"/>
    <x v="7"/>
    <s v="Pyle PMP37LED"/>
    <n v="230.376"/>
    <n v="3"/>
    <n v="0.2"/>
    <n v="20.157900000000001"/>
  </r>
  <r>
    <n v="3229"/>
    <x v="1600"/>
    <x v="2"/>
    <x v="852"/>
    <d v="2011-10-05T00:00:00"/>
    <s v="First Class"/>
    <s v="ES-14080"/>
    <s v="Erin Smith"/>
    <x v="1"/>
    <x v="0"/>
    <s v="Tempe"/>
    <x v="16"/>
    <n v="85281"/>
    <x v="1"/>
    <s v="TEC-AC-10003038"/>
    <x v="2"/>
    <x v="11"/>
    <s v="Kingston Digital DataTraveler 16GB USB 2.0"/>
    <n v="7.16"/>
    <n v="1"/>
    <n v="0.2"/>
    <n v="-8.9499999999999996E-2"/>
  </r>
  <r>
    <n v="3230"/>
    <x v="1601"/>
    <x v="2"/>
    <x v="430"/>
    <d v="2011-08-16T00:00:00"/>
    <s v="Standard Class"/>
    <s v="KL-16645"/>
    <s v="Ken Lonsdale"/>
    <x v="0"/>
    <x v="0"/>
    <s v="New York City"/>
    <x v="15"/>
    <n v="10035"/>
    <x v="3"/>
    <s v="OFF-ST-10004459"/>
    <x v="1"/>
    <x v="4"/>
    <s v="Tennsco Single-Tier Lockers"/>
    <n v="375.34"/>
    <n v="1"/>
    <n v="0"/>
    <n v="18.766999999999999"/>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9"/>
    <n v="3"/>
    <n v="0.8"/>
    <n v="-44.278199999999998"/>
  </r>
  <r>
    <n v="3233"/>
    <x v="1603"/>
    <x v="3"/>
    <x v="513"/>
    <d v="2014-04-23T00:00:00"/>
    <s v="Standard Class"/>
    <s v="ND-18370"/>
    <s v="Natalie DeCherney"/>
    <x v="0"/>
    <x v="0"/>
    <s v="Houston"/>
    <x v="5"/>
    <n v="77095"/>
    <x v="2"/>
    <s v="OFF-BI-10001107"/>
    <x v="1"/>
    <x v="8"/>
    <s v="GBC White Gloss Covers, Plain Front"/>
    <n v="2.8959999999999999"/>
    <n v="1"/>
    <n v="0.8"/>
    <n v="-4.7784000000000004"/>
  </r>
  <r>
    <n v="3234"/>
    <x v="1603"/>
    <x v="3"/>
    <x v="513"/>
    <d v="2014-04-23T00:00:00"/>
    <s v="Standard Class"/>
    <s v="ND-18370"/>
    <s v="Natalie DeCherney"/>
    <x v="0"/>
    <x v="0"/>
    <s v="Houston"/>
    <x v="5"/>
    <n v="77095"/>
    <x v="2"/>
    <s v="OFF-ST-10002301"/>
    <x v="1"/>
    <x v="4"/>
    <s v="Tennsco Commercial Shelving"/>
    <n v="32.543999999999997"/>
    <n v="2"/>
    <n v="0.2"/>
    <n v="-7.7291999999999996"/>
  </r>
  <r>
    <n v="3235"/>
    <x v="1604"/>
    <x v="0"/>
    <x v="423"/>
    <d v="2013-04-28T00:00:00"/>
    <s v="First Class"/>
    <s v="JL-15130"/>
    <s v="Jack Lebron"/>
    <x v="0"/>
    <x v="0"/>
    <s v="Riverside"/>
    <x v="1"/>
    <n v="92503"/>
    <x v="1"/>
    <s v="OFF-BI-10003355"/>
    <x v="1"/>
    <x v="8"/>
    <s v="Cardinal Holdit Business Card Pockets"/>
    <n v="3.984"/>
    <n v="1"/>
    <n v="0.2"/>
    <n v="1.3944000000000001"/>
  </r>
  <r>
    <n v="3236"/>
    <x v="1605"/>
    <x v="0"/>
    <x v="804"/>
    <d v="2013-01-15T00:00:00"/>
    <s v="Same Day"/>
    <s v="RC-19825"/>
    <s v="Roy Collins"/>
    <x v="0"/>
    <x v="0"/>
    <s v="Fairfield"/>
    <x v="29"/>
    <n v="6824"/>
    <x v="3"/>
    <s v="FUR-TA-10002903"/>
    <x v="0"/>
    <x v="3"/>
    <s v="Bevis Round Bullnose 29&quot; High Table Top"/>
    <n v="181.7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9"/>
  </r>
  <r>
    <n v="3239"/>
    <x v="1607"/>
    <x v="0"/>
    <x v="73"/>
    <d v="2013-11-28T00:00:00"/>
    <s v="Standard Class"/>
    <s v="DW-13195"/>
    <s v="David Wiener"/>
    <x v="1"/>
    <x v="0"/>
    <s v="Houston"/>
    <x v="5"/>
    <n v="77095"/>
    <x v="2"/>
    <s v="FUR-CH-10003774"/>
    <x v="0"/>
    <x v="1"/>
    <s v="Global Wood Trimmed Manager's Task Chair, Khaki"/>
    <n v="318.43"/>
    <n v="5"/>
    <n v="0.3"/>
    <n v="-77.332999999999998"/>
  </r>
  <r>
    <n v="3240"/>
    <x v="1607"/>
    <x v="0"/>
    <x v="73"/>
    <d v="2013-11-28T00:00:00"/>
    <s v="Standard Class"/>
    <s v="DW-13195"/>
    <s v="David Wiener"/>
    <x v="1"/>
    <x v="0"/>
    <s v="Houston"/>
    <x v="5"/>
    <n v="77095"/>
    <x v="2"/>
    <s v="TEC-PH-10003095"/>
    <x v="2"/>
    <x v="7"/>
    <s v="Samsung HM1900 Bluetooth Headset"/>
    <n v="122.92"/>
    <n v="7"/>
    <n v="0.2"/>
    <n v="46.094999999999999"/>
  </r>
  <r>
    <n v="3241"/>
    <x v="1607"/>
    <x v="0"/>
    <x v="73"/>
    <d v="2013-11-28T00:00:00"/>
    <s v="Standard Class"/>
    <s v="DW-13195"/>
    <s v="David Wiener"/>
    <x v="1"/>
    <x v="0"/>
    <s v="Houston"/>
    <x v="5"/>
    <n v="77095"/>
    <x v="2"/>
    <s v="FUR-FU-10000023"/>
    <x v="0"/>
    <x v="5"/>
    <s v="Eldon Wave Desk Accessories"/>
    <n v="7.0679999999999996"/>
    <n v="3"/>
    <n v="0.6"/>
    <n v="-2.8271999999999999"/>
  </r>
  <r>
    <n v="3242"/>
    <x v="1608"/>
    <x v="0"/>
    <x v="854"/>
    <d v="2013-02-03T00:00:00"/>
    <s v="First Class"/>
    <s v="CK-12760"/>
    <s v="Cyma Kinney"/>
    <x v="1"/>
    <x v="0"/>
    <s v="Arlington"/>
    <x v="17"/>
    <n v="22204"/>
    <x v="0"/>
    <s v="OFF-ST-10002214"/>
    <x v="1"/>
    <x v="4"/>
    <s v="X-Rack File for Hanging Folders"/>
    <n v="56.45"/>
    <n v="5"/>
    <n v="0"/>
    <n v="14.677"/>
  </r>
  <r>
    <n v="3243"/>
    <x v="1609"/>
    <x v="3"/>
    <x v="185"/>
    <d v="2014-04-06T00:00:00"/>
    <s v="Second Class"/>
    <s v="EG-13900"/>
    <s v="Emily Grady"/>
    <x v="0"/>
    <x v="0"/>
    <s v="Chicago"/>
    <x v="10"/>
    <n v="60623"/>
    <x v="2"/>
    <s v="OFF-BI-10002799"/>
    <x v="1"/>
    <x v="8"/>
    <s v="SlimView Poly Binder, 3/8&quot;"/>
    <n v="13.468"/>
    <n v="13"/>
    <n v="0.8"/>
    <n v="-22.895600000000002"/>
  </r>
  <r>
    <n v="3244"/>
    <x v="1610"/>
    <x v="3"/>
    <x v="96"/>
    <d v="2014-12-06T00:00:00"/>
    <s v="Standard Class"/>
    <s v="SJ-20215"/>
    <s v="Sarah Jordon"/>
    <x v="0"/>
    <x v="0"/>
    <s v="Grand Prairie"/>
    <x v="5"/>
    <n v="75051"/>
    <x v="2"/>
    <s v="TEC-PH-10004912"/>
    <x v="2"/>
    <x v="7"/>
    <s v="Cisco SPA112 2 Port Phone Adapter"/>
    <n v="219.8"/>
    <n v="5"/>
    <n v="0.2"/>
    <n v="24.727499999999999"/>
  </r>
  <r>
    <n v="3245"/>
    <x v="1610"/>
    <x v="3"/>
    <x v="96"/>
    <d v="2014-12-06T00:00:00"/>
    <s v="Standard Class"/>
    <s v="SJ-20215"/>
    <s v="Sarah Jordon"/>
    <x v="0"/>
    <x v="0"/>
    <s v="Grand Prairie"/>
    <x v="5"/>
    <n v="75051"/>
    <x v="2"/>
    <s v="FUR-CH-10002602"/>
    <x v="0"/>
    <x v="1"/>
    <s v="DMI Arturo Collection Mission-style Design Wood Chair"/>
    <n v="317.05799999999999"/>
    <n v="3"/>
    <n v="0.3"/>
    <n v="-18.117599999999999"/>
  </r>
  <r>
    <n v="3246"/>
    <x v="1611"/>
    <x v="3"/>
    <x v="389"/>
    <d v="2014-12-13T00:00:00"/>
    <s v="Second Class"/>
    <s v="BP-11185"/>
    <s v="Ben Peterman"/>
    <x v="1"/>
    <x v="0"/>
    <s v="Seattle"/>
    <x v="4"/>
    <n v="98103"/>
    <x v="1"/>
    <s v="TEC-AC-10004510"/>
    <x v="2"/>
    <x v="11"/>
    <s v="Logitech Desktop MK120 Mouse and keyboard Combo"/>
    <n v="49.08"/>
    <n v="3"/>
    <n v="0"/>
    <n v="4.9080000000000004"/>
  </r>
  <r>
    <n v="3247"/>
    <x v="1611"/>
    <x v="3"/>
    <x v="389"/>
    <d v="2014-12-13T00:00:00"/>
    <s v="Second Class"/>
    <s v="BP-11185"/>
    <s v="Ben Peterman"/>
    <x v="1"/>
    <x v="0"/>
    <s v="Seattle"/>
    <x v="4"/>
    <n v="98103"/>
    <x v="1"/>
    <s v="OFF-ST-10000060"/>
    <x v="1"/>
    <x v="4"/>
    <s v="Fellowes Bankers Box Staxonsteel Drawer File/Stacking System"/>
    <n v="324.89999999999998"/>
    <n v="5"/>
    <n v="0"/>
    <n v="38.988"/>
  </r>
  <r>
    <n v="3248"/>
    <x v="1611"/>
    <x v="3"/>
    <x v="389"/>
    <d v="2014-12-13T00:00:00"/>
    <s v="Second Class"/>
    <s v="BP-11185"/>
    <s v="Ben Peterman"/>
    <x v="1"/>
    <x v="0"/>
    <s v="Seattle"/>
    <x v="4"/>
    <n v="98103"/>
    <x v="1"/>
    <s v="OFF-AR-10000799"/>
    <x v="1"/>
    <x v="6"/>
    <s v="Col-Erase Pencils with Erasers"/>
    <n v="18.239999999999998"/>
    <n v="3"/>
    <n v="0"/>
    <n v="5.2896000000000001"/>
  </r>
  <r>
    <n v="3249"/>
    <x v="1612"/>
    <x v="0"/>
    <x v="42"/>
    <d v="2013-09-22T00:00:00"/>
    <s v="Standard Class"/>
    <s v="SJ-20125"/>
    <s v="Sanjit Jacobs"/>
    <x v="2"/>
    <x v="0"/>
    <s v="Seattle"/>
    <x v="4"/>
    <n v="98103"/>
    <x v="1"/>
    <s v="FUR-CH-10004875"/>
    <x v="0"/>
    <x v="1"/>
    <s v="Harbour Creations 67200 Series Stacking Chairs"/>
    <n v="113.88800000000001"/>
    <n v="2"/>
    <n v="0.2"/>
    <n v="9.9651999999999994"/>
  </r>
  <r>
    <n v="3250"/>
    <x v="1612"/>
    <x v="0"/>
    <x v="42"/>
    <d v="2013-09-22T00:00:00"/>
    <s v="Standard Class"/>
    <s v="SJ-20125"/>
    <s v="Sanjit Jacobs"/>
    <x v="2"/>
    <x v="0"/>
    <s v="Seattle"/>
    <x v="4"/>
    <n v="98103"/>
    <x v="1"/>
    <s v="TEC-PH-10002085"/>
    <x v="2"/>
    <x v="7"/>
    <s v="Clarity 53712"/>
    <n v="105.584"/>
    <n v="2"/>
    <n v="0.2"/>
    <n v="7.9188000000000001"/>
  </r>
  <r>
    <n v="3251"/>
    <x v="1613"/>
    <x v="0"/>
    <x v="443"/>
    <d v="2013-12-30T00:00:00"/>
    <s v="Standard Class"/>
    <s v="MC-17590"/>
    <s v="Matt Collister"/>
    <x v="1"/>
    <x v="0"/>
    <s v="Grand Rapids"/>
    <x v="12"/>
    <n v="49505"/>
    <x v="2"/>
    <s v="OFF-FA-10000992"/>
    <x v="1"/>
    <x v="13"/>
    <s v="Acco Clips to Go Binder Clips, 24 Clips in Two Sizes"/>
    <n v="24.85"/>
    <n v="7"/>
    <n v="0"/>
    <n v="11.679500000000001"/>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6"/>
    <n v="3"/>
    <n v="0.2"/>
    <n v="2.2050000000000001"/>
  </r>
  <r>
    <n v="3254"/>
    <x v="1615"/>
    <x v="3"/>
    <x v="855"/>
    <d v="2014-10-31T00:00:00"/>
    <s v="Second Class"/>
    <s v="MA-17560"/>
    <s v="Matt Abelman"/>
    <x v="2"/>
    <x v="0"/>
    <s v="Chicago"/>
    <x v="10"/>
    <n v="60610"/>
    <x v="2"/>
    <s v="TEC-PH-10001536"/>
    <x v="2"/>
    <x v="7"/>
    <s v="Spigen Samsung Galaxy S5 Case Wallet"/>
    <n v="27.184000000000001"/>
    <n v="2"/>
    <n v="0.2"/>
    <n v="2.0388000000000002"/>
  </r>
  <r>
    <n v="3255"/>
    <x v="1616"/>
    <x v="0"/>
    <x v="630"/>
    <d v="2013-07-15T00:00:00"/>
    <s v="Standard Class"/>
    <s v="CC-12220"/>
    <s v="Chris Cortes"/>
    <x v="0"/>
    <x v="0"/>
    <s v="Seattle"/>
    <x v="4"/>
    <n v="98105"/>
    <x v="1"/>
    <s v="TEC-PH-10001580"/>
    <x v="2"/>
    <x v="7"/>
    <s v="Logitech Mobile Speakerphone P710e -آ speaker phone"/>
    <n v="107.98399999999999"/>
    <n v="1"/>
    <n v="0.2"/>
    <n v="9.4486000000000008"/>
  </r>
  <r>
    <n v="3256"/>
    <x v="1616"/>
    <x v="0"/>
    <x v="630"/>
    <d v="2013-07-15T00:00:00"/>
    <s v="Standard Class"/>
    <s v="CC-12220"/>
    <s v="Chris Cortes"/>
    <x v="0"/>
    <x v="0"/>
    <s v="Seattle"/>
    <x v="4"/>
    <n v="98105"/>
    <x v="1"/>
    <s v="OFF-BI-10004209"/>
    <x v="1"/>
    <x v="8"/>
    <s v="Fellowes Twister Kit, Gray/Clear, 3/pkg"/>
    <n v="19.295999999999999"/>
    <n v="3"/>
    <n v="0.2"/>
    <n v="6.03"/>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4000000000004"/>
    <n v="3"/>
    <n v="0.4"/>
    <n v="-29.323799999999999"/>
  </r>
  <r>
    <n v="3259"/>
    <x v="1618"/>
    <x v="0"/>
    <x v="10"/>
    <d v="2013-12-15T00:00:00"/>
    <s v="Second Class"/>
    <s v="DK-12835"/>
    <s v="Damala Kotsonis"/>
    <x v="1"/>
    <x v="0"/>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x v="0"/>
    <s v="Highland Park"/>
    <x v="10"/>
    <n v="60035"/>
    <x v="2"/>
    <s v="OFF-BI-10000285"/>
    <x v="1"/>
    <x v="8"/>
    <s v="XtraLife ClearVue Slant-D Ring Binders by Cardinal"/>
    <n v="3.1360000000000001"/>
    <n v="2"/>
    <n v="0.8"/>
    <n v="-4.7039999999999997"/>
  </r>
  <r>
    <n v="3261"/>
    <x v="1620"/>
    <x v="2"/>
    <x v="687"/>
    <d v="2011-11-15T00:00:00"/>
    <s v="First Class"/>
    <s v="CM-11815"/>
    <s v="Candace McMahon"/>
    <x v="1"/>
    <x v="0"/>
    <s v="Pasadena"/>
    <x v="5"/>
    <n v="77506"/>
    <x v="2"/>
    <s v="OFF-PA-10004609"/>
    <x v="1"/>
    <x v="10"/>
    <s v="Xerox 221"/>
    <n v="20.736000000000001"/>
    <n v="4"/>
    <n v="0.2"/>
    <n v="7.2576000000000001"/>
  </r>
  <r>
    <n v="3262"/>
    <x v="1621"/>
    <x v="2"/>
    <x v="664"/>
    <d v="2011-11-19T00:00:00"/>
    <s v="First Class"/>
    <s v="TS-21205"/>
    <s v="Thomas Seio"/>
    <x v="1"/>
    <x v="0"/>
    <s v="San Francisco"/>
    <x v="1"/>
    <n v="94109"/>
    <x v="1"/>
    <s v="TEC-AC-10001314"/>
    <x v="2"/>
    <x v="11"/>
    <s v="Case Logic 2.4GHz Wireless Keyboard"/>
    <n v="99.98"/>
    <n v="2"/>
    <n v="0"/>
    <n v="7.9984000000000002"/>
  </r>
  <r>
    <n v="3263"/>
    <x v="1621"/>
    <x v="2"/>
    <x v="664"/>
    <d v="2011-11-19T00:00:00"/>
    <s v="First Class"/>
    <s v="TS-21205"/>
    <s v="Thomas Seio"/>
    <x v="1"/>
    <x v="0"/>
    <s v="San Francisco"/>
    <x v="1"/>
    <n v="94109"/>
    <x v="1"/>
    <s v="OFF-PA-10003395"/>
    <x v="1"/>
    <x v="10"/>
    <s v="Xerox 1941"/>
    <n v="733.95"/>
    <n v="7"/>
    <n v="0"/>
    <n v="352.29599999999999"/>
  </r>
  <r>
    <n v="3264"/>
    <x v="1621"/>
    <x v="2"/>
    <x v="664"/>
    <d v="2011-11-19T00:00:00"/>
    <s v="First Class"/>
    <s v="TS-21205"/>
    <s v="Thomas Seio"/>
    <x v="1"/>
    <x v="0"/>
    <s v="San Francisco"/>
    <x v="1"/>
    <n v="94109"/>
    <x v="1"/>
    <s v="OFF-AP-10001242"/>
    <x v="1"/>
    <x v="9"/>
    <s v="APC 7 Outlet Network SurgeArrest Surge Protector"/>
    <n v="241.44"/>
    <n v="3"/>
    <n v="0"/>
    <n v="72.432000000000002"/>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400000000001"/>
  </r>
  <r>
    <n v="3267"/>
    <x v="1623"/>
    <x v="2"/>
    <x v="856"/>
    <d v="2011-10-15T00:00:00"/>
    <s v="Standard Class"/>
    <s v="JF-15565"/>
    <s v="Jill Fjeld"/>
    <x v="0"/>
    <x v="0"/>
    <s v="Philadelphia"/>
    <x v="9"/>
    <n v="19120"/>
    <x v="3"/>
    <s v="OFF-EN-10002230"/>
    <x v="1"/>
    <x v="12"/>
    <s v="Airmail Envelopes"/>
    <n v="201.43199999999999"/>
    <n v="3"/>
    <n v="0.2"/>
    <n v="67.9833"/>
  </r>
  <r>
    <n v="3268"/>
    <x v="1624"/>
    <x v="2"/>
    <x v="857"/>
    <d v="2011-05-29T00:00:00"/>
    <s v="Standard Class"/>
    <s v="EH-14185"/>
    <s v="Evan Henry"/>
    <x v="0"/>
    <x v="0"/>
    <s v="Decatur"/>
    <x v="19"/>
    <n v="35601"/>
    <x v="0"/>
    <s v="TEC-PH-10002660"/>
    <x v="2"/>
    <x v="7"/>
    <s v="Nortel Networks T7316 E Nt8 B27"/>
    <n v="135.97999999999999"/>
    <n v="2"/>
    <n v="0"/>
    <n v="33.994999999999997"/>
  </r>
  <r>
    <n v="3269"/>
    <x v="1624"/>
    <x v="2"/>
    <x v="857"/>
    <d v="2011-05-29T00:00:00"/>
    <s v="Standard Class"/>
    <s v="EH-14185"/>
    <s v="Evan Henry"/>
    <x v="0"/>
    <x v="0"/>
    <s v="Decatur"/>
    <x v="19"/>
    <n v="35601"/>
    <x v="0"/>
    <s v="TEC-PH-10003171"/>
    <x v="2"/>
    <x v="7"/>
    <s v="Plantronics Encore H101 Dual Earpiecesآ Headset"/>
    <n v="44.95"/>
    <n v="1"/>
    <n v="0"/>
    <n v="12.586"/>
  </r>
  <r>
    <n v="3270"/>
    <x v="1625"/>
    <x v="2"/>
    <x v="858"/>
    <d v="2011-07-19T00:00:00"/>
    <s v="Standard Class"/>
    <s v="VW-21775"/>
    <s v="Victoria Wilson"/>
    <x v="1"/>
    <x v="0"/>
    <s v="Sioux Falls"/>
    <x v="44"/>
    <n v="57103"/>
    <x v="2"/>
    <s v="TEC-AC-10003709"/>
    <x v="2"/>
    <x v="11"/>
    <s v="Maxell 4.7GB DVD-R 5/Pack"/>
    <n v="2.97"/>
    <n v="3"/>
    <n v="0"/>
    <n v="1.3068"/>
  </r>
  <r>
    <n v="3271"/>
    <x v="1625"/>
    <x v="2"/>
    <x v="858"/>
    <d v="2011-07-19T00:00:00"/>
    <s v="Standard Class"/>
    <s v="VW-21775"/>
    <s v="Victoria Wilson"/>
    <x v="1"/>
    <x v="0"/>
    <s v="Sioux Falls"/>
    <x v="44"/>
    <n v="57103"/>
    <x v="2"/>
    <s v="OFF-FA-10000304"/>
    <x v="1"/>
    <x v="13"/>
    <s v="Advantus Push Pins"/>
    <n v="6.54"/>
    <n v="3"/>
    <n v="0"/>
    <n v="2.6814"/>
  </r>
  <r>
    <n v="3272"/>
    <x v="1626"/>
    <x v="1"/>
    <x v="17"/>
    <d v="2012-12-29T00:00:00"/>
    <s v="Second Class"/>
    <s v="KN-16450"/>
    <s v="Kean Nguyen"/>
    <x v="1"/>
    <x v="0"/>
    <s v="Visalia"/>
    <x v="1"/>
    <n v="93277"/>
    <x v="1"/>
    <s v="TEC-AC-10003709"/>
    <x v="2"/>
    <x v="11"/>
    <s v="Maxell 4.7GB DVD-R 5/Pack"/>
    <n v="7.92"/>
    <n v="8"/>
    <n v="0"/>
    <n v="3.4847999999999999"/>
  </r>
  <r>
    <n v="3273"/>
    <x v="1627"/>
    <x v="1"/>
    <x v="97"/>
    <d v="2012-02-16T00:00:00"/>
    <s v="Standard Class"/>
    <s v="SJ-20215"/>
    <s v="Sarah Jordon"/>
    <x v="0"/>
    <x v="0"/>
    <s v="Los Angeles"/>
    <x v="1"/>
    <n v="90049"/>
    <x v="1"/>
    <s v="FUR-CH-10002774"/>
    <x v="0"/>
    <x v="1"/>
    <s v="Global Deluxe Stacking Chair, Gray"/>
    <n v="203.92"/>
    <n v="5"/>
    <n v="0.2"/>
    <n v="22.940999999999999"/>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39999999999998"/>
    <n v="3"/>
    <n v="0"/>
    <n v="9.1199999999999992"/>
  </r>
  <r>
    <n v="3276"/>
    <x v="1629"/>
    <x v="3"/>
    <x v="808"/>
    <d v="2014-11-07T00:00:00"/>
    <s v="Standard Class"/>
    <s v="KM-16225"/>
    <s v="Kalyca Meade"/>
    <x v="1"/>
    <x v="0"/>
    <s v="Overland Park"/>
    <x v="41"/>
    <n v="66212"/>
    <x v="2"/>
    <s v="OFF-AR-10004685"/>
    <x v="1"/>
    <x v="6"/>
    <s v="Binney &amp; Smith Crayola Metallic Colored Pencils, 8-Color Set"/>
    <n v="27.78"/>
    <n v="6"/>
    <n v="0"/>
    <n v="9.1674000000000007"/>
  </r>
  <r>
    <n v="3277"/>
    <x v="1630"/>
    <x v="2"/>
    <x v="267"/>
    <d v="2011-04-09T00:00:00"/>
    <s v="Second Class"/>
    <s v="GM-14695"/>
    <s v="Greg Maxwell"/>
    <x v="1"/>
    <x v="0"/>
    <s v="Alexandria"/>
    <x v="17"/>
    <n v="22304"/>
    <x v="0"/>
    <s v="OFF-AR-10004757"/>
    <x v="1"/>
    <x v="6"/>
    <s v="Crayola Colored Pencils"/>
    <n v="22.96"/>
    <n v="7"/>
    <n v="0"/>
    <n v="7.5768000000000004"/>
  </r>
  <r>
    <n v="3278"/>
    <x v="1630"/>
    <x v="2"/>
    <x v="267"/>
    <d v="2011-04-09T00:00:00"/>
    <s v="Second Class"/>
    <s v="GM-14695"/>
    <s v="Greg Maxwell"/>
    <x v="1"/>
    <x v="0"/>
    <s v="Alexandria"/>
    <x v="17"/>
    <n v="22304"/>
    <x v="0"/>
    <s v="TEC-PH-10001615"/>
    <x v="2"/>
    <x v="7"/>
    <s v="AT&amp;T CL82213"/>
    <n v="28.99"/>
    <n v="1"/>
    <n v="0"/>
    <n v="8.4070999999999998"/>
  </r>
  <r>
    <n v="3279"/>
    <x v="1630"/>
    <x v="2"/>
    <x v="267"/>
    <d v="2011-04-09T00:00:00"/>
    <s v="Second Class"/>
    <s v="GM-14695"/>
    <s v="Greg Maxwell"/>
    <x v="1"/>
    <x v="0"/>
    <s v="Alexandria"/>
    <x v="17"/>
    <n v="22304"/>
    <x v="0"/>
    <s v="OFF-PA-10003349"/>
    <x v="1"/>
    <x v="10"/>
    <s v="Xerox 1957"/>
    <n v="12.96"/>
    <n v="2"/>
    <n v="0"/>
    <n v="6.3503999999999996"/>
  </r>
  <r>
    <n v="3280"/>
    <x v="1630"/>
    <x v="2"/>
    <x v="267"/>
    <d v="2011-04-09T00:00:00"/>
    <s v="Second Class"/>
    <s v="GM-14695"/>
    <s v="Greg Maxwell"/>
    <x v="1"/>
    <x v="0"/>
    <s v="Alexandria"/>
    <x v="17"/>
    <n v="22304"/>
    <x v="0"/>
    <s v="OFF-AR-10000127"/>
    <x v="1"/>
    <x v="6"/>
    <s v="Newell 321"/>
    <n v="22.96"/>
    <n v="7"/>
    <n v="0"/>
    <n v="6.6584000000000003"/>
  </r>
  <r>
    <n v="3281"/>
    <x v="1630"/>
    <x v="2"/>
    <x v="267"/>
    <d v="2011-04-09T00:00:00"/>
    <s v="Second Class"/>
    <s v="GM-14695"/>
    <s v="Greg Maxwell"/>
    <x v="1"/>
    <x v="0"/>
    <s v="Alexandria"/>
    <x v="17"/>
    <n v="22304"/>
    <x v="0"/>
    <s v="OFF-SU-10002881"/>
    <x v="1"/>
    <x v="14"/>
    <s v="Martin Yale Chadless Opener Electric Letter Opener"/>
    <n v="4164.05"/>
    <n v="5"/>
    <n v="0"/>
    <n v="83.281000000000006"/>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39999999999997"/>
    <n v="1"/>
    <n v="0.2"/>
    <n v="1.6761999999999999"/>
  </r>
  <r>
    <n v="3284"/>
    <x v="1632"/>
    <x v="2"/>
    <x v="587"/>
    <d v="2011-10-06T00:00:00"/>
    <s v="Standard Class"/>
    <s v="MH-17785"/>
    <s v="Maya Herman"/>
    <x v="1"/>
    <x v="0"/>
    <s v="New York City"/>
    <x v="15"/>
    <n v="10035"/>
    <x v="3"/>
    <s v="FUR-FU-10000221"/>
    <x v="0"/>
    <x v="5"/>
    <s v="Master Caster Door Stop, Brown"/>
    <n v="15.24"/>
    <n v="3"/>
    <n v="0"/>
    <n v="5.1816000000000004"/>
  </r>
  <r>
    <n v="3285"/>
    <x v="1633"/>
    <x v="2"/>
    <x v="171"/>
    <d v="2011-09-17T00:00:00"/>
    <s v="Standard Class"/>
    <s v="AF-10885"/>
    <s v="Art Foster"/>
    <x v="0"/>
    <x v="0"/>
    <s v="Fairfield"/>
    <x v="24"/>
    <n v="45014"/>
    <x v="3"/>
    <s v="OFF-BI-10002429"/>
    <x v="1"/>
    <x v="8"/>
    <s v="Premier Elliptical Ring Binder, Black"/>
    <n v="63.923999999999999"/>
    <n v="7"/>
    <n v="0.7"/>
    <n v="-46.877600000000001"/>
  </r>
  <r>
    <n v="3286"/>
    <x v="1634"/>
    <x v="3"/>
    <x v="297"/>
    <d v="2014-02-26T00:00:00"/>
    <s v="Standard Class"/>
    <s v="JP-16135"/>
    <s v="Julie Prescott"/>
    <x v="2"/>
    <x v="0"/>
    <s v="Muskogee"/>
    <x v="26"/>
    <n v="74403"/>
    <x v="2"/>
    <s v="OFF-AR-10002375"/>
    <x v="1"/>
    <x v="6"/>
    <s v="Newell 351"/>
    <n v="6.56"/>
    <n v="2"/>
    <n v="0"/>
    <n v="1.9024000000000001"/>
  </r>
  <r>
    <n v="3287"/>
    <x v="1634"/>
    <x v="3"/>
    <x v="297"/>
    <d v="2014-02-26T00:00:00"/>
    <s v="Standard Class"/>
    <s v="JP-16135"/>
    <s v="Julie Prescott"/>
    <x v="2"/>
    <x v="0"/>
    <s v="Muskogee"/>
    <x v="26"/>
    <n v="74403"/>
    <x v="2"/>
    <s v="OFF-AP-10000595"/>
    <x v="1"/>
    <x v="9"/>
    <s v="Disposable Triple-Filter Dust Bags"/>
    <n v="13.11"/>
    <n v="3"/>
    <n v="0"/>
    <n v="3.4085999999999999"/>
  </r>
  <r>
    <n v="3288"/>
    <x v="1635"/>
    <x v="1"/>
    <x v="350"/>
    <d v="2012-12-15T00:00:00"/>
    <s v="First Class"/>
    <s v="RD-19585"/>
    <s v="Rob Dowd"/>
    <x v="0"/>
    <x v="0"/>
    <s v="Temecula"/>
    <x v="1"/>
    <n v="92592"/>
    <x v="1"/>
    <s v="TEC-PH-10001530"/>
    <x v="2"/>
    <x v="7"/>
    <s v="Plantronics Voyager Pro Legend"/>
    <n v="494.37599999999998"/>
    <n v="3"/>
    <n v="0.2"/>
    <n v="49.437600000000003"/>
  </r>
  <r>
    <n v="3289"/>
    <x v="1635"/>
    <x v="1"/>
    <x v="350"/>
    <d v="2012-12-15T00:00:00"/>
    <s v="First Class"/>
    <s v="RD-19585"/>
    <s v="Rob Dowd"/>
    <x v="0"/>
    <x v="0"/>
    <s v="Temecula"/>
    <x v="1"/>
    <n v="92592"/>
    <x v="1"/>
    <s v="OFF-BI-10000050"/>
    <x v="1"/>
    <x v="8"/>
    <s v="Angle-D Binders with Locking Rings, Label Holders"/>
    <n v="29.2"/>
    <n v="5"/>
    <n v="0.2"/>
    <n v="9.8550000000000004"/>
  </r>
  <r>
    <n v="3290"/>
    <x v="1635"/>
    <x v="1"/>
    <x v="350"/>
    <d v="2012-12-15T00:00:00"/>
    <s v="First Class"/>
    <s v="RD-19585"/>
    <s v="Rob Dowd"/>
    <x v="0"/>
    <x v="0"/>
    <s v="Temecula"/>
    <x v="1"/>
    <n v="92592"/>
    <x v="1"/>
    <s v="TEC-AC-10001552"/>
    <x v="2"/>
    <x v="11"/>
    <s v="Logitech K350 2.4Ghz Wireless Keyboard"/>
    <n v="248.85"/>
    <n v="5"/>
    <n v="0"/>
    <n v="27.3735"/>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4"/>
  </r>
  <r>
    <n v="3293"/>
    <x v="1637"/>
    <x v="2"/>
    <x v="58"/>
    <d v="2011-12-30T00:00:00"/>
    <s v="Standard Class"/>
    <s v="CK-12595"/>
    <s v="Clytie Kelty"/>
    <x v="0"/>
    <x v="0"/>
    <s v="San Diego"/>
    <x v="1"/>
    <n v="92024"/>
    <x v="1"/>
    <s v="OFF-SU-10002189"/>
    <x v="1"/>
    <x v="14"/>
    <s v="Acme Rosewood Handle Letter Opener"/>
    <n v="11.91"/>
    <n v="3"/>
    <n v="0"/>
    <n v="0.1191"/>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6"/>
    <n v="8"/>
    <n v="0.8"/>
    <n v="-52.631999999999998"/>
  </r>
  <r>
    <n v="3296"/>
    <x v="1639"/>
    <x v="3"/>
    <x v="172"/>
    <d v="2014-10-04T00:00:00"/>
    <s v="First Class"/>
    <s v="CM-12655"/>
    <s v="Corinna Mitchell"/>
    <x v="2"/>
    <x v="0"/>
    <s v="New York City"/>
    <x v="15"/>
    <n v="10035"/>
    <x v="3"/>
    <s v="TEC-MA-10002428"/>
    <x v="2"/>
    <x v="15"/>
    <s v="Fellowes Powershred HS-440 4-Sheet High Security Shredder"/>
    <n v="1704.89"/>
    <n v="11"/>
    <n v="0"/>
    <n v="767.20050000000003"/>
  </r>
  <r>
    <n v="3297"/>
    <x v="1640"/>
    <x v="1"/>
    <x v="293"/>
    <d v="2012-05-30T00:00:00"/>
    <s v="Standard Class"/>
    <s v="EB-13870"/>
    <s v="Emily Burns"/>
    <x v="0"/>
    <x v="0"/>
    <s v="Phoenix"/>
    <x v="16"/>
    <n v="85023"/>
    <x v="1"/>
    <s v="OFF-BI-10001036"/>
    <x v="1"/>
    <x v="8"/>
    <s v="Cardinal EasyOpen D-Ring Binders"/>
    <n v="19.193999999999999"/>
    <n v="7"/>
    <n v="0.7"/>
    <n v="-12.795999999999999"/>
  </r>
  <r>
    <n v="3298"/>
    <x v="1640"/>
    <x v="1"/>
    <x v="293"/>
    <d v="2012-05-30T00:00:00"/>
    <s v="Standard Class"/>
    <s v="EB-13870"/>
    <s v="Emily Burns"/>
    <x v="0"/>
    <x v="0"/>
    <s v="Phoenix"/>
    <x v="16"/>
    <n v="85023"/>
    <x v="1"/>
    <s v="OFF-AP-10004708"/>
    <x v="1"/>
    <x v="9"/>
    <s v="Fellowes Superior 10 Outlet Split Surge Protector"/>
    <n v="121.792"/>
    <n v="4"/>
    <n v="0.2"/>
    <n v="13.701599999999999"/>
  </r>
  <r>
    <n v="3299"/>
    <x v="1641"/>
    <x v="3"/>
    <x v="673"/>
    <d v="2014-11-17T00:00:00"/>
    <s v="Same Day"/>
    <s v="MW-18235"/>
    <s v="Mitch Willingham"/>
    <x v="1"/>
    <x v="0"/>
    <s v="San Francisco"/>
    <x v="1"/>
    <n v="94122"/>
    <x v="1"/>
    <s v="TEC-MA-10000488"/>
    <x v="2"/>
    <x v="15"/>
    <s v="Bady BDG101FRU Card Printer"/>
    <n v="1919.9760000000001"/>
    <n v="3"/>
    <n v="0.2"/>
    <n v="215.9973"/>
  </r>
  <r>
    <n v="3300"/>
    <x v="1642"/>
    <x v="2"/>
    <x v="728"/>
    <d v="2011-11-22T00:00:00"/>
    <s v="Standard Class"/>
    <s v="CS-11950"/>
    <s v="Carlos Soltero"/>
    <x v="0"/>
    <x v="0"/>
    <s v="Philadelphia"/>
    <x v="9"/>
    <n v="19140"/>
    <x v="3"/>
    <s v="OFF-BI-10003656"/>
    <x v="1"/>
    <x v="8"/>
    <s v="Fellowes PB200 Plastic Comb Binding Machine"/>
    <n v="50.99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400000000006"/>
    <n v="6"/>
    <n v="0.4"/>
    <n v="-107.9928"/>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
    <n v="3"/>
    <n v="0.7"/>
    <n v="-1.4256"/>
  </r>
  <r>
    <n v="3305"/>
    <x v="1643"/>
    <x v="2"/>
    <x v="125"/>
    <d v="2012-01-01T00:00:00"/>
    <s v="Second Class"/>
    <s v="SP-20620"/>
    <s v="Stefania Perrino"/>
    <x v="1"/>
    <x v="0"/>
    <s v="Laredo"/>
    <x v="5"/>
    <n v="78041"/>
    <x v="2"/>
    <s v="OFF-EN-10004955"/>
    <x v="1"/>
    <x v="12"/>
    <s v="Fashion Color Clasp Envelopes"/>
    <n v="12.984"/>
    <n v="3"/>
    <n v="0.2"/>
    <n v="4.7066999999999997"/>
  </r>
  <r>
    <n v="3306"/>
    <x v="1643"/>
    <x v="2"/>
    <x v="125"/>
    <d v="2012-01-01T00:00:00"/>
    <s v="Second Class"/>
    <s v="SP-20620"/>
    <s v="Stefania Perrino"/>
    <x v="1"/>
    <x v="0"/>
    <s v="Laredo"/>
    <x v="5"/>
    <n v="78041"/>
    <x v="2"/>
    <s v="TEC-PH-10002468"/>
    <x v="2"/>
    <x v="7"/>
    <s v="Plantronics CS 50-USB -آ headsetآ - Convertible, Monaural"/>
    <n v="217.584"/>
    <n v="2"/>
    <n v="0.2"/>
    <n v="19.038599999999999"/>
  </r>
  <r>
    <n v="3307"/>
    <x v="1643"/>
    <x v="2"/>
    <x v="125"/>
    <d v="2012-01-01T00:00:00"/>
    <s v="Second Class"/>
    <s v="SP-20620"/>
    <s v="Stefania Perrino"/>
    <x v="1"/>
    <x v="0"/>
    <s v="Laredo"/>
    <x v="5"/>
    <n v="78041"/>
    <x v="2"/>
    <s v="TEC-PH-10000576"/>
    <x v="2"/>
    <x v="7"/>
    <s v="AT&amp;T 1080 Corded phone"/>
    <n v="328.77600000000001"/>
    <n v="3"/>
    <n v="0.2"/>
    <n v="28.767900000000001"/>
  </r>
  <r>
    <n v="3308"/>
    <x v="1643"/>
    <x v="2"/>
    <x v="125"/>
    <d v="2012-01-01T00:00:00"/>
    <s v="Second Class"/>
    <s v="SP-20620"/>
    <s v="Stefania Perrino"/>
    <x v="1"/>
    <x v="0"/>
    <s v="Laredo"/>
    <x v="5"/>
    <n v="78041"/>
    <x v="2"/>
    <s v="OFF-BI-10002160"/>
    <x v="1"/>
    <x v="8"/>
    <s v="Acco Hanging Data Binders"/>
    <n v="2.286"/>
    <n v="3"/>
    <n v="0.8"/>
    <n v="-3.6576"/>
  </r>
  <r>
    <n v="3309"/>
    <x v="1643"/>
    <x v="2"/>
    <x v="125"/>
    <d v="2012-01-01T00:00:00"/>
    <s v="Second Class"/>
    <s v="SP-20620"/>
    <s v="Stefania Perrino"/>
    <x v="1"/>
    <x v="0"/>
    <s v="Laredo"/>
    <x v="5"/>
    <n v="78041"/>
    <x v="2"/>
    <s v="TEC-AC-10003628"/>
    <x v="2"/>
    <x v="11"/>
    <s v="Logitech 910-002974 M325 Wireless Mouse for Web Scrolling"/>
    <n v="47.984000000000002"/>
    <n v="2"/>
    <n v="0.2"/>
    <n v="14.395200000000001"/>
  </r>
  <r>
    <n v="3310"/>
    <x v="1644"/>
    <x v="1"/>
    <x v="599"/>
    <d v="2012-11-11T00:00:00"/>
    <s v="Standard Class"/>
    <s v="GT-14635"/>
    <s v="Grant Thornton"/>
    <x v="1"/>
    <x v="0"/>
    <s v="New York City"/>
    <x v="15"/>
    <n v="10009"/>
    <x v="3"/>
    <s v="OFF-BI-10001116"/>
    <x v="1"/>
    <x v="8"/>
    <s v="Wilson Jones 1&quot; Hanging DublLock Ring Binders"/>
    <n v="25.344000000000001"/>
    <n v="6"/>
    <n v="0.2"/>
    <n v="8.8704000000000001"/>
  </r>
  <r>
    <n v="3311"/>
    <x v="1645"/>
    <x v="0"/>
    <x v="42"/>
    <d v="2013-09-23T00:00:00"/>
    <s v="Standard Class"/>
    <s v="LW-17215"/>
    <s v="Luke Weiss"/>
    <x v="0"/>
    <x v="0"/>
    <s v="New York City"/>
    <x v="15"/>
    <n v="10035"/>
    <x v="3"/>
    <s v="OFF-BI-10002026"/>
    <x v="1"/>
    <x v="8"/>
    <s v="Avery Arch Ring Binders"/>
    <n v="232.4"/>
    <n v="5"/>
    <n v="0.2"/>
    <n v="78.435000000000002"/>
  </r>
  <r>
    <n v="3312"/>
    <x v="1646"/>
    <x v="0"/>
    <x v="231"/>
    <d v="2013-03-26T00:00:00"/>
    <s v="Second Class"/>
    <s v="AH-10030"/>
    <s v="Aaron Hawkins"/>
    <x v="1"/>
    <x v="0"/>
    <s v="Gulfport"/>
    <x v="35"/>
    <n v="39503"/>
    <x v="0"/>
    <s v="FUR-FU-10003691"/>
    <x v="0"/>
    <x v="5"/>
    <s v="Eldon Image Series Desk Accessories, Ebony"/>
    <n v="86.45"/>
    <n v="7"/>
    <n v="0"/>
    <n v="38.037999999999997"/>
  </r>
  <r>
    <n v="3313"/>
    <x v="1647"/>
    <x v="2"/>
    <x v="127"/>
    <d v="2011-10-01T00:00:00"/>
    <s v="Standard Class"/>
    <s v="TH-21100"/>
    <s v="Thea Hendricks"/>
    <x v="0"/>
    <x v="0"/>
    <s v="San Diego"/>
    <x v="1"/>
    <n v="92037"/>
    <x v="1"/>
    <s v="FUR-CH-10002602"/>
    <x v="0"/>
    <x v="1"/>
    <s v="DMI Arturo Collection Mission-style Design Wood Chair"/>
    <n v="603.91999999999996"/>
    <n v="5"/>
    <n v="0.2"/>
    <n v="45.293999999999997"/>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1"/>
  </r>
  <r>
    <n v="3316"/>
    <x v="1648"/>
    <x v="3"/>
    <x v="165"/>
    <d v="2014-12-29T00:00:00"/>
    <s v="Standard Class"/>
    <s v="HG-15025"/>
    <s v="Hunter Glantz"/>
    <x v="0"/>
    <x v="0"/>
    <s v="Oceanside"/>
    <x v="15"/>
    <n v="11572"/>
    <x v="3"/>
    <s v="OFF-BI-10001900"/>
    <x v="1"/>
    <x v="8"/>
    <s v="DXL Angle-View Binders with Locking Rings, Black"/>
    <n v="14.375999999999999"/>
    <n v="3"/>
    <n v="0.2"/>
    <n v="4.8518999999999997"/>
  </r>
  <r>
    <n v="3317"/>
    <x v="1649"/>
    <x v="3"/>
    <x v="468"/>
    <d v="2014-11-16T00:00:00"/>
    <s v="Second Class"/>
    <s v="EB-13750"/>
    <s v="Edward Becker"/>
    <x v="1"/>
    <x v="0"/>
    <s v="Round Rock"/>
    <x v="5"/>
    <n v="78664"/>
    <x v="2"/>
    <s v="FUR-FU-10001468"/>
    <x v="0"/>
    <x v="5"/>
    <s v="Tenex Antistatic Computer Chair Mats"/>
    <n v="341.96"/>
    <n v="5"/>
    <n v="0.6"/>
    <n v="-427.4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01"/>
  </r>
  <r>
    <n v="3321"/>
    <x v="1651"/>
    <x v="2"/>
    <x v="414"/>
    <d v="2011-12-25T00:00:00"/>
    <s v="Standard Class"/>
    <s v="TS-21505"/>
    <s v="Tony Sayre"/>
    <x v="0"/>
    <x v="0"/>
    <s v="Columbia"/>
    <x v="18"/>
    <n v="38401"/>
    <x v="0"/>
    <s v="FUR-CH-10004287"/>
    <x v="0"/>
    <x v="1"/>
    <s v="SAFCO Arco Folding Chair"/>
    <n v="662.88"/>
    <n v="3"/>
    <n v="0.2"/>
    <n v="74.573999999999998"/>
  </r>
  <r>
    <n v="3322"/>
    <x v="1651"/>
    <x v="2"/>
    <x v="414"/>
    <d v="2011-12-25T00:00:00"/>
    <s v="Standard Class"/>
    <s v="TS-21505"/>
    <s v="Tony Sayre"/>
    <x v="0"/>
    <x v="0"/>
    <s v="Columbia"/>
    <x v="18"/>
    <n v="38401"/>
    <x v="0"/>
    <s v="OFF-PA-10002689"/>
    <x v="1"/>
    <x v="10"/>
    <s v="Weyerhaeuser First Choice Laser/Copy Paper (20Lb. and 88 Bright)"/>
    <n v="25.92"/>
    <n v="5"/>
    <n v="0.2"/>
    <n v="9.0719999999999992"/>
  </r>
  <r>
    <n v="3323"/>
    <x v="1652"/>
    <x v="1"/>
    <x v="862"/>
    <d v="2012-07-27T00:00:00"/>
    <s v="Standard Class"/>
    <s v="TH-21550"/>
    <s v="Tracy Hopkins"/>
    <x v="2"/>
    <x v="0"/>
    <s v="New York City"/>
    <x v="15"/>
    <n v="10009"/>
    <x v="3"/>
    <s v="OFF-AP-10002892"/>
    <x v="1"/>
    <x v="9"/>
    <s v="Belkin F5C206VTEL 6 Outlet Surge"/>
    <n v="68.94"/>
    <n v="3"/>
    <n v="0"/>
    <n v="20.681999999999999"/>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9"/>
    <n v="5"/>
    <n v="0.8"/>
    <n v="-1480.0335"/>
  </r>
  <r>
    <n v="3326"/>
    <x v="1653"/>
    <x v="2"/>
    <x v="7"/>
    <d v="2011-11-15T00:00:00"/>
    <s v="Standard Class"/>
    <s v="KD-16270"/>
    <s v="Karen Daniels"/>
    <x v="0"/>
    <x v="0"/>
    <s v="Houston"/>
    <x v="5"/>
    <n v="77095"/>
    <x v="2"/>
    <s v="OFF-BI-10001267"/>
    <x v="1"/>
    <x v="8"/>
    <s v="Universal Recycled Hanging Pressboard Report Binders, Letter Size"/>
    <n v="1.234"/>
    <n v="1"/>
    <n v="0.8"/>
    <n v="-1.9743999999999999"/>
  </r>
  <r>
    <n v="3327"/>
    <x v="1653"/>
    <x v="2"/>
    <x v="7"/>
    <d v="2011-11-15T00:00:00"/>
    <s v="Standard Class"/>
    <s v="KD-16270"/>
    <s v="Karen Daniels"/>
    <x v="0"/>
    <x v="0"/>
    <s v="Houston"/>
    <x v="5"/>
    <n v="77095"/>
    <x v="2"/>
    <s v="OFF-AR-10003582"/>
    <x v="1"/>
    <x v="6"/>
    <s v="Boston Electric Pencil Sharpener, Model 1818, Charcoal Black"/>
    <n v="67.56"/>
    <n v="3"/>
    <n v="0.2"/>
    <n v="6.7560000000000002"/>
  </r>
  <r>
    <n v="3328"/>
    <x v="1653"/>
    <x v="2"/>
    <x v="7"/>
    <d v="2011-11-15T00:00:00"/>
    <s v="Standard Class"/>
    <s v="KD-16270"/>
    <s v="Karen Daniels"/>
    <x v="0"/>
    <x v="0"/>
    <s v="Houston"/>
    <x v="5"/>
    <n v="77095"/>
    <x v="2"/>
    <s v="OFF-PA-10003724"/>
    <x v="1"/>
    <x v="10"/>
    <s v="Wirebound Message Book, 4 per Page"/>
    <n v="21.72"/>
    <n v="5"/>
    <n v="0.2"/>
    <n v="7.8734999999999999"/>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4000000000001"/>
  </r>
  <r>
    <n v="3331"/>
    <x v="1653"/>
    <x v="2"/>
    <x v="7"/>
    <d v="2011-11-15T00:00:00"/>
    <s v="Standard Class"/>
    <s v="KD-16270"/>
    <s v="Karen Daniels"/>
    <x v="0"/>
    <x v="0"/>
    <s v="Houston"/>
    <x v="5"/>
    <n v="77095"/>
    <x v="2"/>
    <s v="TEC-PH-10004959"/>
    <x v="2"/>
    <x v="7"/>
    <s v="Classic Ivory Antiqueآ Telephoneآ ZL1810"/>
    <n v="241.17599999999999"/>
    <n v="3"/>
    <n v="0.2"/>
    <n v="15.073499999999999"/>
  </r>
  <r>
    <n v="3332"/>
    <x v="1654"/>
    <x v="3"/>
    <x v="817"/>
    <d v="2014-12-21T00:00:00"/>
    <s v="Standard Class"/>
    <s v="GM-14455"/>
    <s v="Gary Mitchum"/>
    <x v="2"/>
    <x v="0"/>
    <s v="Chicago"/>
    <x v="10"/>
    <n v="60653"/>
    <x v="2"/>
    <s v="TEC-AC-10000474"/>
    <x v="2"/>
    <x v="11"/>
    <s v="Kensington Expert Mouse Optical USB Trackball for PC or Mac"/>
    <n v="227.976"/>
    <n v="3"/>
    <n v="0.2"/>
    <n v="28.497"/>
  </r>
  <r>
    <n v="3333"/>
    <x v="1654"/>
    <x v="3"/>
    <x v="817"/>
    <d v="2014-12-21T00:00:00"/>
    <s v="Standard Class"/>
    <s v="GM-14455"/>
    <s v="Gary Mitchum"/>
    <x v="2"/>
    <x v="0"/>
    <s v="Chicago"/>
    <x v="10"/>
    <n v="60653"/>
    <x v="2"/>
    <s v="TEC-PH-10003095"/>
    <x v="2"/>
    <x v="7"/>
    <s v="Samsung HM1900 Bluetooth Headset"/>
    <n v="52.68"/>
    <n v="3"/>
    <n v="0.2"/>
    <n v="19.754999999999999"/>
  </r>
  <r>
    <n v="3334"/>
    <x v="1654"/>
    <x v="3"/>
    <x v="817"/>
    <d v="2014-12-21T00:00:00"/>
    <s v="Standard Class"/>
    <s v="GM-14455"/>
    <s v="Gary Mitchum"/>
    <x v="2"/>
    <x v="0"/>
    <s v="Chicago"/>
    <x v="10"/>
    <n v="60653"/>
    <x v="2"/>
    <s v="FUR-FU-10002963"/>
    <x v="0"/>
    <x v="5"/>
    <s v="Master Caster Door Stop, Gray"/>
    <n v="2.032"/>
    <n v="1"/>
    <n v="0.6"/>
    <n v="-1.3208"/>
  </r>
  <r>
    <n v="3335"/>
    <x v="1655"/>
    <x v="3"/>
    <x v="170"/>
    <d v="2014-08-23T00:00:00"/>
    <s v="First Class"/>
    <s v="PR-18880"/>
    <s v="Patrick Ryan"/>
    <x v="0"/>
    <x v="0"/>
    <s v="Oakland"/>
    <x v="1"/>
    <n v="94601"/>
    <x v="1"/>
    <s v="OFF-AR-10000203"/>
    <x v="1"/>
    <x v="6"/>
    <s v="Newell 336"/>
    <n v="17.12"/>
    <n v="4"/>
    <n v="0"/>
    <n v="4.9648000000000003"/>
  </r>
  <r>
    <n v="3336"/>
    <x v="1655"/>
    <x v="3"/>
    <x v="170"/>
    <d v="2014-08-23T00:00:00"/>
    <s v="First Class"/>
    <s v="PR-18880"/>
    <s v="Patrick Ryan"/>
    <x v="0"/>
    <x v="0"/>
    <s v="Oakland"/>
    <x v="1"/>
    <n v="94601"/>
    <x v="1"/>
    <s v="TEC-PH-10004667"/>
    <x v="2"/>
    <x v="7"/>
    <s v="Cisco 8x8 Inc. 6753i IP Business Phone System"/>
    <n v="431.96800000000002"/>
    <n v="4"/>
    <n v="0.2"/>
    <n v="37.797199999999997"/>
  </r>
  <r>
    <n v="3337"/>
    <x v="1655"/>
    <x v="3"/>
    <x v="170"/>
    <d v="2014-08-23T00:00:00"/>
    <s v="First Class"/>
    <s v="PR-18880"/>
    <s v="Patrick Ryan"/>
    <x v="0"/>
    <x v="0"/>
    <s v="Oakland"/>
    <x v="1"/>
    <n v="94601"/>
    <x v="1"/>
    <s v="FUR-FU-10000193"/>
    <x v="0"/>
    <x v="5"/>
    <s v="Tenex Chairmats For Use with Hard Floors"/>
    <n v="129.91999999999999"/>
    <n v="4"/>
    <n v="0"/>
    <n v="10.393599999999999"/>
  </r>
  <r>
    <n v="3338"/>
    <x v="1655"/>
    <x v="3"/>
    <x v="170"/>
    <d v="2014-08-23T00:00:00"/>
    <s v="First Class"/>
    <s v="PR-18880"/>
    <s v="Patrick Ryan"/>
    <x v="0"/>
    <x v="0"/>
    <s v="Oakland"/>
    <x v="1"/>
    <n v="94601"/>
    <x v="1"/>
    <s v="FUR-TA-10001539"/>
    <x v="0"/>
    <x v="3"/>
    <s v="Chromcraft Rectangular Conference Tables"/>
    <n v="568.72799999999995"/>
    <n v="3"/>
    <n v="0.2"/>
    <n v="28.436399999999999"/>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299999999998"/>
  </r>
  <r>
    <n v="3343"/>
    <x v="1656"/>
    <x v="0"/>
    <x v="278"/>
    <d v="2013-09-02T00:00:00"/>
    <s v="Second Class"/>
    <s v="TB-21055"/>
    <s v="Ted Butterfield"/>
    <x v="0"/>
    <x v="0"/>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x v="0"/>
    <s v="Quincy"/>
    <x v="31"/>
    <n v="2169"/>
    <x v="3"/>
    <s v="TEC-PH-10000011"/>
    <x v="2"/>
    <x v="7"/>
    <s v="PureGear Roll-On Screen Protector"/>
    <n v="59.97"/>
    <n v="3"/>
    <n v="0"/>
    <n v="28.785599999999999"/>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60000000000002"/>
  </r>
  <r>
    <n v="3347"/>
    <x v="1656"/>
    <x v="0"/>
    <x v="278"/>
    <d v="2013-09-02T00:00:00"/>
    <s v="Second Class"/>
    <s v="TB-21055"/>
    <s v="Ted Butterfield"/>
    <x v="0"/>
    <x v="0"/>
    <s v="Quincy"/>
    <x v="31"/>
    <n v="2169"/>
    <x v="3"/>
    <s v="OFF-BI-10000174"/>
    <x v="1"/>
    <x v="8"/>
    <s v="Wilson Jones Clip &amp; Carry Folder Binder Tool for Ring Binders, Clear"/>
    <n v="29"/>
    <n v="5"/>
    <n v="0"/>
    <n v="13.92"/>
  </r>
  <r>
    <n v="3348"/>
    <x v="1657"/>
    <x v="1"/>
    <x v="863"/>
    <d v="2012-08-20T00:00:00"/>
    <s v="Standard Class"/>
    <s v="ON-18715"/>
    <s v="Odella Nelson"/>
    <x v="1"/>
    <x v="0"/>
    <s v="Yucaipa"/>
    <x v="1"/>
    <n v="92399"/>
    <x v="1"/>
    <s v="OFF-AR-10003156"/>
    <x v="1"/>
    <x v="6"/>
    <s v="50 Colored Long Pencils"/>
    <n v="50.8"/>
    <n v="5"/>
    <n v="0"/>
    <n v="13.208"/>
  </r>
  <r>
    <n v="3349"/>
    <x v="1658"/>
    <x v="3"/>
    <x v="60"/>
    <d v="2014-11-08T00:00:00"/>
    <s v="First Class"/>
    <s v="AH-10195"/>
    <s v="Alan Haines"/>
    <x v="1"/>
    <x v="0"/>
    <s v="Chicago"/>
    <x v="10"/>
    <n v="60623"/>
    <x v="2"/>
    <s v="OFF-BI-10000474"/>
    <x v="1"/>
    <x v="8"/>
    <s v="Avery Recycled Flexi-View Covers for Binding Systems"/>
    <n v="16.03"/>
    <n v="5"/>
    <n v="0.8"/>
    <n v="-25.648"/>
  </r>
  <r>
    <n v="3350"/>
    <x v="1659"/>
    <x v="0"/>
    <x v="864"/>
    <d v="2013-08-22T00:00:00"/>
    <s v="Standard Class"/>
    <s v="NM-18520"/>
    <s v="Neoma Murray"/>
    <x v="0"/>
    <x v="0"/>
    <s v="Seattle"/>
    <x v="4"/>
    <n v="98105"/>
    <x v="1"/>
    <s v="OFF-BI-10003712"/>
    <x v="1"/>
    <x v="8"/>
    <s v="Acco Pressboard Covers with Storage Hooks, 14 7/8&quot; x 11&quot;, Light Blue"/>
    <n v="15.712"/>
    <n v="4"/>
    <n v="0.2"/>
    <n v="5.6955999999999998"/>
  </r>
  <r>
    <n v="3351"/>
    <x v="1660"/>
    <x v="0"/>
    <x v="482"/>
    <d v="2014-01-01T00:00:00"/>
    <s v="Standard Class"/>
    <s v="AR-10510"/>
    <s v="Andrew Roberts"/>
    <x v="0"/>
    <x v="0"/>
    <s v="New York City"/>
    <x v="15"/>
    <n v="10024"/>
    <x v="3"/>
    <s v="TEC-AC-10003280"/>
    <x v="2"/>
    <x v="11"/>
    <s v="Belkin F8E887 USB Wired Ergonomic Keyboard"/>
    <n v="89.97"/>
    <n v="3"/>
    <n v="0"/>
    <n v="18.893699999999999"/>
  </r>
  <r>
    <n v="3352"/>
    <x v="1661"/>
    <x v="2"/>
    <x v="865"/>
    <d v="2011-09-28T00:00:00"/>
    <s v="Standard Class"/>
    <s v="BM-11650"/>
    <s v="Brian Moss"/>
    <x v="1"/>
    <x v="0"/>
    <s v="San Diego"/>
    <x v="1"/>
    <n v="92037"/>
    <x v="1"/>
    <s v="FUR-BO-10002916"/>
    <x v="0"/>
    <x v="0"/>
    <s v="Rush Hierlooms Collection 1&quot; Thick Stackable Bookcases"/>
    <n v="435.99900000000002"/>
    <n v="3"/>
    <n v="0.15"/>
    <n v="20.517600000000002"/>
  </r>
  <r>
    <n v="3353"/>
    <x v="1661"/>
    <x v="2"/>
    <x v="865"/>
    <d v="2011-09-28T00:00:00"/>
    <s v="Standard Class"/>
    <s v="BM-11650"/>
    <s v="Brian Moss"/>
    <x v="1"/>
    <x v="0"/>
    <s v="San Diego"/>
    <x v="1"/>
    <n v="92037"/>
    <x v="1"/>
    <s v="TEC-PH-10002726"/>
    <x v="2"/>
    <x v="7"/>
    <s v="netTALK DUO VoIP Telephone Service"/>
    <n v="83.983999999999995"/>
    <n v="2"/>
    <n v="0.2"/>
    <n v="31.494"/>
  </r>
  <r>
    <n v="3354"/>
    <x v="1662"/>
    <x v="2"/>
    <x v="866"/>
    <d v="2011-07-24T00:00:00"/>
    <s v="Standard Class"/>
    <s v="CA-12310"/>
    <s v="Christine Abelman"/>
    <x v="1"/>
    <x v="0"/>
    <s v="Bristol"/>
    <x v="29"/>
    <n v="6010"/>
    <x v="3"/>
    <s v="TEC-PH-10000895"/>
    <x v="2"/>
    <x v="7"/>
    <s v="Polycom VVX 310 VoIP phone"/>
    <n v="359.98"/>
    <n v="2"/>
    <n v="0"/>
    <n v="93.594800000000006"/>
  </r>
  <r>
    <n v="3355"/>
    <x v="1662"/>
    <x v="2"/>
    <x v="866"/>
    <d v="2011-07-24T00:00:00"/>
    <s v="Standard Class"/>
    <s v="CA-12310"/>
    <s v="Christine Abelman"/>
    <x v="1"/>
    <x v="0"/>
    <s v="Bristol"/>
    <x v="29"/>
    <n v="6010"/>
    <x v="3"/>
    <s v="FUR-TA-10004152"/>
    <x v="0"/>
    <x v="3"/>
    <s v="Barricks 18&quot; x 48&quot; Non-Folding Utility Table with Bottom Storage Shelf"/>
    <n v="70.56"/>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399999999999"/>
  </r>
  <r>
    <n v="3359"/>
    <x v="1664"/>
    <x v="0"/>
    <x v="715"/>
    <d v="2013-05-11T00:00:00"/>
    <s v="Standard Class"/>
    <s v="AF-10870"/>
    <s v="Art Ferguson"/>
    <x v="0"/>
    <x v="0"/>
    <s v="Chicago"/>
    <x v="10"/>
    <n v="60610"/>
    <x v="2"/>
    <s v="OFF-BI-10000773"/>
    <x v="1"/>
    <x v="8"/>
    <s v="Insertable Tab Post Binder Dividers"/>
    <n v="3.2080000000000002"/>
    <n v="2"/>
    <n v="0.8"/>
    <n v="-5.2931999999999997"/>
  </r>
  <r>
    <n v="3360"/>
    <x v="1664"/>
    <x v="0"/>
    <x v="715"/>
    <d v="2013-05-11T00:00:00"/>
    <s v="Standard Class"/>
    <s v="AF-10870"/>
    <s v="Art Ferguson"/>
    <x v="0"/>
    <x v="0"/>
    <s v="Chicago"/>
    <x v="10"/>
    <n v="60610"/>
    <x v="2"/>
    <s v="TEC-AC-10004510"/>
    <x v="2"/>
    <x v="11"/>
    <s v="Logitech Desktop MK120 Mouse and keyboard Combo"/>
    <n v="26.175999999999998"/>
    <n v="2"/>
    <n v="0.2"/>
    <n v="-3.2719999999999998"/>
  </r>
  <r>
    <n v="3361"/>
    <x v="1665"/>
    <x v="1"/>
    <x v="593"/>
    <d v="2012-06-08T00:00:00"/>
    <s v="Second Class"/>
    <s v="TC-21535"/>
    <s v="Tracy Collins"/>
    <x v="2"/>
    <x v="0"/>
    <s v="New York City"/>
    <x v="15"/>
    <n v="10024"/>
    <x v="3"/>
    <s v="OFF-PA-10004569"/>
    <x v="1"/>
    <x v="10"/>
    <s v="Wirebound Message Books, Two 4 1/4&quot; x 5&quot; Forms per Page"/>
    <n v="30.44"/>
    <n v="4"/>
    <n v="0"/>
    <n v="14.306800000000001"/>
  </r>
  <r>
    <n v="3362"/>
    <x v="1665"/>
    <x v="1"/>
    <x v="593"/>
    <d v="2012-06-08T00:00:00"/>
    <s v="Second Class"/>
    <s v="TC-21535"/>
    <s v="Tracy Collins"/>
    <x v="2"/>
    <x v="0"/>
    <s v="New York City"/>
    <x v="15"/>
    <n v="10024"/>
    <x v="3"/>
    <s v="FUR-FU-10000672"/>
    <x v="0"/>
    <x v="5"/>
    <s v="Executive Impressions 10&quot; Spectator Wall Clock"/>
    <n v="35.28"/>
    <n v="3"/>
    <n v="0"/>
    <n v="11.995200000000001"/>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8000000000002"/>
  </r>
  <r>
    <n v="3366"/>
    <x v="1668"/>
    <x v="2"/>
    <x v="867"/>
    <d v="2011-02-03T00:00:00"/>
    <s v="First Class"/>
    <s v="LC-17050"/>
    <s v="Liz Carlisle"/>
    <x v="0"/>
    <x v="0"/>
    <s v="Mission Viejo"/>
    <x v="1"/>
    <n v="92691"/>
    <x v="1"/>
    <s v="FUR-BO-10003966"/>
    <x v="0"/>
    <x v="0"/>
    <s v="Sauder Facets Collection Library, Sky Alder Finish"/>
    <n v="290.666"/>
    <n v="2"/>
    <n v="0.15"/>
    <n v="3.4196"/>
  </r>
  <r>
    <n v="3367"/>
    <x v="1669"/>
    <x v="2"/>
    <x v="868"/>
    <d v="2011-07-15T00:00:00"/>
    <s v="Standard Class"/>
    <s v="BM-11650"/>
    <s v="Brian Moss"/>
    <x v="1"/>
    <x v="0"/>
    <s v="Dallas"/>
    <x v="5"/>
    <n v="75217"/>
    <x v="2"/>
    <s v="OFF-PA-10003072"/>
    <x v="1"/>
    <x v="10"/>
    <s v="Eureka Recycled Copy Paper 8 1/2&quot; x 11&quot;, Ream"/>
    <n v="10.368"/>
    <n v="2"/>
    <n v="0.2"/>
    <n v="3.6288"/>
  </r>
  <r>
    <n v="3368"/>
    <x v="1669"/>
    <x v="2"/>
    <x v="868"/>
    <d v="2011-07-15T00:00:00"/>
    <s v="Standard Class"/>
    <s v="BM-11650"/>
    <s v="Brian Moss"/>
    <x v="1"/>
    <x v="0"/>
    <s v="Dallas"/>
    <x v="5"/>
    <n v="75217"/>
    <x v="2"/>
    <s v="OFF-PA-10002245"/>
    <x v="1"/>
    <x v="10"/>
    <s v="Xerox 1895"/>
    <n v="14.352"/>
    <n v="3"/>
    <n v="0.2"/>
    <n v="4.4850000000000003"/>
  </r>
  <r>
    <n v="3369"/>
    <x v="1670"/>
    <x v="1"/>
    <x v="82"/>
    <d v="2012-11-25T00:00:00"/>
    <s v="Standard Class"/>
    <s v="NW-18400"/>
    <s v="Natalie Webber"/>
    <x v="0"/>
    <x v="0"/>
    <s v="Las Vegas"/>
    <x v="33"/>
    <n v="89115"/>
    <x v="1"/>
    <s v="FUR-BO-10002598"/>
    <x v="0"/>
    <x v="0"/>
    <s v="Hon Metal Bookcases, Putty"/>
    <n v="141.96"/>
    <n v="2"/>
    <n v="0"/>
    <n v="41.168399999999998"/>
  </r>
  <r>
    <n v="3370"/>
    <x v="1670"/>
    <x v="1"/>
    <x v="82"/>
    <d v="2012-11-25T00:00:00"/>
    <s v="Standard Class"/>
    <s v="NW-18400"/>
    <s v="Natalie Webber"/>
    <x v="0"/>
    <x v="0"/>
    <s v="Las Vegas"/>
    <x v="33"/>
    <n v="89115"/>
    <x v="1"/>
    <s v="OFF-BI-10002225"/>
    <x v="1"/>
    <x v="8"/>
    <s v="Square Ring Data Binders, Rigid 75 Pt. Covers, 11&quot; x 14-7/8&quot;"/>
    <n v="66.048000000000002"/>
    <n v="4"/>
    <n v="0.2"/>
    <n v="23.116800000000001"/>
  </r>
  <r>
    <n v="3371"/>
    <x v="1671"/>
    <x v="0"/>
    <x v="869"/>
    <d v="2013-03-26T00:00:00"/>
    <s v="Same Day"/>
    <s v="TB-21280"/>
    <s v="Toby Braunhardt"/>
    <x v="0"/>
    <x v="0"/>
    <s v="Norman"/>
    <x v="26"/>
    <n v="73071"/>
    <x v="2"/>
    <s v="TEC-AC-10003832"/>
    <x v="2"/>
    <x v="11"/>
    <s v="Logitechآ P710e Mobile Speakerphone"/>
    <n v="1287.45"/>
    <n v="5"/>
    <n v="0"/>
    <n v="244.6155"/>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5999999999999"/>
  </r>
  <r>
    <n v="3375"/>
    <x v="1673"/>
    <x v="1"/>
    <x v="784"/>
    <d v="2012-12-10T00:00:00"/>
    <s v="Standard Class"/>
    <s v="SO-20335"/>
    <s v="Sean O'Donnell"/>
    <x v="0"/>
    <x v="0"/>
    <s v="Hempstead"/>
    <x v="15"/>
    <n v="11550"/>
    <x v="3"/>
    <s v="FUR-CH-10002372"/>
    <x v="0"/>
    <x v="1"/>
    <s v="Office Star - Ergonomically Designed Knee Chair"/>
    <n v="364.41"/>
    <n v="5"/>
    <n v="0.1"/>
    <n v="8.0980000000000008"/>
  </r>
  <r>
    <n v="3376"/>
    <x v="1673"/>
    <x v="1"/>
    <x v="784"/>
    <d v="2012-12-10T00:00:00"/>
    <s v="Standard Class"/>
    <s v="SO-20335"/>
    <s v="Sean O'Donnell"/>
    <x v="0"/>
    <x v="0"/>
    <s v="Hempstead"/>
    <x v="15"/>
    <n v="11550"/>
    <x v="3"/>
    <s v="TEC-PH-10000376"/>
    <x v="2"/>
    <x v="7"/>
    <s v="Square Credit Card Reader"/>
    <n v="39.96"/>
    <n v="4"/>
    <n v="0"/>
    <n v="10.3896"/>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
    <n v="9"/>
    <n v="0.2"/>
    <n v="6.9794999999999998"/>
  </r>
  <r>
    <n v="3379"/>
    <x v="1675"/>
    <x v="3"/>
    <x v="294"/>
    <d v="2014-03-22T00:00:00"/>
    <s v="Standard Class"/>
    <s v="PO-19180"/>
    <s v="Philisse Overcash"/>
    <x v="2"/>
    <x v="0"/>
    <s v="Houston"/>
    <x v="5"/>
    <n v="77095"/>
    <x v="2"/>
    <s v="OFF-BI-10003166"/>
    <x v="1"/>
    <x v="8"/>
    <s v="GBC Plasticlear Binding Covers"/>
    <n v="13.776"/>
    <n v="6"/>
    <n v="0.8"/>
    <n v="-22.041599999999999"/>
  </r>
  <r>
    <n v="3380"/>
    <x v="1675"/>
    <x v="3"/>
    <x v="294"/>
    <d v="2014-03-22T00:00:00"/>
    <s v="Standard Class"/>
    <s v="PO-19180"/>
    <s v="Philisse Overcash"/>
    <x v="2"/>
    <x v="0"/>
    <s v="Houston"/>
    <x v="5"/>
    <n v="77095"/>
    <x v="2"/>
    <s v="OFF-PA-10004610"/>
    <x v="1"/>
    <x v="10"/>
    <s v="Xerox 1900"/>
    <n v="10.272"/>
    <n v="3"/>
    <n v="0.2"/>
    <n v="3.21"/>
  </r>
  <r>
    <n v="3381"/>
    <x v="1676"/>
    <x v="3"/>
    <x v="51"/>
    <d v="2014-11-25T00:00:00"/>
    <s v="First Class"/>
    <s v="TD-20995"/>
    <s v="Tamara Dahlen"/>
    <x v="0"/>
    <x v="0"/>
    <s v="Philadelphia"/>
    <x v="9"/>
    <n v="19120"/>
    <x v="3"/>
    <s v="FUR-FU-10000320"/>
    <x v="0"/>
    <x v="5"/>
    <s v="OIC Stacking Trays"/>
    <n v="24.047999999999998"/>
    <n v="9"/>
    <n v="0.2"/>
    <n v="7.2144000000000004"/>
  </r>
  <r>
    <n v="3382"/>
    <x v="1677"/>
    <x v="3"/>
    <x v="151"/>
    <d v="2014-08-31T00:00:00"/>
    <s v="First Class"/>
    <s v="SP-20620"/>
    <s v="Stefania Perrino"/>
    <x v="1"/>
    <x v="0"/>
    <s v="Tampa"/>
    <x v="2"/>
    <n v="33614"/>
    <x v="0"/>
    <s v="OFF-EN-10004030"/>
    <x v="1"/>
    <x v="12"/>
    <s v="Convenience Packs of Business Envelopes"/>
    <n v="2.8959999999999999"/>
    <n v="1"/>
    <n v="0.2"/>
    <n v="0.97740000000000005"/>
  </r>
  <r>
    <n v="3383"/>
    <x v="1678"/>
    <x v="1"/>
    <x v="784"/>
    <d v="2012-12-09T00:00:00"/>
    <s v="Second Class"/>
    <s v="MS-17365"/>
    <s v="Maribeth Schnelling"/>
    <x v="0"/>
    <x v="0"/>
    <s v="New York City"/>
    <x v="15"/>
    <n v="10035"/>
    <x v="3"/>
    <s v="OFF-EN-10004147"/>
    <x v="1"/>
    <x v="12"/>
    <s v="Wausau Papers Astrobrights Colored Envelopes"/>
    <n v="17.940000000000001"/>
    <n v="3"/>
    <n v="0"/>
    <n v="8.7905999999999995"/>
  </r>
  <r>
    <n v="3384"/>
    <x v="1678"/>
    <x v="1"/>
    <x v="784"/>
    <d v="2012-12-09T00:00:00"/>
    <s v="Second Class"/>
    <s v="MS-17365"/>
    <s v="Maribeth Schnelling"/>
    <x v="0"/>
    <x v="0"/>
    <s v="New York City"/>
    <x v="15"/>
    <n v="10035"/>
    <x v="3"/>
    <s v="FUR-CH-10003535"/>
    <x v="0"/>
    <x v="1"/>
    <s v="Global Armless Task Chair, Royal Blue"/>
    <n v="384.17399999999998"/>
    <n v="7"/>
    <n v="0.1"/>
    <n v="29.880199999999999"/>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994"/>
  </r>
  <r>
    <n v="3387"/>
    <x v="1679"/>
    <x v="3"/>
    <x v="566"/>
    <d v="2014-10-12T00:00:00"/>
    <s v="Standard Class"/>
    <s v="Dp-13240"/>
    <s v="Dean percer"/>
    <x v="2"/>
    <x v="0"/>
    <s v="Charlotte"/>
    <x v="3"/>
    <n v="28205"/>
    <x v="0"/>
    <s v="OFF-FA-10003112"/>
    <x v="1"/>
    <x v="13"/>
    <s v="Staples"/>
    <n v="18.936"/>
    <n v="3"/>
    <n v="0.2"/>
    <n v="5.9175000000000004"/>
  </r>
  <r>
    <n v="3388"/>
    <x v="1679"/>
    <x v="3"/>
    <x v="566"/>
    <d v="2014-10-12T00:00:00"/>
    <s v="Standard Class"/>
    <s v="Dp-13240"/>
    <s v="Dean percer"/>
    <x v="2"/>
    <x v="0"/>
    <s v="Charlotte"/>
    <x v="3"/>
    <n v="28205"/>
    <x v="0"/>
    <s v="TEC-PH-10004447"/>
    <x v="2"/>
    <x v="7"/>
    <s v="Toshiba IPT2010-SD IPآ Telephone"/>
    <n v="222.38399999999999"/>
    <n v="2"/>
    <n v="0.2"/>
    <n v="16.678799999999999"/>
  </r>
  <r>
    <n v="3389"/>
    <x v="1679"/>
    <x v="3"/>
    <x v="566"/>
    <d v="2014-10-12T00:00:00"/>
    <s v="Standard Class"/>
    <s v="Dp-13240"/>
    <s v="Dean percer"/>
    <x v="2"/>
    <x v="0"/>
    <s v="Charlotte"/>
    <x v="3"/>
    <n v="28205"/>
    <x v="0"/>
    <s v="OFF-BI-10002854"/>
    <x v="1"/>
    <x v="8"/>
    <s v="Performers Binder/Pad Holder, Black"/>
    <n v="50.454000000000001"/>
    <n v="6"/>
    <n v="0.7"/>
    <n v="-33.636000000000003"/>
  </r>
  <r>
    <n v="3390"/>
    <x v="1679"/>
    <x v="3"/>
    <x v="566"/>
    <d v="2014-10-12T00:00:00"/>
    <s v="Standard Class"/>
    <s v="Dp-13240"/>
    <s v="Dean percer"/>
    <x v="2"/>
    <x v="0"/>
    <s v="Charlotte"/>
    <x v="3"/>
    <n v="28205"/>
    <x v="0"/>
    <s v="FUR-TA-10001039"/>
    <x v="0"/>
    <x v="3"/>
    <s v="KI Adjustable-Height Table"/>
    <n v="154.76400000000001"/>
    <n v="3"/>
    <n v="0.4"/>
    <n v="-36.111600000000003"/>
  </r>
  <r>
    <n v="3391"/>
    <x v="1680"/>
    <x v="3"/>
    <x v="613"/>
    <d v="2014-03-31T00:00:00"/>
    <s v="Second Class"/>
    <s v="DB-13660"/>
    <s v="Duane Benoit"/>
    <x v="0"/>
    <x v="0"/>
    <s v="Dallas"/>
    <x v="5"/>
    <n v="75081"/>
    <x v="2"/>
    <s v="OFF-PA-10004239"/>
    <x v="1"/>
    <x v="10"/>
    <s v="Xerox 1953"/>
    <n v="6.8479999999999999"/>
    <n v="2"/>
    <n v="0.2"/>
    <n v="2.14"/>
  </r>
  <r>
    <n v="3392"/>
    <x v="1681"/>
    <x v="2"/>
    <x v="128"/>
    <d v="2011-08-13T00:00:00"/>
    <s v="Standard Class"/>
    <s v="MG-17650"/>
    <s v="Matthew Grinstein"/>
    <x v="2"/>
    <x v="0"/>
    <s v="Seattle"/>
    <x v="4"/>
    <n v="98103"/>
    <x v="1"/>
    <s v="TEC-PH-10001530"/>
    <x v="2"/>
    <x v="7"/>
    <s v="Cisco Unified IP Phone 7945G VoIP phone"/>
    <n v="1091.1679999999999"/>
    <n v="4"/>
    <n v="0.2"/>
    <n v="68.197999999999993"/>
  </r>
  <r>
    <n v="3393"/>
    <x v="1681"/>
    <x v="2"/>
    <x v="128"/>
    <d v="2011-08-13T00:00:00"/>
    <s v="Standard Class"/>
    <s v="MG-17650"/>
    <s v="Matthew Grinstein"/>
    <x v="2"/>
    <x v="0"/>
    <s v="Seattle"/>
    <x v="4"/>
    <n v="98103"/>
    <x v="1"/>
    <s v="TEC-PH-10000038"/>
    <x v="2"/>
    <x v="7"/>
    <s v="Jawbone MINI JAMBOX Wireless Bluetooth Speaker"/>
    <n v="219.16800000000001"/>
    <n v="2"/>
    <n v="0.2"/>
    <n v="-43.833599999999997"/>
  </r>
  <r>
    <n v="3394"/>
    <x v="1682"/>
    <x v="2"/>
    <x v="754"/>
    <d v="2011-11-25T00:00:00"/>
    <s v="First Class"/>
    <s v="EH-14185"/>
    <s v="Evan Henry"/>
    <x v="0"/>
    <x v="0"/>
    <s v="Pasadena"/>
    <x v="5"/>
    <n v="77506"/>
    <x v="2"/>
    <s v="OFF-BI-10001765"/>
    <x v="1"/>
    <x v="8"/>
    <s v="Wilson Jones Heavy-Duty Casebound Ring Binders with Metal Hinges"/>
    <n v="6.9279999999999999"/>
    <n v="1"/>
    <n v="0.8"/>
    <n v="-11.0848"/>
  </r>
  <r>
    <n v="3395"/>
    <x v="1683"/>
    <x v="3"/>
    <x v="193"/>
    <d v="2014-06-11T00:00:00"/>
    <s v="Same Day"/>
    <s v="CL-11890"/>
    <s v="Carl Ludwig"/>
    <x v="0"/>
    <x v="0"/>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x v="0"/>
    <s v="Indianapolis"/>
    <x v="14"/>
    <n v="46203"/>
    <x v="2"/>
    <s v="OFF-ST-10001128"/>
    <x v="1"/>
    <x v="4"/>
    <s v="Carina Mini System Audio Rack, Model AR050B"/>
    <n v="443.92"/>
    <n v="4"/>
    <n v="0"/>
    <n v="13.317600000000001"/>
  </r>
  <r>
    <n v="3397"/>
    <x v="1684"/>
    <x v="3"/>
    <x v="870"/>
    <d v="2014-07-09T00:00:00"/>
    <s v="Standard Class"/>
    <s v="KF-16285"/>
    <s v="Karen Ferguson"/>
    <x v="2"/>
    <x v="0"/>
    <s v="Indianapolis"/>
    <x v="14"/>
    <n v="46203"/>
    <x v="2"/>
    <s v="OFF-BI-10003656"/>
    <x v="1"/>
    <x v="8"/>
    <s v="Fellowes PB200 Plastic Comb Binding Machine"/>
    <n v="169.99"/>
    <n v="1"/>
    <n v="0"/>
    <n v="78.195400000000006"/>
  </r>
  <r>
    <n v="3398"/>
    <x v="1684"/>
    <x v="3"/>
    <x v="870"/>
    <d v="2014-07-09T00:00:00"/>
    <s v="Standard Class"/>
    <s v="KF-16285"/>
    <s v="Karen Ferguson"/>
    <x v="2"/>
    <x v="0"/>
    <s v="Indianapolis"/>
    <x v="14"/>
    <n v="46203"/>
    <x v="2"/>
    <s v="OFF-PA-10003441"/>
    <x v="1"/>
    <x v="10"/>
    <s v="Xerox 226"/>
    <n v="25.92"/>
    <n v="4"/>
    <n v="0"/>
    <n v="12.441599999999999"/>
  </r>
  <r>
    <n v="3399"/>
    <x v="1685"/>
    <x v="2"/>
    <x v="871"/>
    <d v="2011-11-26T00:00:00"/>
    <s v="Standard Class"/>
    <s v="DH-13075"/>
    <s v="Dave Hallsten"/>
    <x v="1"/>
    <x v="0"/>
    <s v="Richmond"/>
    <x v="0"/>
    <n v="40475"/>
    <x v="0"/>
    <s v="TEC-PH-10002923"/>
    <x v="2"/>
    <x v="7"/>
    <s v="Logitech B530 USBآ Headsetآ -آ headsetآ - Full size, Binaural"/>
    <n v="36.99"/>
    <n v="1"/>
    <n v="0"/>
    <n v="9.9872999999999994"/>
  </r>
  <r>
    <n v="3400"/>
    <x v="1685"/>
    <x v="2"/>
    <x v="871"/>
    <d v="2011-11-26T00:00:00"/>
    <s v="Standard Class"/>
    <s v="DH-13075"/>
    <s v="Dave Hallsten"/>
    <x v="1"/>
    <x v="0"/>
    <s v="Richmond"/>
    <x v="0"/>
    <n v="40475"/>
    <x v="0"/>
    <s v="OFF-PA-10004359"/>
    <x v="1"/>
    <x v="10"/>
    <s v="Multicolor Computer Printout Paper"/>
    <n v="629.1"/>
    <n v="6"/>
    <n v="0"/>
    <n v="301.96800000000002"/>
  </r>
  <r>
    <n v="3401"/>
    <x v="1685"/>
    <x v="2"/>
    <x v="871"/>
    <d v="2011-11-26T00:00:00"/>
    <s v="Standard Class"/>
    <s v="DH-13075"/>
    <s v="Dave Hallsten"/>
    <x v="1"/>
    <x v="0"/>
    <s v="Richmond"/>
    <x v="0"/>
    <n v="40475"/>
    <x v="0"/>
    <s v="OFF-ST-10001511"/>
    <x v="1"/>
    <x v="4"/>
    <s v="Space Solutions Commercial Steel Shelving"/>
    <n v="193.95"/>
    <n v="3"/>
    <n v="0"/>
    <n v="9.6974999999999998"/>
  </r>
  <r>
    <n v="3402"/>
    <x v="1685"/>
    <x v="2"/>
    <x v="871"/>
    <d v="2011-11-26T00:00:00"/>
    <s v="Standard Class"/>
    <s v="DH-13075"/>
    <s v="Dave Hallsten"/>
    <x v="1"/>
    <x v="0"/>
    <s v="Richmond"/>
    <x v="0"/>
    <n v="40475"/>
    <x v="0"/>
    <s v="OFF-AR-10002833"/>
    <x v="1"/>
    <x v="6"/>
    <s v="Newell 322"/>
    <n v="5.46"/>
    <n v="3"/>
    <n v="0"/>
    <n v="1.4742"/>
  </r>
  <r>
    <n v="3403"/>
    <x v="1686"/>
    <x v="1"/>
    <x v="124"/>
    <d v="2012-05-05T00:00:00"/>
    <s v="First Class"/>
    <s v="LA-16780"/>
    <s v="Laura Armstrong"/>
    <x v="1"/>
    <x v="0"/>
    <s v="Tinley Park"/>
    <x v="10"/>
    <n v="60477"/>
    <x v="2"/>
    <s v="FUR-FU-10001940"/>
    <x v="0"/>
    <x v="5"/>
    <s v="Staples"/>
    <n v="22.288"/>
    <n v="7"/>
    <n v="0.6"/>
    <n v="-8.9152000000000005"/>
  </r>
  <r>
    <n v="3404"/>
    <x v="1687"/>
    <x v="3"/>
    <x v="148"/>
    <d v="2014-06-06T00:00:00"/>
    <s v="Standard Class"/>
    <s v="HZ-14950"/>
    <s v="Henia Zydlo"/>
    <x v="0"/>
    <x v="0"/>
    <s v="Houston"/>
    <x v="5"/>
    <n v="77095"/>
    <x v="2"/>
    <s v="FUR-FU-10003919"/>
    <x v="0"/>
    <x v="5"/>
    <s v="Eldon Executive Woodline II Cherry Finish Desk Accessories"/>
    <n v="65.424000000000007"/>
    <n v="4"/>
    <n v="0.6"/>
    <n v="-52.339199999999998"/>
  </r>
  <r>
    <n v="3405"/>
    <x v="1688"/>
    <x v="1"/>
    <x v="872"/>
    <d v="2012-10-17T00:00:00"/>
    <s v="Same Day"/>
    <s v="CM-12190"/>
    <s v="Charlotte Melton"/>
    <x v="0"/>
    <x v="0"/>
    <s v="Los Angeles"/>
    <x v="1"/>
    <n v="90004"/>
    <x v="1"/>
    <s v="OFF-ST-10003479"/>
    <x v="1"/>
    <x v="4"/>
    <s v="Eldon Base for stackable storage shelf, platinum"/>
    <n v="77.88"/>
    <n v="2"/>
    <n v="0"/>
    <n v="3.8940000000000001"/>
  </r>
  <r>
    <n v="3406"/>
    <x v="1689"/>
    <x v="2"/>
    <x v="488"/>
    <d v="2011-04-27T00:00:00"/>
    <s v="Standard Class"/>
    <s v="LB-16795"/>
    <s v="Laurel Beltran"/>
    <x v="2"/>
    <x v="0"/>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x v="0"/>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x v="0"/>
    <s v="Columbus"/>
    <x v="24"/>
    <n v="43229"/>
    <x v="3"/>
    <s v="OFF-BI-10000145"/>
    <x v="1"/>
    <x v="8"/>
    <s v="Zipper Ring Binder Pockets"/>
    <n v="7.4880000000000004"/>
    <n v="8"/>
    <n v="0.7"/>
    <n v="-5.2416"/>
  </r>
  <r>
    <n v="3409"/>
    <x v="1689"/>
    <x v="2"/>
    <x v="488"/>
    <d v="2011-04-27T00:00:00"/>
    <s v="Standard Class"/>
    <s v="LB-16795"/>
    <s v="Laurel Beltran"/>
    <x v="2"/>
    <x v="0"/>
    <s v="Columbus"/>
    <x v="24"/>
    <n v="43229"/>
    <x v="3"/>
    <s v="FUR-FU-10002191"/>
    <x v="0"/>
    <x v="5"/>
    <s v="G.E. Halogen Desk Lamp Bulbs"/>
    <n v="22.335999999999999"/>
    <n v="4"/>
    <n v="0.2"/>
    <n v="7.8175999999999997"/>
  </r>
  <r>
    <n v="3410"/>
    <x v="1690"/>
    <x v="3"/>
    <x v="504"/>
    <d v="2014-05-07T00:00:00"/>
    <s v="Standard Class"/>
    <s v="JF-15490"/>
    <s v="Jeremy Farry"/>
    <x v="0"/>
    <x v="0"/>
    <s v="Columbus"/>
    <x v="24"/>
    <n v="43229"/>
    <x v="3"/>
    <s v="OFF-PA-10004451"/>
    <x v="1"/>
    <x v="10"/>
    <s v="Xerox 222"/>
    <n v="10.368"/>
    <n v="2"/>
    <n v="0.2"/>
    <n v="3.6288"/>
  </r>
  <r>
    <n v="3411"/>
    <x v="1691"/>
    <x v="0"/>
    <x v="873"/>
    <d v="2013-09-25T00:00:00"/>
    <s v="Standard Class"/>
    <s v="GM-14695"/>
    <s v="Greg Maxwell"/>
    <x v="1"/>
    <x v="0"/>
    <s v="San Francisco"/>
    <x v="1"/>
    <n v="94122"/>
    <x v="1"/>
    <s v="OFF-PA-10001471"/>
    <x v="1"/>
    <x v="10"/>
    <s v="Strathmore Photo Frame Cards"/>
    <n v="65.790000000000006"/>
    <n v="9"/>
    <n v="0"/>
    <n v="30.263400000000001"/>
  </r>
  <r>
    <n v="3412"/>
    <x v="1691"/>
    <x v="0"/>
    <x v="873"/>
    <d v="2013-09-25T00:00:00"/>
    <s v="Standard Class"/>
    <s v="GM-14695"/>
    <s v="Greg Maxwell"/>
    <x v="1"/>
    <x v="0"/>
    <s v="San Francisco"/>
    <x v="1"/>
    <n v="94122"/>
    <x v="1"/>
    <s v="OFF-BI-10003656"/>
    <x v="1"/>
    <x v="8"/>
    <s v="Fellowes PB200 Plastic Comb Binding Machine"/>
    <n v="271.98399999999998"/>
    <n v="2"/>
    <n v="0.2"/>
    <n v="88.394800000000004"/>
  </r>
  <r>
    <n v="3413"/>
    <x v="1691"/>
    <x v="0"/>
    <x v="873"/>
    <d v="2013-09-25T00:00:00"/>
    <s v="Standard Class"/>
    <s v="GM-14695"/>
    <s v="Greg Maxwell"/>
    <x v="1"/>
    <x v="0"/>
    <s v="San Francisco"/>
    <x v="1"/>
    <n v="94122"/>
    <x v="1"/>
    <s v="OFF-AR-10000940"/>
    <x v="1"/>
    <x v="6"/>
    <s v="Newell 343"/>
    <n v="11.76"/>
    <n v="4"/>
    <n v="0"/>
    <n v="3.1751999999999998"/>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8"/>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
    <n v="5"/>
    <n v="0.2"/>
    <n v="3.2669999999999999"/>
  </r>
  <r>
    <n v="3419"/>
    <x v="1693"/>
    <x v="1"/>
    <x v="381"/>
    <d v="2012-05-02T00:00:00"/>
    <s v="Standard Class"/>
    <s v="TC-21475"/>
    <s v="Tony Chapman"/>
    <x v="2"/>
    <x v="0"/>
    <s v="Aurora"/>
    <x v="22"/>
    <n v="80013"/>
    <x v="1"/>
    <s v="OFF-SU-10001574"/>
    <x v="1"/>
    <x v="14"/>
    <s v="Acme Value Line Scissors"/>
    <n v="5.84"/>
    <n v="2"/>
    <n v="0.2"/>
    <n v="0.73"/>
  </r>
  <r>
    <n v="3420"/>
    <x v="1694"/>
    <x v="1"/>
    <x v="684"/>
    <d v="2012-09-13T00:00:00"/>
    <s v="Standard Class"/>
    <s v="CC-12430"/>
    <s v="Chuck Clark"/>
    <x v="2"/>
    <x v="0"/>
    <s v="New York City"/>
    <x v="15"/>
    <n v="10024"/>
    <x v="3"/>
    <s v="FUR-CH-10000665"/>
    <x v="0"/>
    <x v="1"/>
    <s v="Global Airflow Leather Mesh Back Chair, Black"/>
    <n v="271.76400000000001"/>
    <n v="2"/>
    <n v="0.1"/>
    <n v="60.392000000000003"/>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آ Clip USBآ flash driveآ - 8 GB"/>
    <n v="131.6"/>
    <n v="7"/>
    <n v="0"/>
    <n v="7.8959999999999999"/>
  </r>
  <r>
    <n v="3424"/>
    <x v="1695"/>
    <x v="0"/>
    <x v="316"/>
    <d v="2013-06-04T00:00:00"/>
    <s v="Standard Class"/>
    <s v="CL-12565"/>
    <s v="Clay Ludtke"/>
    <x v="0"/>
    <x v="0"/>
    <s v="Los Angeles"/>
    <x v="1"/>
    <n v="90004"/>
    <x v="1"/>
    <s v="OFF-BI-10002215"/>
    <x v="1"/>
    <x v="8"/>
    <s v="Wilson Jones Hanging View Binder, White, 1&quot;"/>
    <n v="22.72"/>
    <n v="4"/>
    <n v="0.2"/>
    <n v="7.3840000000000003"/>
  </r>
  <r>
    <n v="3425"/>
    <x v="1695"/>
    <x v="0"/>
    <x v="316"/>
    <d v="2013-06-04T00:00:00"/>
    <s v="Standard Class"/>
    <s v="CL-12565"/>
    <s v="Clay Ludtke"/>
    <x v="0"/>
    <x v="0"/>
    <s v="Los Angeles"/>
    <x v="1"/>
    <n v="90004"/>
    <x v="1"/>
    <s v="TEC-MA-10001972"/>
    <x v="2"/>
    <x v="15"/>
    <s v="Okidata C331dn Printer"/>
    <n v="558.4"/>
    <n v="2"/>
    <n v="0.2"/>
    <n v="41.88"/>
  </r>
  <r>
    <n v="3426"/>
    <x v="1696"/>
    <x v="1"/>
    <x v="496"/>
    <d v="2012-09-28T00:00:00"/>
    <s v="Standard Class"/>
    <s v="DE-13255"/>
    <s v="Deanra Eno"/>
    <x v="2"/>
    <x v="0"/>
    <s v="Dubuque"/>
    <x v="23"/>
    <n v="52001"/>
    <x v="2"/>
    <s v="OFF-BI-10001525"/>
    <x v="1"/>
    <x v="8"/>
    <s v="Acco Pressboard Covers with Storage Hooks, 14 7/8&quot; x 11&quot;, Executive Red"/>
    <n v="15.24"/>
    <n v="4"/>
    <n v="0"/>
    <n v="6.8579999999999997"/>
  </r>
  <r>
    <n v="3427"/>
    <x v="1696"/>
    <x v="1"/>
    <x v="496"/>
    <d v="2012-09-28T00:00:00"/>
    <s v="Standard Class"/>
    <s v="DE-13255"/>
    <s v="Deanra Eno"/>
    <x v="2"/>
    <x v="0"/>
    <s v="Dubuque"/>
    <x v="23"/>
    <n v="52001"/>
    <x v="2"/>
    <s v="FUR-CH-10000988"/>
    <x v="0"/>
    <x v="1"/>
    <s v="Hon Olson Stacker Stools"/>
    <n v="1408.1"/>
    <n v="10"/>
    <n v="0"/>
    <n v="394.26799999999997"/>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x v="0"/>
    <s v="Lancaster"/>
    <x v="24"/>
    <n v="43130"/>
    <x v="3"/>
    <s v="FUR-TA-10002041"/>
    <x v="0"/>
    <x v="3"/>
    <s v="Bevis Round Conference Table Top, X-Base"/>
    <n v="215.148"/>
    <n v="2"/>
    <n v="0.4"/>
    <n v="-103.98820000000001"/>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91"/>
  </r>
  <r>
    <n v="3432"/>
    <x v="1698"/>
    <x v="3"/>
    <x v="166"/>
    <d v="2014-12-10T00:00:00"/>
    <s v="First Class"/>
    <s v="LF-17185"/>
    <s v="Luke Foster"/>
    <x v="0"/>
    <x v="0"/>
    <s v="Inglewood"/>
    <x v="1"/>
    <n v="90301"/>
    <x v="1"/>
    <s v="FUR-FU-10002703"/>
    <x v="0"/>
    <x v="5"/>
    <s v="Tenex Traditional Chairmats for Hard Floors, Average Lip, 36&quot; x 48&quot;"/>
    <n v="128.9"/>
    <n v="2"/>
    <n v="0"/>
    <n v="15.468"/>
  </r>
  <r>
    <n v="3433"/>
    <x v="1698"/>
    <x v="3"/>
    <x v="166"/>
    <d v="2014-12-10T00:00:00"/>
    <s v="First Class"/>
    <s v="LF-17185"/>
    <s v="Luke Foster"/>
    <x v="0"/>
    <x v="0"/>
    <s v="Inglewood"/>
    <x v="1"/>
    <n v="90301"/>
    <x v="1"/>
    <s v="OFF-PA-10003651"/>
    <x v="1"/>
    <x v="10"/>
    <s v="Xerox 1968"/>
    <n v="60.12"/>
    <n v="9"/>
    <n v="0"/>
    <n v="28.857600000000001"/>
  </r>
  <r>
    <n v="3434"/>
    <x v="1699"/>
    <x v="3"/>
    <x v="256"/>
    <d v="2014-12-10T00:00:00"/>
    <s v="Standard Class"/>
    <s v="AB-10165"/>
    <s v="Alan Barnes"/>
    <x v="0"/>
    <x v="0"/>
    <s v="Bellevue"/>
    <x v="4"/>
    <n v="98006"/>
    <x v="1"/>
    <s v="OFF-BI-10001617"/>
    <x v="1"/>
    <x v="8"/>
    <s v="GBC Wire Binding Combs"/>
    <n v="24.815999999999999"/>
    <n v="3"/>
    <n v="0.2"/>
    <n v="8.3754000000000008"/>
  </r>
  <r>
    <n v="3435"/>
    <x v="1699"/>
    <x v="3"/>
    <x v="256"/>
    <d v="2014-12-10T00:00:00"/>
    <s v="Standard Class"/>
    <s v="AB-10165"/>
    <s v="Alan Barnes"/>
    <x v="0"/>
    <x v="0"/>
    <s v="Bellevue"/>
    <x v="4"/>
    <n v="98006"/>
    <x v="1"/>
    <s v="OFF-BI-10000145"/>
    <x v="1"/>
    <x v="8"/>
    <s v="Zipper Ring Binder Pockets"/>
    <n v="14.976000000000001"/>
    <n v="6"/>
    <n v="0.2"/>
    <n v="5.4287999999999998"/>
  </r>
  <r>
    <n v="3436"/>
    <x v="1700"/>
    <x v="1"/>
    <x v="874"/>
    <d v="2012-09-29T00:00:00"/>
    <s v="First Class"/>
    <s v="NM-18520"/>
    <s v="Neoma Murray"/>
    <x v="0"/>
    <x v="0"/>
    <s v="Chicago"/>
    <x v="10"/>
    <n v="60610"/>
    <x v="2"/>
    <s v="OFF-BI-10001670"/>
    <x v="1"/>
    <x v="8"/>
    <s v="Vinyl Sectional Post Binders"/>
    <n v="15.08"/>
    <n v="2"/>
    <n v="0.8"/>
    <n v="-22.62"/>
  </r>
  <r>
    <n v="3437"/>
    <x v="1700"/>
    <x v="1"/>
    <x v="874"/>
    <d v="2012-09-29T00:00:00"/>
    <s v="First Class"/>
    <s v="NM-18520"/>
    <s v="Neoma Murray"/>
    <x v="0"/>
    <x v="0"/>
    <s v="Chicago"/>
    <x v="10"/>
    <n v="60610"/>
    <x v="2"/>
    <s v="FUR-FU-10003849"/>
    <x v="0"/>
    <x v="5"/>
    <s v="DAX Metal Frame, Desktop, Stepped-Edge"/>
    <n v="24.288"/>
    <n v="3"/>
    <n v="0.6"/>
    <n v="-12.751200000000001"/>
  </r>
  <r>
    <n v="3438"/>
    <x v="1701"/>
    <x v="3"/>
    <x v="505"/>
    <d v="2014-10-31T00:00:00"/>
    <s v="Same Day"/>
    <s v="RA-19945"/>
    <s v="Ryan Akin"/>
    <x v="0"/>
    <x v="0"/>
    <s v="Dallas"/>
    <x v="5"/>
    <n v="75217"/>
    <x v="2"/>
    <s v="FUR-FU-10003849"/>
    <x v="0"/>
    <x v="5"/>
    <s v="DAX Metal Frame, Desktop, Stepped-Edge"/>
    <n v="16.192"/>
    <n v="2"/>
    <n v="0.6"/>
    <n v="-8.5007999999999999"/>
  </r>
  <r>
    <n v="3439"/>
    <x v="1701"/>
    <x v="3"/>
    <x v="505"/>
    <d v="2014-10-31T00:00:00"/>
    <s v="Same Day"/>
    <s v="RA-19945"/>
    <s v="Ryan Akin"/>
    <x v="0"/>
    <x v="0"/>
    <s v="Dallas"/>
    <x v="5"/>
    <n v="75217"/>
    <x v="2"/>
    <s v="FUR-TA-10002041"/>
    <x v="0"/>
    <x v="3"/>
    <s v="Bevis Round Conference Table Top, X-Base"/>
    <n v="251.006"/>
    <n v="2"/>
    <n v="0.3"/>
    <n v="-68.130200000000002"/>
  </r>
  <r>
    <n v="3440"/>
    <x v="1701"/>
    <x v="3"/>
    <x v="505"/>
    <d v="2014-10-31T00:00:00"/>
    <s v="Same Day"/>
    <s v="RA-19945"/>
    <s v="Ryan Akin"/>
    <x v="0"/>
    <x v="0"/>
    <s v="Dallas"/>
    <x v="5"/>
    <n v="75217"/>
    <x v="2"/>
    <s v="OFF-ST-10002214"/>
    <x v="1"/>
    <x v="4"/>
    <s v="X-Rack File for Hanging Folders"/>
    <n v="54.192"/>
    <n v="6"/>
    <n v="0.2"/>
    <n v="4.0644"/>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أ©sumأ© Paper, 24lb."/>
    <n v="108.92"/>
    <n v="14"/>
    <n v="0"/>
    <n v="49.014000000000003"/>
  </r>
  <r>
    <n v="3443"/>
    <x v="1704"/>
    <x v="3"/>
    <x v="123"/>
    <d v="2014-11-24T00:00:00"/>
    <s v="Standard Class"/>
    <s v="JD-16150"/>
    <s v="Justin Deggeller"/>
    <x v="1"/>
    <x v="0"/>
    <s v="New York City"/>
    <x v="15"/>
    <n v="10011"/>
    <x v="3"/>
    <s v="OFF-EN-10001415"/>
    <x v="1"/>
    <x v="12"/>
    <s v="Staples"/>
    <n v="16.739999999999998"/>
    <n v="3"/>
    <n v="0"/>
    <n v="8.3699999999999992"/>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x v="0"/>
    <s v="Newark"/>
    <x v="13"/>
    <n v="19711"/>
    <x v="3"/>
    <s v="OFF-ST-10001505"/>
    <x v="1"/>
    <x v="4"/>
    <s v="Perma STOR-ALL Hanging File Box, 13 1/8&quot;W x 12 1/4&quot;D x 10 1/2&quot;H"/>
    <n v="29.9"/>
    <n v="5"/>
    <n v="0"/>
    <n v="5.0830000000000002"/>
  </r>
  <r>
    <n v="3447"/>
    <x v="1707"/>
    <x v="0"/>
    <x v="876"/>
    <d v="2013-08-08T00:00:00"/>
    <s v="First Class"/>
    <s v="AH-10690"/>
    <s v="Anna Hأ¤berlin"/>
    <x v="1"/>
    <x v="0"/>
    <s v="New York City"/>
    <x v="15"/>
    <n v="10024"/>
    <x v="3"/>
    <s v="OFF-PA-10000474"/>
    <x v="1"/>
    <x v="10"/>
    <s v="Staples"/>
    <n v="70.88"/>
    <n v="2"/>
    <n v="0"/>
    <n v="33.313600000000001"/>
  </r>
  <r>
    <n v="3448"/>
    <x v="1708"/>
    <x v="3"/>
    <x v="532"/>
    <d v="2014-06-16T00:00:00"/>
    <s v="Standard Class"/>
    <s v="KN-16705"/>
    <s v="Kristina Nunn"/>
    <x v="2"/>
    <x v="0"/>
    <s v="Auburn"/>
    <x v="19"/>
    <n v="36830"/>
    <x v="0"/>
    <s v="OFF-AR-10001919"/>
    <x v="1"/>
    <x v="6"/>
    <s v="OIC #2 Pencils, Medium Soft"/>
    <n v="3.76"/>
    <n v="2"/>
    <n v="0"/>
    <n v="1.0904"/>
  </r>
  <r>
    <n v="3449"/>
    <x v="1709"/>
    <x v="0"/>
    <x v="877"/>
    <d v="2013-10-14T00:00:00"/>
    <s v="Standard Class"/>
    <s v="TB-21250"/>
    <s v="Tim Brockman"/>
    <x v="0"/>
    <x v="0"/>
    <s v="Los Angeles"/>
    <x v="1"/>
    <n v="90049"/>
    <x v="1"/>
    <s v="OFF-BI-10004001"/>
    <x v="1"/>
    <x v="8"/>
    <s v="GBC Recycled VeloBinder Covers"/>
    <n v="27.263999999999999"/>
    <n v="2"/>
    <n v="0.2"/>
    <n v="8.8607999999999993"/>
  </r>
  <r>
    <n v="3450"/>
    <x v="1710"/>
    <x v="2"/>
    <x v="78"/>
    <d v="2011-09-14T00:00:00"/>
    <s v="Standard Class"/>
    <s v="DP-13390"/>
    <s v="Dennis Pardue"/>
    <x v="2"/>
    <x v="0"/>
    <s v="San Francisco"/>
    <x v="1"/>
    <n v="94110"/>
    <x v="1"/>
    <s v="OFF-AP-10004785"/>
    <x v="1"/>
    <x v="9"/>
    <s v="Holmes Replacement Filter for HEPA Air Cleaner, Medium Room"/>
    <n v="56.65"/>
    <n v="5"/>
    <n v="0"/>
    <n v="24.359500000000001"/>
  </r>
  <r>
    <n v="3451"/>
    <x v="1710"/>
    <x v="2"/>
    <x v="78"/>
    <d v="2011-09-14T00:00:00"/>
    <s v="Standard Class"/>
    <s v="DP-13390"/>
    <s v="Dennis Pardue"/>
    <x v="2"/>
    <x v="0"/>
    <s v="San Francisco"/>
    <x v="1"/>
    <n v="94110"/>
    <x v="1"/>
    <s v="OFF-ST-10002406"/>
    <x v="1"/>
    <x v="4"/>
    <s v="Pizazz Global Quick File"/>
    <n v="14.97"/>
    <n v="1"/>
    <n v="0"/>
    <n v="4.1916000000000002"/>
  </r>
  <r>
    <n v="3452"/>
    <x v="1710"/>
    <x v="2"/>
    <x v="78"/>
    <d v="2011-09-14T00:00:00"/>
    <s v="Standard Class"/>
    <s v="DP-13390"/>
    <s v="Dennis Pardue"/>
    <x v="2"/>
    <x v="0"/>
    <s v="San Francisco"/>
    <x v="1"/>
    <n v="94110"/>
    <x v="1"/>
    <s v="OFF-FA-10002988"/>
    <x v="1"/>
    <x v="13"/>
    <s v="Ideal Clamps"/>
    <n v="4.0199999999999996"/>
    <n v="2"/>
    <n v="0"/>
    <n v="1.9698"/>
  </r>
  <r>
    <n v="3453"/>
    <x v="1711"/>
    <x v="2"/>
    <x v="878"/>
    <d v="2011-03-21T00:00:00"/>
    <s v="Second Class"/>
    <s v="KN-16705"/>
    <s v="Kristina Nunn"/>
    <x v="2"/>
    <x v="0"/>
    <s v="Raleigh"/>
    <x v="3"/>
    <n v="27604"/>
    <x v="0"/>
    <s v="TEC-PH-10002415"/>
    <x v="2"/>
    <x v="7"/>
    <s v="Polycom VoiceStation 500 Conferenceآ phone"/>
    <n v="471.92"/>
    <n v="2"/>
    <n v="0.2"/>
    <n v="29.495000000000001"/>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50000000000002"/>
  </r>
  <r>
    <n v="3456"/>
    <x v="1714"/>
    <x v="0"/>
    <x v="880"/>
    <d v="2013-02-27T00:00:00"/>
    <s v="Standard Class"/>
    <s v="AH-10210"/>
    <s v="Alan Hwang"/>
    <x v="0"/>
    <x v="0"/>
    <s v="Nashville"/>
    <x v="18"/>
    <n v="37211"/>
    <x v="0"/>
    <s v="OFF-PA-10004996"/>
    <x v="1"/>
    <x v="10"/>
    <s v="Speediset Carbonless Redi-Letter 7&quot; x 8 1/2&quot;"/>
    <n v="16.495999999999999"/>
    <n v="2"/>
    <n v="0.2"/>
    <n v="5.5674000000000001"/>
  </r>
  <r>
    <n v="3457"/>
    <x v="1715"/>
    <x v="3"/>
    <x v="118"/>
    <d v="2014-09-19T00:00:00"/>
    <s v="First Class"/>
    <s v="AS-10090"/>
    <s v="Adam Shillingsburg"/>
    <x v="0"/>
    <x v="0"/>
    <s v="Philadelphia"/>
    <x v="9"/>
    <n v="19143"/>
    <x v="3"/>
    <s v="TEC-AC-10001109"/>
    <x v="2"/>
    <x v="11"/>
    <s v="Logitech Trackman Marble Mouse"/>
    <n v="71.975999999999999"/>
    <n v="3"/>
    <n v="0.2"/>
    <n v="19.793399999999998"/>
  </r>
  <r>
    <n v="3458"/>
    <x v="1715"/>
    <x v="3"/>
    <x v="118"/>
    <d v="2014-09-19T00:00:00"/>
    <s v="First Class"/>
    <s v="AS-10090"/>
    <s v="Adam Shillingsburg"/>
    <x v="0"/>
    <x v="0"/>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x v="0"/>
    <s v="Philadelphia"/>
    <x v="9"/>
    <n v="19143"/>
    <x v="3"/>
    <s v="OFF-BI-10002393"/>
    <x v="1"/>
    <x v="8"/>
    <s v="Binder Posts"/>
    <n v="3.444"/>
    <n v="2"/>
    <n v="0.7"/>
    <n v="-2.7551999999999999"/>
  </r>
  <r>
    <n v="3460"/>
    <x v="1715"/>
    <x v="3"/>
    <x v="118"/>
    <d v="2014-09-19T00:00:00"/>
    <s v="First Class"/>
    <s v="AS-10090"/>
    <s v="Adam Shillingsburg"/>
    <x v="0"/>
    <x v="0"/>
    <s v="Philadelphia"/>
    <x v="9"/>
    <n v="19143"/>
    <x v="3"/>
    <s v="OFF-BI-10001359"/>
    <x v="1"/>
    <x v="8"/>
    <s v="GBC DocuBind TL300 Electric Binding System"/>
    <n v="538.19399999999996"/>
    <n v="2"/>
    <n v="0.7"/>
    <n v="-412.61540000000002"/>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x v="0"/>
    <s v="Dallas"/>
    <x v="5"/>
    <n v="75081"/>
    <x v="2"/>
    <s v="TEC-PH-10003012"/>
    <x v="2"/>
    <x v="7"/>
    <s v="Nortel Meridian M3904 Professional Digital phone"/>
    <n v="492.76799999999997"/>
    <n v="4"/>
    <n v="0.2"/>
    <n v="55.436399999999999"/>
  </r>
  <r>
    <n v="3463"/>
    <x v="1717"/>
    <x v="1"/>
    <x v="763"/>
    <d v="2012-02-23T00:00:00"/>
    <s v="Second Class"/>
    <s v="KA-16525"/>
    <s v="Kelly Andreada"/>
    <x v="0"/>
    <x v="0"/>
    <s v="Perth Amboy"/>
    <x v="30"/>
    <n v="8861"/>
    <x v="3"/>
    <s v="OFF-AR-10003903"/>
    <x v="1"/>
    <x v="6"/>
    <s v="Sanford 52201 APSCO Electric Pencil Sharpener"/>
    <n v="286.79000000000002"/>
    <n v="7"/>
    <n v="0"/>
    <n v="74.565399999999997"/>
  </r>
  <r>
    <n v="3464"/>
    <x v="1718"/>
    <x v="0"/>
    <x v="881"/>
    <d v="2013-12-01T00:00:00"/>
    <s v="Standard Class"/>
    <s v="HJ-14875"/>
    <s v="Heather Jas"/>
    <x v="2"/>
    <x v="0"/>
    <s v="Jacksonville"/>
    <x v="2"/>
    <n v="32216"/>
    <x v="0"/>
    <s v="OFF-PA-10004675"/>
    <x v="1"/>
    <x v="10"/>
    <s v="Telephone Message Books with Fax/Mobile Section, 5 1/2&quot; x 3 3/16&quot;"/>
    <n v="5.08"/>
    <n v="1"/>
    <n v="0.2"/>
    <n v="1.651"/>
  </r>
  <r>
    <n v="3465"/>
    <x v="1719"/>
    <x v="3"/>
    <x v="734"/>
    <d v="2014-12-06T00:00:00"/>
    <s v="Second Class"/>
    <s v="ND-18370"/>
    <s v="Natalie DeCherney"/>
    <x v="0"/>
    <x v="0"/>
    <s v="Jacksonville"/>
    <x v="2"/>
    <n v="32216"/>
    <x v="0"/>
    <s v="TEC-AC-10001990"/>
    <x v="2"/>
    <x v="11"/>
    <s v="Kensington Orbit Wireless Mobile Trackball for PC and Mac"/>
    <n v="47.991999999999997"/>
    <n v="1"/>
    <n v="0.2"/>
    <n v="7.1988000000000003"/>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98"/>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199999999997"/>
  </r>
  <r>
    <n v="3470"/>
    <x v="1722"/>
    <x v="1"/>
    <x v="744"/>
    <d v="2012-04-10T00:00:00"/>
    <s v="Standard Class"/>
    <s v="MH-17455"/>
    <s v="Mark Hamilton"/>
    <x v="0"/>
    <x v="0"/>
    <s v="Jacksonville"/>
    <x v="3"/>
    <n v="28540"/>
    <x v="0"/>
    <s v="OFF-PA-10001019"/>
    <x v="1"/>
    <x v="10"/>
    <s v="Xerox 1884"/>
    <n v="47.951999999999998"/>
    <n v="3"/>
    <n v="0.2"/>
    <n v="16.183800000000002"/>
  </r>
  <r>
    <n v="3471"/>
    <x v="1723"/>
    <x v="0"/>
    <x v="49"/>
    <d v="2013-12-06T00:00:00"/>
    <s v="Standard Class"/>
    <s v="CL-11890"/>
    <s v="Carl Ludwig"/>
    <x v="0"/>
    <x v="0"/>
    <s v="San Francisco"/>
    <x v="1"/>
    <n v="94122"/>
    <x v="1"/>
    <s v="FUR-FU-10003724"/>
    <x v="0"/>
    <x v="5"/>
    <s v="Westinghouse Clip-On Gooseneck Lamps"/>
    <n v="16.739999999999998"/>
    <n v="2"/>
    <n v="0"/>
    <n v="4.3524000000000003"/>
  </r>
  <r>
    <n v="3472"/>
    <x v="1724"/>
    <x v="3"/>
    <x v="105"/>
    <d v="2014-11-18T00:00:00"/>
    <s v="Standard Class"/>
    <s v="SF-20965"/>
    <s v="Sylvia Foulston"/>
    <x v="1"/>
    <x v="0"/>
    <s v="Columbus"/>
    <x v="24"/>
    <n v="43229"/>
    <x v="3"/>
    <s v="OFF-PA-10003673"/>
    <x v="1"/>
    <x v="10"/>
    <s v="Strathmore Photo Mount Cards"/>
    <n v="10.848000000000001"/>
    <n v="2"/>
    <n v="0.2"/>
    <n v="3.5255999999999998"/>
  </r>
  <r>
    <n v="3473"/>
    <x v="1724"/>
    <x v="3"/>
    <x v="105"/>
    <d v="2014-11-18T00:00:00"/>
    <s v="Standard Class"/>
    <s v="SF-20965"/>
    <s v="Sylvia Foulston"/>
    <x v="1"/>
    <x v="0"/>
    <s v="Columbus"/>
    <x v="24"/>
    <n v="43229"/>
    <x v="3"/>
    <s v="TEC-AC-10003614"/>
    <x v="2"/>
    <x v="11"/>
    <s v="Verbatim 25 GB 6x Blu-ray Single Layer Recordable Disc, 10/Pack"/>
    <n v="18.544"/>
    <n v="2"/>
    <n v="0.2"/>
    <n v="3.0133999999999999"/>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399999999999"/>
  </r>
  <r>
    <n v="3476"/>
    <x v="1726"/>
    <x v="0"/>
    <x v="581"/>
    <d v="2013-12-01T00:00:00"/>
    <s v="First Class"/>
    <s v="RW-19630"/>
    <s v="Rob Williams"/>
    <x v="1"/>
    <x v="0"/>
    <s v="Overland Park"/>
    <x v="41"/>
    <n v="66212"/>
    <x v="2"/>
    <s v="TEC-AC-10004633"/>
    <x v="2"/>
    <x v="11"/>
    <s v="Verbatim 25 GB 6x Blu-ray Single Layer Recordable Disc, 3/Pack"/>
    <n v="34.950000000000003"/>
    <n v="5"/>
    <n v="0"/>
    <n v="15.378"/>
  </r>
  <r>
    <n v="3477"/>
    <x v="1726"/>
    <x v="0"/>
    <x v="581"/>
    <d v="2013-12-01T00:00:00"/>
    <s v="First Class"/>
    <s v="RW-19630"/>
    <s v="Rob Williams"/>
    <x v="1"/>
    <x v="0"/>
    <s v="Overland Park"/>
    <x v="41"/>
    <n v="66212"/>
    <x v="2"/>
    <s v="OFF-BI-10000977"/>
    <x v="1"/>
    <x v="8"/>
    <s v="Ibico Plastic Spiral Binding Combs"/>
    <n v="152"/>
    <n v="5"/>
    <n v="0"/>
    <n v="69.92"/>
  </r>
  <r>
    <n v="3478"/>
    <x v="1727"/>
    <x v="2"/>
    <x v="883"/>
    <d v="2011-09-05T00:00:00"/>
    <s v="Standard Class"/>
    <s v="SJ-20500"/>
    <s v="Shirley Jackson"/>
    <x v="0"/>
    <x v="0"/>
    <s v="Santa Fe"/>
    <x v="27"/>
    <n v="87505"/>
    <x v="1"/>
    <s v="TEC-AC-10001635"/>
    <x v="2"/>
    <x v="11"/>
    <s v="KeyTronicآ KT400U2 -آ Keyboardآ - Black"/>
    <n v="92.52"/>
    <n v="9"/>
    <n v="0"/>
    <n v="18.504000000000001"/>
  </r>
  <r>
    <n v="3479"/>
    <x v="1728"/>
    <x v="0"/>
    <x v="16"/>
    <d v="2013-12-15T00:00:00"/>
    <s v="Standard Class"/>
    <s v="SP-20620"/>
    <s v="Stefania Perrino"/>
    <x v="1"/>
    <x v="0"/>
    <s v="San Francisco"/>
    <x v="1"/>
    <n v="94110"/>
    <x v="1"/>
    <s v="OFF-AR-10003056"/>
    <x v="1"/>
    <x v="6"/>
    <s v="Newell 341"/>
    <n v="8.56"/>
    <n v="2"/>
    <n v="0"/>
    <n v="2.4824000000000002"/>
  </r>
  <r>
    <n v="3480"/>
    <x v="1728"/>
    <x v="0"/>
    <x v="16"/>
    <d v="2013-12-15T00:00:00"/>
    <s v="Standard Class"/>
    <s v="SP-20620"/>
    <s v="Stefania Perrino"/>
    <x v="1"/>
    <x v="0"/>
    <s v="San Francisco"/>
    <x v="1"/>
    <n v="94110"/>
    <x v="1"/>
    <s v="OFF-PA-10003363"/>
    <x v="1"/>
    <x v="10"/>
    <s v="Xerox 204"/>
    <n v="45.36"/>
    <n v="7"/>
    <n v="0"/>
    <n v="21.7728"/>
  </r>
  <r>
    <n v="3481"/>
    <x v="1728"/>
    <x v="0"/>
    <x v="16"/>
    <d v="2013-12-15T00:00:00"/>
    <s v="Standard Class"/>
    <s v="SP-20620"/>
    <s v="Stefania Perrino"/>
    <x v="1"/>
    <x v="0"/>
    <s v="San Francisco"/>
    <x v="1"/>
    <n v="94110"/>
    <x v="1"/>
    <s v="FUR-TA-10003954"/>
    <x v="0"/>
    <x v="3"/>
    <s v="Hon 94000 Series Round Tables"/>
    <n v="1421.664"/>
    <n v="6"/>
    <n v="0.2"/>
    <n v="-195.47880000000001"/>
  </r>
  <r>
    <n v="3482"/>
    <x v="1729"/>
    <x v="2"/>
    <x v="884"/>
    <d v="2011-04-10T00:00:00"/>
    <s v="First Class"/>
    <s v="PJ-19015"/>
    <s v="Pauline Johnson"/>
    <x v="0"/>
    <x v="0"/>
    <s v="Mobile"/>
    <x v="19"/>
    <n v="36608"/>
    <x v="0"/>
    <s v="FUR-FU-10004415"/>
    <x v="0"/>
    <x v="5"/>
    <s v="Stacking Tray, Side-Loading, Legal, Smoke"/>
    <n v="8.9600000000000009"/>
    <n v="2"/>
    <n v="0"/>
    <n v="2.7776000000000001"/>
  </r>
  <r>
    <n v="3483"/>
    <x v="1730"/>
    <x v="2"/>
    <x v="9"/>
    <d v="2011-08-29T00:00:00"/>
    <s v="First Class"/>
    <s v="CC-12610"/>
    <s v="Corey Catlett"/>
    <x v="1"/>
    <x v="0"/>
    <s v="Springfield"/>
    <x v="17"/>
    <n v="22153"/>
    <x v="0"/>
    <s v="TEC-PH-10000455"/>
    <x v="2"/>
    <x v="7"/>
    <s v="GE 30522EE2"/>
    <n v="579.95000000000005"/>
    <n v="5"/>
    <n v="0"/>
    <n v="168.18549999999999"/>
  </r>
  <r>
    <n v="3484"/>
    <x v="1730"/>
    <x v="2"/>
    <x v="9"/>
    <d v="2011-08-29T00:00:00"/>
    <s v="First Class"/>
    <s v="CC-12610"/>
    <s v="Corey Catlett"/>
    <x v="1"/>
    <x v="0"/>
    <s v="Springfield"/>
    <x v="17"/>
    <n v="22153"/>
    <x v="0"/>
    <s v="FUR-FU-10002456"/>
    <x v="0"/>
    <x v="5"/>
    <s v="Master Caster Door Stop, Large Neon Orange"/>
    <n v="29.12"/>
    <n v="4"/>
    <n v="0"/>
    <n v="12.521599999999999"/>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9"/>
  </r>
  <r>
    <n v="3488"/>
    <x v="1733"/>
    <x v="3"/>
    <x v="528"/>
    <d v="2014-09-12T00:00:00"/>
    <s v="Standard Class"/>
    <s v="MG-17875"/>
    <s v="Michael Grace"/>
    <x v="2"/>
    <x v="0"/>
    <s v="Fort Lauderdale"/>
    <x v="2"/>
    <n v="33311"/>
    <x v="0"/>
    <s v="OFF-ST-10001522"/>
    <x v="1"/>
    <x v="4"/>
    <s v="Gould Plastics 18-Pocket Panel Bin, 34w x 5-1/4d x 20-1/2h"/>
    <n v="147.184"/>
    <n v="2"/>
    <n v="0.2"/>
    <n v="-29.436800000000002"/>
  </r>
  <r>
    <n v="3489"/>
    <x v="1734"/>
    <x v="1"/>
    <x v="740"/>
    <d v="2012-07-06T00:00:00"/>
    <s v="Standard Class"/>
    <s v="RH-19600"/>
    <s v="Rob Haberlin"/>
    <x v="0"/>
    <x v="0"/>
    <s v="Carol Stream"/>
    <x v="10"/>
    <n v="60188"/>
    <x v="2"/>
    <s v="FUR-CH-10004086"/>
    <x v="0"/>
    <x v="1"/>
    <s v="Hon 4070 Series Pagoda Armless Upholstered Stacking Chairs"/>
    <n v="408.42200000000003"/>
    <n v="2"/>
    <n v="0.3"/>
    <n v="-5.8346"/>
  </r>
  <r>
    <n v="3490"/>
    <x v="1734"/>
    <x v="1"/>
    <x v="740"/>
    <d v="2012-07-06T00:00:00"/>
    <s v="Standard Class"/>
    <s v="RH-19600"/>
    <s v="Rob Haberlin"/>
    <x v="0"/>
    <x v="0"/>
    <s v="Carol Stream"/>
    <x v="10"/>
    <n v="60188"/>
    <x v="2"/>
    <s v="FUR-CH-10003774"/>
    <x v="0"/>
    <x v="1"/>
    <s v="Global Wood Trimmed Manager's Task Chair, Khaki"/>
    <n v="382.11599999999999"/>
    <n v="6"/>
    <n v="0.3"/>
    <n v="-92.799599999999998"/>
  </r>
  <r>
    <n v="3491"/>
    <x v="1734"/>
    <x v="1"/>
    <x v="740"/>
    <d v="2012-07-06T00:00:00"/>
    <s v="Standard Class"/>
    <s v="RH-19600"/>
    <s v="Rob Haberlin"/>
    <x v="0"/>
    <x v="0"/>
    <s v="Carol Stream"/>
    <x v="10"/>
    <n v="60188"/>
    <x v="2"/>
    <s v="OFF-ST-10004507"/>
    <x v="1"/>
    <x v="4"/>
    <s v="Advantus Rolling Storage Box"/>
    <n v="68.599999999999994"/>
    <n v="5"/>
    <n v="0.2"/>
    <n v="6.0025000000000004"/>
  </r>
  <r>
    <n v="3492"/>
    <x v="1734"/>
    <x v="1"/>
    <x v="740"/>
    <d v="2012-07-06T00:00:00"/>
    <s v="Standard Class"/>
    <s v="RH-19600"/>
    <s v="Rob Haberlin"/>
    <x v="0"/>
    <x v="0"/>
    <s v="Carol Stream"/>
    <x v="10"/>
    <n v="60188"/>
    <x v="2"/>
    <s v="OFF-ST-10003208"/>
    <x v="1"/>
    <x v="4"/>
    <s v="Adjustable Depth Letter/Legal Cart"/>
    <n v="435.50400000000002"/>
    <n v="3"/>
    <n v="0.2"/>
    <n v="48.994199999999999"/>
  </r>
  <r>
    <n v="3493"/>
    <x v="1734"/>
    <x v="1"/>
    <x v="740"/>
    <d v="2012-07-06T00:00:00"/>
    <s v="Standard Class"/>
    <s v="RH-19600"/>
    <s v="Rob Haberlin"/>
    <x v="0"/>
    <x v="0"/>
    <s v="Carol Stream"/>
    <x v="10"/>
    <n v="60188"/>
    <x v="2"/>
    <s v="OFF-PA-10000659"/>
    <x v="1"/>
    <x v="10"/>
    <s v="Adams Phone Message Book, Professional, 400 Message Capacity, 5 3/6â€‌ x 11â€‌"/>
    <n v="11.167999999999999"/>
    <n v="2"/>
    <n v="0.2"/>
    <n v="3.7692000000000001"/>
  </r>
  <r>
    <n v="3494"/>
    <x v="1735"/>
    <x v="3"/>
    <x v="241"/>
    <d v="2014-09-29T00:00:00"/>
    <s v="Standard Class"/>
    <s v="KB-16240"/>
    <s v="Karen Bern"/>
    <x v="1"/>
    <x v="0"/>
    <s v="Saint Cloud"/>
    <x v="11"/>
    <n v="56301"/>
    <x v="2"/>
    <s v="TEC-AC-10002305"/>
    <x v="2"/>
    <x v="11"/>
    <s v="KeyTronicآ E03601U1 -آ Keyboardآ - Beige"/>
    <n v="72"/>
    <n v="4"/>
    <n v="0"/>
    <n v="12.96"/>
  </r>
  <r>
    <n v="3495"/>
    <x v="1735"/>
    <x v="3"/>
    <x v="241"/>
    <d v="2014-09-29T00:00:00"/>
    <s v="Standard Class"/>
    <s v="KB-16240"/>
    <s v="Karen Bern"/>
    <x v="1"/>
    <x v="0"/>
    <s v="Saint Cloud"/>
    <x v="11"/>
    <n v="56301"/>
    <x v="2"/>
    <s v="TEC-AC-10000990"/>
    <x v="2"/>
    <x v="11"/>
    <s v="Imation Bio 2GB USBآ Flash Drive Imationآ Corp"/>
    <n v="655.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9"/>
  </r>
  <r>
    <n v="3497"/>
    <x v="1736"/>
    <x v="0"/>
    <x v="590"/>
    <d v="2013-08-16T00:00:00"/>
    <s v="Standard Class"/>
    <s v="CA-12055"/>
    <s v="Cathy Armstrong"/>
    <x v="2"/>
    <x v="0"/>
    <s v="Los Angeles"/>
    <x v="1"/>
    <n v="90036"/>
    <x v="1"/>
    <s v="FUR-TA-10001932"/>
    <x v="0"/>
    <x v="3"/>
    <s v="Chromcraft 48&quot; x 96&quot; Racetrack Double Pedestal Table"/>
    <n v="513.024"/>
    <n v="2"/>
    <n v="0.2"/>
    <n v="12.8256"/>
  </r>
  <r>
    <n v="3498"/>
    <x v="1736"/>
    <x v="0"/>
    <x v="590"/>
    <d v="2013-08-16T00:00:00"/>
    <s v="Standard Class"/>
    <s v="CA-12055"/>
    <s v="Cathy Armstrong"/>
    <x v="2"/>
    <x v="0"/>
    <s v="Los Angeles"/>
    <x v="1"/>
    <n v="90036"/>
    <x v="1"/>
    <s v="OFF-AP-10004487"/>
    <x v="1"/>
    <x v="9"/>
    <s v="Kensington 4 Outlet MasterPiece Compact Power Control Center"/>
    <n v="487.92"/>
    <n v="6"/>
    <n v="0"/>
    <n v="136.61760000000001"/>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7"/>
    <n v="3"/>
    <n v="0"/>
    <n v="71.389799999999994"/>
  </r>
  <r>
    <n v="3501"/>
    <x v="1737"/>
    <x v="0"/>
    <x v="321"/>
    <d v="2013-10-04T00:00:00"/>
    <s v="Standard Class"/>
    <s v="JK-15730"/>
    <s v="Joe Kamberova"/>
    <x v="0"/>
    <x v="0"/>
    <s v="Mobile"/>
    <x v="19"/>
    <n v="36608"/>
    <x v="0"/>
    <s v="OFF-BI-10001989"/>
    <x v="1"/>
    <x v="8"/>
    <s v="Premium Transparent Presentation Covers by GBC"/>
    <n v="62.94"/>
    <n v="3"/>
    <n v="0"/>
    <n v="30.211200000000002"/>
  </r>
  <r>
    <n v="3502"/>
    <x v="1737"/>
    <x v="0"/>
    <x v="321"/>
    <d v="2013-10-04T00:00:00"/>
    <s v="Standard Class"/>
    <s v="JK-15730"/>
    <s v="Joe Kamberova"/>
    <x v="0"/>
    <x v="0"/>
    <s v="Mobile"/>
    <x v="19"/>
    <n v="36608"/>
    <x v="0"/>
    <s v="OFF-AR-10001149"/>
    <x v="1"/>
    <x v="6"/>
    <s v="Sanford Colorific Colored Pencils, 12/Box"/>
    <n v="25.92"/>
    <n v="9"/>
    <n v="0"/>
    <n v="7.7759999999999998"/>
  </r>
  <r>
    <n v="3503"/>
    <x v="1738"/>
    <x v="3"/>
    <x v="318"/>
    <d v="2014-04-11T00:00:00"/>
    <s v="Same Day"/>
    <s v="RD-19930"/>
    <s v="Russell D'Ascenzo"/>
    <x v="0"/>
    <x v="0"/>
    <s v="Austin"/>
    <x v="5"/>
    <n v="78745"/>
    <x v="2"/>
    <s v="OFF-PA-10004101"/>
    <x v="1"/>
    <x v="10"/>
    <s v="Xerox 1894"/>
    <n v="10.368"/>
    <n v="2"/>
    <n v="0.2"/>
    <n v="3.6288"/>
  </r>
  <r>
    <n v="3504"/>
    <x v="1738"/>
    <x v="3"/>
    <x v="318"/>
    <d v="2014-04-11T00:00:00"/>
    <s v="Same Day"/>
    <s v="RD-19930"/>
    <s v="Russell D'Ascenzo"/>
    <x v="0"/>
    <x v="0"/>
    <s v="Austin"/>
    <x v="5"/>
    <n v="78745"/>
    <x v="2"/>
    <s v="TEC-AC-10001714"/>
    <x v="2"/>
    <x v="11"/>
    <s v="Logitechآ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
  </r>
  <r>
    <n v="3507"/>
    <x v="1740"/>
    <x v="2"/>
    <x v="886"/>
    <d v="2011-06-24T00:00:00"/>
    <s v="Standard Class"/>
    <s v="SC-20020"/>
    <s v="Sam Craven"/>
    <x v="0"/>
    <x v="0"/>
    <s v="Plano"/>
    <x v="5"/>
    <n v="75023"/>
    <x v="2"/>
    <s v="OFF-BI-10000756"/>
    <x v="1"/>
    <x v="8"/>
    <s v="Storex DuraTech Recycled Plastic Frosted Binders"/>
    <n v="3.3919999999999999"/>
    <n v="4"/>
    <n v="0.8"/>
    <n v="-5.0880000000000001"/>
  </r>
  <r>
    <n v="3508"/>
    <x v="1740"/>
    <x v="2"/>
    <x v="886"/>
    <d v="2011-06-24T00:00:00"/>
    <s v="Standard Class"/>
    <s v="SC-20020"/>
    <s v="Sam Craven"/>
    <x v="0"/>
    <x v="0"/>
    <s v="Plano"/>
    <x v="5"/>
    <n v="75023"/>
    <x v="2"/>
    <s v="FUR-BO-10001608"/>
    <x v="0"/>
    <x v="0"/>
    <s v="Hon Metal Bookcases, Black"/>
    <n v="193.06559999999999"/>
    <n v="4"/>
    <n v="0.32"/>
    <n v="-19.874400000000001"/>
  </r>
  <r>
    <n v="3509"/>
    <x v="1740"/>
    <x v="2"/>
    <x v="886"/>
    <d v="2011-06-24T00:00:00"/>
    <s v="Standard Class"/>
    <s v="SC-20020"/>
    <s v="Sam Craven"/>
    <x v="0"/>
    <x v="0"/>
    <s v="Plano"/>
    <x v="5"/>
    <n v="75023"/>
    <x v="2"/>
    <s v="OFF-PA-10001166"/>
    <x v="1"/>
    <x v="10"/>
    <s v="Xerox 2"/>
    <n v="15.552"/>
    <n v="3"/>
    <n v="0.2"/>
    <n v="5.4432"/>
  </r>
  <r>
    <n v="3510"/>
    <x v="1740"/>
    <x v="2"/>
    <x v="886"/>
    <d v="2011-06-24T00:00:00"/>
    <s v="Standard Class"/>
    <s v="SC-20020"/>
    <s v="Sam Craven"/>
    <x v="0"/>
    <x v="0"/>
    <s v="Plano"/>
    <x v="5"/>
    <n v="75023"/>
    <x v="2"/>
    <s v="OFF-PA-10000587"/>
    <x v="1"/>
    <x v="10"/>
    <s v="Array Parchment Paper, Assorted Colors"/>
    <n v="11.648"/>
    <n v="2"/>
    <n v="0.2"/>
    <n v="4.0768000000000004"/>
  </r>
  <r>
    <n v="3511"/>
    <x v="1740"/>
    <x v="2"/>
    <x v="886"/>
    <d v="2011-06-24T00:00:00"/>
    <s v="Standard Class"/>
    <s v="SC-20020"/>
    <s v="Sam Craven"/>
    <x v="0"/>
    <x v="0"/>
    <s v="Plano"/>
    <x v="5"/>
    <n v="75023"/>
    <x v="2"/>
    <s v="TEC-MA-10001972"/>
    <x v="2"/>
    <x v="15"/>
    <s v="Okidata C331dn Printer"/>
    <n v="418.8"/>
    <n v="2"/>
    <n v="0.4"/>
    <n v="-97.72"/>
  </r>
  <r>
    <n v="3512"/>
    <x v="1740"/>
    <x v="2"/>
    <x v="886"/>
    <d v="2011-06-24T00:00:00"/>
    <s v="Standard Class"/>
    <s v="SC-20020"/>
    <s v="Sam Craven"/>
    <x v="0"/>
    <x v="0"/>
    <s v="Plano"/>
    <x v="5"/>
    <n v="75023"/>
    <x v="2"/>
    <s v="OFF-ST-10004123"/>
    <x v="1"/>
    <x v="4"/>
    <s v="Safco Industrial Wire Shelving System"/>
    <n v="509.488"/>
    <n v="7"/>
    <n v="0.2"/>
    <n v="-127.372"/>
  </r>
  <r>
    <n v="3513"/>
    <x v="1741"/>
    <x v="3"/>
    <x v="507"/>
    <d v="2014-09-07T00:00:00"/>
    <s v="First Class"/>
    <s v="HW-14935"/>
    <s v="Helen Wasserman"/>
    <x v="1"/>
    <x v="0"/>
    <s v="Chicago"/>
    <x v="10"/>
    <n v="60653"/>
    <x v="2"/>
    <s v="FUR-BO-10000112"/>
    <x v="0"/>
    <x v="0"/>
    <s v="Bush Birmingham Collection Bookcase, Dark Cherry"/>
    <n v="825.17399999999998"/>
    <n v="9"/>
    <n v="0.3"/>
    <n v="-117.88200000000001"/>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9"/>
    <n v="3"/>
    <n v="0.2"/>
    <n v="0.86399999999999999"/>
  </r>
  <r>
    <n v="3516"/>
    <x v="1742"/>
    <x v="0"/>
    <x v="887"/>
    <d v="2013-12-25T00:00:00"/>
    <s v="Standard Class"/>
    <s v="SC-20800"/>
    <s v="Stuart Calhoun"/>
    <x v="0"/>
    <x v="0"/>
    <s v="Jackson"/>
    <x v="35"/>
    <n v="39212"/>
    <x v="0"/>
    <s v="TEC-AC-10002323"/>
    <x v="2"/>
    <x v="11"/>
    <s v="SanDisk Ultra 32 GB MicroSDHC Class 10 Memory Card"/>
    <n v="66.3"/>
    <n v="3"/>
    <n v="0"/>
    <n v="8.6189999999999998"/>
  </r>
  <r>
    <n v="3517"/>
    <x v="1743"/>
    <x v="0"/>
    <x v="888"/>
    <d v="2013-08-13T00:00:00"/>
    <s v="First Class"/>
    <s v="HA-14920"/>
    <s v="Helen Andreada"/>
    <x v="0"/>
    <x v="0"/>
    <s v="Fayetteville"/>
    <x v="3"/>
    <n v="28314"/>
    <x v="0"/>
    <s v="OFF-PA-10000130"/>
    <x v="1"/>
    <x v="10"/>
    <s v="Xerox 199"/>
    <n v="30.815999999999999"/>
    <n v="9"/>
    <n v="0.2"/>
    <n v="9.6300000000000008"/>
  </r>
  <r>
    <n v="3518"/>
    <x v="1743"/>
    <x v="0"/>
    <x v="888"/>
    <d v="2013-08-13T00:00:00"/>
    <s v="First Class"/>
    <s v="HA-14920"/>
    <s v="Helen Andreada"/>
    <x v="0"/>
    <x v="0"/>
    <s v="Fayetteville"/>
    <x v="3"/>
    <n v="28314"/>
    <x v="0"/>
    <s v="TEC-PH-10002350"/>
    <x v="2"/>
    <x v="7"/>
    <s v="Apple EarPods with Remote and Mic"/>
    <n v="44.783999999999999"/>
    <n v="2"/>
    <n v="0.2"/>
    <n v="4.4783999999999997"/>
  </r>
  <r>
    <n v="3519"/>
    <x v="1743"/>
    <x v="0"/>
    <x v="888"/>
    <d v="2013-08-13T00:00:00"/>
    <s v="First Class"/>
    <s v="HA-14920"/>
    <s v="Helen Andreada"/>
    <x v="0"/>
    <x v="0"/>
    <s v="Fayetteville"/>
    <x v="3"/>
    <n v="28314"/>
    <x v="0"/>
    <s v="OFF-AP-10002518"/>
    <x v="1"/>
    <x v="9"/>
    <s v="Kensington 7 Outlet MasterPiece Power Center"/>
    <n v="569.53599999999994"/>
    <n v="4"/>
    <n v="0.2"/>
    <n v="64.072800000000001"/>
  </r>
  <r>
    <n v="3520"/>
    <x v="1744"/>
    <x v="1"/>
    <x v="137"/>
    <d v="2012-06-25T00:00:00"/>
    <s v="First Class"/>
    <s v="MG-17875"/>
    <s v="Michael Grace"/>
    <x v="2"/>
    <x v="0"/>
    <s v="Aurora"/>
    <x v="10"/>
    <n v="60505"/>
    <x v="2"/>
    <s v="FUR-TA-10002645"/>
    <x v="0"/>
    <x v="3"/>
    <s v="Hon Rectangular Conference Tables"/>
    <n v="796.42499999999995"/>
    <n v="7"/>
    <n v="0.5"/>
    <n v="-525.64049999999997"/>
  </r>
  <r>
    <n v="3521"/>
    <x v="1745"/>
    <x v="1"/>
    <x v="889"/>
    <d v="2012-04-15T00:00:00"/>
    <s v="Standard Class"/>
    <s v="DM-12955"/>
    <s v="Dario Medina"/>
    <x v="1"/>
    <x v="0"/>
    <s v="Sacramento"/>
    <x v="1"/>
    <n v="95823"/>
    <x v="1"/>
    <s v="OFF-BI-10000773"/>
    <x v="1"/>
    <x v="8"/>
    <s v="Insertable Tab Post Binder Dividers"/>
    <n v="12.832000000000001"/>
    <n v="2"/>
    <n v="0.2"/>
    <n v="4.3308"/>
  </r>
  <r>
    <n v="3522"/>
    <x v="1746"/>
    <x v="0"/>
    <x v="831"/>
    <d v="2013-11-26T00:00:00"/>
    <s v="Second Class"/>
    <s v="DM-13345"/>
    <s v="Denise Monton"/>
    <x v="1"/>
    <x v="0"/>
    <s v="Des Moines"/>
    <x v="23"/>
    <n v="50315"/>
    <x v="2"/>
    <s v="OFF-PA-10003845"/>
    <x v="1"/>
    <x v="10"/>
    <s v="Xerox 1987"/>
    <n v="40.46"/>
    <n v="7"/>
    <n v="0"/>
    <n v="19.825399999999998"/>
  </r>
  <r>
    <n v="3523"/>
    <x v="1746"/>
    <x v="0"/>
    <x v="831"/>
    <d v="2013-11-26T00:00:00"/>
    <s v="Second Class"/>
    <s v="DM-13345"/>
    <s v="Denise Monton"/>
    <x v="1"/>
    <x v="0"/>
    <s v="Des Moines"/>
    <x v="23"/>
    <n v="50315"/>
    <x v="2"/>
    <s v="TEC-PH-10001580"/>
    <x v="2"/>
    <x v="7"/>
    <s v="Logitech Mobile Speakerphone P710e -آ speaker phone"/>
    <n v="404.94"/>
    <n v="3"/>
    <n v="0"/>
    <n v="109.333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02"/>
    <n v="6"/>
    <n v="0.2"/>
    <n v="49.316400000000002"/>
  </r>
  <r>
    <n v="3526"/>
    <x v="1749"/>
    <x v="3"/>
    <x v="389"/>
    <d v="2014-12-16T00:00:00"/>
    <s v="Second Class"/>
    <s v="SU-20665"/>
    <s v="Stephanie Ulpright"/>
    <x v="2"/>
    <x v="0"/>
    <s v="Jackson"/>
    <x v="35"/>
    <n v="39212"/>
    <x v="0"/>
    <s v="TEC-AC-10001838"/>
    <x v="2"/>
    <x v="11"/>
    <s v="Razer Tiamat Over Ear 7.1 Surround Sound PC Gaming Headset"/>
    <n v="599.97"/>
    <n v="3"/>
    <n v="0"/>
    <n v="257.9871"/>
  </r>
  <r>
    <n v="3527"/>
    <x v="1749"/>
    <x v="3"/>
    <x v="389"/>
    <d v="2014-12-16T00:00:00"/>
    <s v="Second Class"/>
    <s v="SU-20665"/>
    <s v="Stephanie Ulpright"/>
    <x v="2"/>
    <x v="0"/>
    <s v="Jackson"/>
    <x v="35"/>
    <n v="39212"/>
    <x v="0"/>
    <s v="TEC-PH-10000148"/>
    <x v="2"/>
    <x v="7"/>
    <s v="Cyber Acoustics AC-202b Speech Recognition Stereo Headset"/>
    <n v="38.97"/>
    <n v="3"/>
    <n v="0"/>
    <n v="0.77939999999999998"/>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6000000000001"/>
  </r>
  <r>
    <n v="3531"/>
    <x v="1752"/>
    <x v="0"/>
    <x v="288"/>
    <d v="2013-05-24T00:00:00"/>
    <s v="Standard Class"/>
    <s v="RP-19855"/>
    <s v="Roy Phan"/>
    <x v="1"/>
    <x v="0"/>
    <s v="Lafayette"/>
    <x v="14"/>
    <n v="47905"/>
    <x v="2"/>
    <s v="OFF-AR-10003056"/>
    <x v="1"/>
    <x v="6"/>
    <s v="Newell 341"/>
    <n v="21.4"/>
    <n v="5"/>
    <n v="0"/>
    <n v="6.2060000000000004"/>
  </r>
  <r>
    <n v="3532"/>
    <x v="1753"/>
    <x v="0"/>
    <x v="316"/>
    <d v="2013-05-29T00:00:00"/>
    <s v="Same Day"/>
    <s v="EH-13765"/>
    <s v="Edward Hooks"/>
    <x v="1"/>
    <x v="0"/>
    <s v="New York City"/>
    <x v="15"/>
    <n v="10035"/>
    <x v="3"/>
    <s v="OFF-SU-10001218"/>
    <x v="1"/>
    <x v="14"/>
    <s v="Fiskars Softgrip Scissors"/>
    <n v="54.9"/>
    <n v="5"/>
    <n v="0"/>
    <n v="15.372"/>
  </r>
  <r>
    <n v="3533"/>
    <x v="1754"/>
    <x v="2"/>
    <x v="891"/>
    <d v="2011-04-23T00:00:00"/>
    <s v="Standard Class"/>
    <s v="JL-15835"/>
    <s v="John Lee"/>
    <x v="0"/>
    <x v="0"/>
    <s v="Los Angeles"/>
    <x v="1"/>
    <n v="90049"/>
    <x v="1"/>
    <s v="TEC-MA-10002859"/>
    <x v="2"/>
    <x v="15"/>
    <s v="Ativa MDM8000 8-Sheet Micro-Cut Shredder"/>
    <n v="287.96800000000002"/>
    <n v="4"/>
    <n v="0.2"/>
    <n v="97.1892"/>
  </r>
  <r>
    <n v="3534"/>
    <x v="1754"/>
    <x v="2"/>
    <x v="891"/>
    <d v="2011-04-23T00:00:00"/>
    <s v="Standard Class"/>
    <s v="JL-15835"/>
    <s v="John Lee"/>
    <x v="0"/>
    <x v="0"/>
    <s v="Los Angeles"/>
    <x v="1"/>
    <n v="90049"/>
    <x v="1"/>
    <s v="OFF-AR-10002375"/>
    <x v="1"/>
    <x v="6"/>
    <s v="Newell 351"/>
    <n v="13.12"/>
    <n v="4"/>
    <n v="0"/>
    <n v="3.8048000000000002"/>
  </r>
  <r>
    <n v="3535"/>
    <x v="1754"/>
    <x v="2"/>
    <x v="891"/>
    <d v="2011-04-23T00:00:00"/>
    <s v="Standard Class"/>
    <s v="JL-15835"/>
    <s v="John Lee"/>
    <x v="0"/>
    <x v="0"/>
    <s v="Los Angeles"/>
    <x v="1"/>
    <n v="90049"/>
    <x v="1"/>
    <s v="OFF-AR-10000657"/>
    <x v="1"/>
    <x v="6"/>
    <s v="Binney &amp; Smith inkTank Desk Highlighter, Chisel Tip, Yellow, 12/Box"/>
    <n v="10.75"/>
    <n v="5"/>
    <n v="0"/>
    <n v="3.54749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98"/>
  </r>
  <r>
    <n v="3538"/>
    <x v="1756"/>
    <x v="2"/>
    <x v="309"/>
    <d v="2011-05-09T00:00:00"/>
    <s v="Same Day"/>
    <s v="SB-20290"/>
    <s v="Sean Braxton"/>
    <x v="1"/>
    <x v="0"/>
    <s v="Henderson"/>
    <x v="0"/>
    <n v="42420"/>
    <x v="0"/>
    <s v="OFF-ST-10000107"/>
    <x v="1"/>
    <x v="4"/>
    <s v="Fellowes Super Stor/Drawer"/>
    <n v="83.25"/>
    <n v="3"/>
    <n v="0"/>
    <n v="14.984999999999999"/>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90000000000006"/>
  </r>
  <r>
    <n v="3541"/>
    <x v="1756"/>
    <x v="2"/>
    <x v="309"/>
    <d v="2011-05-09T00:00:00"/>
    <s v="Same Day"/>
    <s v="SB-20290"/>
    <s v="Sean Braxton"/>
    <x v="1"/>
    <x v="0"/>
    <s v="Henderson"/>
    <x v="0"/>
    <n v="42420"/>
    <x v="0"/>
    <s v="OFF-PA-10002689"/>
    <x v="1"/>
    <x v="10"/>
    <s v="Weyerhaeuser First Choice Laser/Copy Paper (20Lb. and 88 Bright)"/>
    <n v="45.36"/>
    <n v="7"/>
    <n v="0"/>
    <n v="21.7728"/>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99"/>
  </r>
  <r>
    <n v="3544"/>
    <x v="1757"/>
    <x v="0"/>
    <x v="31"/>
    <d v="2013-09-21T00:00:00"/>
    <s v="First Class"/>
    <s v="SV-20365"/>
    <s v="Seth Vernon"/>
    <x v="0"/>
    <x v="0"/>
    <s v="Columbus"/>
    <x v="24"/>
    <n v="43229"/>
    <x v="3"/>
    <s v="OFF-AR-10002257"/>
    <x v="1"/>
    <x v="6"/>
    <s v="Eldon Spacemaker Box, Quick-Snap Lid, Clear"/>
    <n v="2.6720000000000002"/>
    <n v="1"/>
    <n v="0.2"/>
    <n v="0.3674"/>
  </r>
  <r>
    <n v="3545"/>
    <x v="1758"/>
    <x v="3"/>
    <x v="331"/>
    <d v="2014-12-26T00:00:00"/>
    <s v="Second Class"/>
    <s v="MM-17920"/>
    <s v="Michael Moore"/>
    <x v="0"/>
    <x v="0"/>
    <s v="College Station"/>
    <x v="5"/>
    <n v="77840"/>
    <x v="2"/>
    <s v="OFF-PA-10004519"/>
    <x v="1"/>
    <x v="10"/>
    <s v="Spiral Phone Message Books with Labels by Adams"/>
    <n v="28.672000000000001"/>
    <n v="8"/>
    <n v="0.2"/>
    <n v="10.393599999999999"/>
  </r>
  <r>
    <n v="3546"/>
    <x v="1758"/>
    <x v="3"/>
    <x v="331"/>
    <d v="2014-12-26T00:00:00"/>
    <s v="Second Class"/>
    <s v="MM-17920"/>
    <s v="Michael Moore"/>
    <x v="0"/>
    <x v="0"/>
    <s v="College Station"/>
    <x v="5"/>
    <n v="77840"/>
    <x v="2"/>
    <s v="OFF-AP-10001947"/>
    <x v="1"/>
    <x v="9"/>
    <s v="Acco 6 Outlet Guardian Premium Plus Surge Suppressor"/>
    <n v="29.312000000000001"/>
    <n v="8"/>
    <n v="0.8"/>
    <n v="-74.745599999999996"/>
  </r>
  <r>
    <n v="3547"/>
    <x v="1759"/>
    <x v="3"/>
    <x v="505"/>
    <d v="2014-11-02T00:00:00"/>
    <s v="First Class"/>
    <s v="RD-19810"/>
    <s v="Ross DeVincentis"/>
    <x v="2"/>
    <x v="0"/>
    <s v="Richmond"/>
    <x v="0"/>
    <n v="40475"/>
    <x v="0"/>
    <s v="OFF-ST-10004963"/>
    <x v="1"/>
    <x v="4"/>
    <s v="Eldon Gobal File Keepers"/>
    <n v="105.98"/>
    <n v="7"/>
    <n v="0"/>
    <n v="4.2392000000000003"/>
  </r>
  <r>
    <n v="3548"/>
    <x v="1759"/>
    <x v="3"/>
    <x v="505"/>
    <d v="2014-11-02T00:00:00"/>
    <s v="First Class"/>
    <s v="RD-19810"/>
    <s v="Ross DeVincentis"/>
    <x v="2"/>
    <x v="0"/>
    <s v="Richmond"/>
    <x v="0"/>
    <n v="40475"/>
    <x v="0"/>
    <s v="OFF-SU-10002573"/>
    <x v="1"/>
    <x v="14"/>
    <s v="Acme 10&quot; Easy Grip Assistive Scissors"/>
    <n v="35.06"/>
    <n v="2"/>
    <n v="0"/>
    <n v="10.518000000000001"/>
  </r>
  <r>
    <n v="3549"/>
    <x v="1759"/>
    <x v="3"/>
    <x v="505"/>
    <d v="2014-11-02T00:00:00"/>
    <s v="First Class"/>
    <s v="RD-19810"/>
    <s v="Ross DeVincentis"/>
    <x v="2"/>
    <x v="0"/>
    <s v="Richmond"/>
    <x v="0"/>
    <n v="40475"/>
    <x v="0"/>
    <s v="FUR-CH-10000553"/>
    <x v="0"/>
    <x v="1"/>
    <s v="Metal Folding Chairs, Beige, 4/Carton"/>
    <n v="33.94"/>
    <n v="1"/>
    <n v="0"/>
    <n v="9.1638000000000002"/>
  </r>
  <r>
    <n v="3550"/>
    <x v="1759"/>
    <x v="3"/>
    <x v="505"/>
    <d v="2014-11-02T00:00:00"/>
    <s v="First Class"/>
    <s v="RD-19810"/>
    <s v="Ross DeVincentis"/>
    <x v="2"/>
    <x v="0"/>
    <s v="Richmond"/>
    <x v="0"/>
    <n v="40475"/>
    <x v="0"/>
    <s v="OFF-LA-10001982"/>
    <x v="1"/>
    <x v="2"/>
    <s v="Smead Alpha-Z Color-Coded Name Labels First Letter Starter Set"/>
    <n v="30"/>
    <n v="8"/>
    <n v="0"/>
    <n v="14.4"/>
  </r>
  <r>
    <n v="3551"/>
    <x v="1760"/>
    <x v="0"/>
    <x v="892"/>
    <d v="2013-04-03T00:00:00"/>
    <s v="Second Class"/>
    <s v="ME-17320"/>
    <s v="Maria Etezadi"/>
    <x v="2"/>
    <x v="0"/>
    <s v="Chicago"/>
    <x v="10"/>
    <n v="60653"/>
    <x v="2"/>
    <s v="OFF-PA-10001295"/>
    <x v="1"/>
    <x v="10"/>
    <s v="Computer Printout Paper with Letter-Trim Perforations"/>
    <n v="45.527999999999999"/>
    <n v="3"/>
    <n v="0.2"/>
    <n v="15.934799999999999"/>
  </r>
  <r>
    <n v="3552"/>
    <x v="1760"/>
    <x v="0"/>
    <x v="892"/>
    <d v="2013-04-03T00:00:00"/>
    <s v="Second Class"/>
    <s v="ME-17320"/>
    <s v="Maria Etezadi"/>
    <x v="2"/>
    <x v="0"/>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x v="0"/>
    <s v="Chicago"/>
    <x v="10"/>
    <n v="60653"/>
    <x v="2"/>
    <s v="TEC-PH-10001254"/>
    <x v="2"/>
    <x v="7"/>
    <s v="Jabra BIZ 2300 Duo QD Duo Cordedآ Headset"/>
    <n v="812.73599999999999"/>
    <n v="8"/>
    <n v="0.2"/>
    <n v="60.955199999999998"/>
  </r>
  <r>
    <n v="3554"/>
    <x v="1761"/>
    <x v="3"/>
    <x v="51"/>
    <d v="2014-11-27T00:00:00"/>
    <s v="Second Class"/>
    <s v="FH-14275"/>
    <s v="Frank Hawley"/>
    <x v="1"/>
    <x v="0"/>
    <s v="Philadelphia"/>
    <x v="9"/>
    <n v="19120"/>
    <x v="3"/>
    <s v="OFF-BI-10001658"/>
    <x v="1"/>
    <x v="8"/>
    <s v="GBC Standard Therm-A-Bind Covers"/>
    <n v="7.476"/>
    <n v="1"/>
    <n v="0.7"/>
    <n v="-5.9808000000000003"/>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6999999999997"/>
  </r>
  <r>
    <n v="3557"/>
    <x v="1763"/>
    <x v="3"/>
    <x v="96"/>
    <d v="2014-12-06T00:00:00"/>
    <s v="Standard Class"/>
    <s v="CC-12550"/>
    <s v="Clay Cheatham"/>
    <x v="0"/>
    <x v="0"/>
    <s v="Los Angeles"/>
    <x v="1"/>
    <n v="90008"/>
    <x v="1"/>
    <s v="OFF-PA-10004735"/>
    <x v="1"/>
    <x v="10"/>
    <s v="Xerox 1905"/>
    <n v="45.36"/>
    <n v="7"/>
    <n v="0"/>
    <n v="21.7728"/>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2000000000002"/>
  </r>
  <r>
    <n v="3560"/>
    <x v="1764"/>
    <x v="3"/>
    <x v="659"/>
    <d v="2014-11-13T00:00:00"/>
    <s v="Standard Class"/>
    <s v="TS-21505"/>
    <s v="Tony Sayre"/>
    <x v="0"/>
    <x v="0"/>
    <s v="San Francisco"/>
    <x v="1"/>
    <n v="94122"/>
    <x v="1"/>
    <s v="TEC-AC-10004975"/>
    <x v="2"/>
    <x v="11"/>
    <s v="Plantronics Audio 995 Wireless Stereo Headset"/>
    <n v="439.8"/>
    <n v="4"/>
    <n v="0"/>
    <n v="145.13399999999999"/>
  </r>
  <r>
    <n v="3561"/>
    <x v="1765"/>
    <x v="3"/>
    <x v="507"/>
    <d v="2014-09-10T00:00:00"/>
    <s v="Second Class"/>
    <s v="MD-17350"/>
    <s v="Maribeth Dona"/>
    <x v="0"/>
    <x v="0"/>
    <s v="Akron"/>
    <x v="24"/>
    <n v="44312"/>
    <x v="3"/>
    <s v="OFF-AR-10002335"/>
    <x v="1"/>
    <x v="6"/>
    <s v="DIXON Oriole Pencils"/>
    <n v="8.2560000000000002"/>
    <n v="4"/>
    <n v="0.2"/>
    <n v="0.61919999999999997"/>
  </r>
  <r>
    <n v="3562"/>
    <x v="1765"/>
    <x v="3"/>
    <x v="507"/>
    <d v="2014-09-10T00:00:00"/>
    <s v="Second Class"/>
    <s v="MD-17350"/>
    <s v="Maribeth Dona"/>
    <x v="0"/>
    <x v="0"/>
    <s v="Akron"/>
    <x v="24"/>
    <n v="44312"/>
    <x v="3"/>
    <s v="OFF-BI-10004001"/>
    <x v="1"/>
    <x v="8"/>
    <s v="GBC Recycled VeloBinder Covers"/>
    <n v="25.56"/>
    <n v="5"/>
    <n v="0.7"/>
    <n v="-20.448"/>
  </r>
  <r>
    <n v="3563"/>
    <x v="1765"/>
    <x v="3"/>
    <x v="507"/>
    <d v="2014-09-10T00:00:00"/>
    <s v="Second Class"/>
    <s v="MD-17350"/>
    <s v="Maribeth Dona"/>
    <x v="0"/>
    <x v="0"/>
    <s v="Akron"/>
    <x v="24"/>
    <n v="44312"/>
    <x v="3"/>
    <s v="OFF-BI-10001634"/>
    <x v="1"/>
    <x v="8"/>
    <s v="Wilson Jones Active Use Binders"/>
    <n v="4.3680000000000003"/>
    <n v="2"/>
    <n v="0.7"/>
    <n v="-3.0575999999999999"/>
  </r>
  <r>
    <n v="3564"/>
    <x v="1765"/>
    <x v="3"/>
    <x v="507"/>
    <d v="2014-09-10T00:00:00"/>
    <s v="Second Class"/>
    <s v="MD-17350"/>
    <s v="Maribeth Dona"/>
    <x v="0"/>
    <x v="0"/>
    <s v="Akron"/>
    <x v="24"/>
    <n v="44312"/>
    <x v="3"/>
    <s v="OFF-PA-10000007"/>
    <x v="1"/>
    <x v="10"/>
    <s v="Telephone Message Books with Fax/Mobile Section, 4 1/4&quot; x 6&quot;"/>
    <n v="11.52"/>
    <n v="4"/>
    <n v="0.2"/>
    <n v="3.7440000000000002"/>
  </r>
  <r>
    <n v="3565"/>
    <x v="1766"/>
    <x v="0"/>
    <x v="894"/>
    <d v="2013-07-07T00:00:00"/>
    <s v="First Class"/>
    <s v="GT-14755"/>
    <s v="Guy Thornton"/>
    <x v="0"/>
    <x v="0"/>
    <s v="Los Angeles"/>
    <x v="1"/>
    <n v="90049"/>
    <x v="1"/>
    <s v="OFF-PA-10000552"/>
    <x v="1"/>
    <x v="10"/>
    <s v="Xerox 200"/>
    <n v="12.96"/>
    <n v="2"/>
    <n v="0"/>
    <n v="6.2207999999999997"/>
  </r>
  <r>
    <n v="3566"/>
    <x v="1766"/>
    <x v="0"/>
    <x v="894"/>
    <d v="2013-07-07T00:00:00"/>
    <s v="First Class"/>
    <s v="GT-14755"/>
    <s v="Guy Thornton"/>
    <x v="0"/>
    <x v="0"/>
    <s v="Los Angeles"/>
    <x v="1"/>
    <n v="90049"/>
    <x v="1"/>
    <s v="OFF-FA-10001135"/>
    <x v="1"/>
    <x v="13"/>
    <s v="Brites Rubber Bands, 1 1/2 oz. Box"/>
    <n v="3.96"/>
    <n v="2"/>
    <n v="0"/>
    <n v="7.9200000000000007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7999999999999"/>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1"/>
  </r>
  <r>
    <n v="3570"/>
    <x v="1769"/>
    <x v="3"/>
    <x v="445"/>
    <d v="2014-07-04T00:00:00"/>
    <s v="Same Day"/>
    <s v="JK-15640"/>
    <s v="Jim Kriz"/>
    <x v="2"/>
    <x v="0"/>
    <s v="Seattle"/>
    <x v="4"/>
    <n v="98105"/>
    <x v="1"/>
    <s v="TEC-MA-10001148"/>
    <x v="2"/>
    <x v="15"/>
    <s v="Okidata MB491 Multifunction Printer"/>
    <n v="2395.1999999999998"/>
    <n v="6"/>
    <n v="0.2"/>
    <n v="209.58"/>
  </r>
  <r>
    <n v="3571"/>
    <x v="1769"/>
    <x v="3"/>
    <x v="445"/>
    <d v="2014-07-04T00:00:00"/>
    <s v="Same Day"/>
    <s v="JK-15640"/>
    <s v="Jim Kriz"/>
    <x v="2"/>
    <x v="0"/>
    <s v="Seattle"/>
    <x v="4"/>
    <n v="98105"/>
    <x v="1"/>
    <s v="TEC-AC-10002049"/>
    <x v="2"/>
    <x v="11"/>
    <s v="Plantronics Savi W720 Multi-Device Wireless Headset System"/>
    <n v="1687.8"/>
    <n v="4"/>
    <n v="0"/>
    <n v="742.63199999999995"/>
  </r>
  <r>
    <n v="3572"/>
    <x v="1769"/>
    <x v="3"/>
    <x v="445"/>
    <d v="2014-07-04T00:00:00"/>
    <s v="Same Day"/>
    <s v="JK-15640"/>
    <s v="Jim Kriz"/>
    <x v="2"/>
    <x v="0"/>
    <s v="Seattle"/>
    <x v="4"/>
    <n v="98105"/>
    <x v="1"/>
    <s v="TEC-PH-10000702"/>
    <x v="2"/>
    <x v="7"/>
    <s v="Square Credit Card Reader, 4 1/2&quot; x 4 1/2&quot; x 1&quot;, White"/>
    <n v="7.992"/>
    <n v="1"/>
    <n v="0.2"/>
    <n v="2.6972999999999998"/>
  </r>
  <r>
    <n v="3573"/>
    <x v="1770"/>
    <x v="3"/>
    <x v="222"/>
    <d v="2014-07-05T00:00:00"/>
    <s v="Standard Class"/>
    <s v="FC-14335"/>
    <s v="Fred Chung"/>
    <x v="1"/>
    <x v="0"/>
    <s v="Mesquite"/>
    <x v="5"/>
    <n v="75150"/>
    <x v="2"/>
    <s v="OFF-PA-10003953"/>
    <x v="1"/>
    <x v="10"/>
    <s v="Xerox 218"/>
    <n v="5.1840000000000002"/>
    <n v="1"/>
    <n v="0.2"/>
    <n v="1.8144"/>
  </r>
  <r>
    <n v="3574"/>
    <x v="1771"/>
    <x v="3"/>
    <x v="783"/>
    <d v="2014-08-13T00:00:00"/>
    <s v="Standard Class"/>
    <s v="JW-15955"/>
    <s v="Joni Wasserman"/>
    <x v="0"/>
    <x v="0"/>
    <s v="Long Beach"/>
    <x v="15"/>
    <n v="11561"/>
    <x v="3"/>
    <s v="OFF-AR-10003602"/>
    <x v="1"/>
    <x v="6"/>
    <s v="Quartet Omega Colored Chalk, 12/Pack"/>
    <n v="11.68"/>
    <n v="2"/>
    <n v="0"/>
    <n v="5.4896000000000003"/>
  </r>
  <r>
    <n v="3575"/>
    <x v="1771"/>
    <x v="3"/>
    <x v="783"/>
    <d v="2014-08-13T00:00:00"/>
    <s v="Standard Class"/>
    <s v="JW-15955"/>
    <s v="Joni Wasserman"/>
    <x v="0"/>
    <x v="0"/>
    <s v="Long Beach"/>
    <x v="15"/>
    <n v="11561"/>
    <x v="3"/>
    <s v="OFF-AR-10004062"/>
    <x v="1"/>
    <x v="6"/>
    <s v="Staples"/>
    <n v="104.8"/>
    <n v="10"/>
    <n v="0"/>
    <n v="26.2"/>
  </r>
  <r>
    <n v="3576"/>
    <x v="1772"/>
    <x v="1"/>
    <x v="531"/>
    <d v="2012-03-24T00:00:00"/>
    <s v="Standard Class"/>
    <s v="DC-12850"/>
    <s v="Dan Campbell"/>
    <x v="0"/>
    <x v="0"/>
    <s v="North Miami"/>
    <x v="2"/>
    <n v="33161"/>
    <x v="0"/>
    <s v="OFF-PA-10001560"/>
    <x v="1"/>
    <x v="10"/>
    <s v="Adams Telephone Message Books, 5 1/4â€‌ x 11â€‌"/>
    <n v="14.496"/>
    <n v="3"/>
    <n v="0.2"/>
    <n v="4.8924000000000003"/>
  </r>
  <r>
    <n v="3577"/>
    <x v="1773"/>
    <x v="0"/>
    <x v="843"/>
    <d v="2013-06-12T00:00:00"/>
    <s v="Standard Class"/>
    <s v="FM-14290"/>
    <s v="Frank Merwin"/>
    <x v="2"/>
    <x v="0"/>
    <s v="Bakersfield"/>
    <x v="1"/>
    <n v="93309"/>
    <x v="1"/>
    <s v="OFF-BI-10003305"/>
    <x v="1"/>
    <x v="8"/>
    <s v="Avery Hanging File Binders"/>
    <n v="4.7839999999999998"/>
    <n v="1"/>
    <n v="0.2"/>
    <n v="1.5548"/>
  </r>
  <r>
    <n v="3578"/>
    <x v="1773"/>
    <x v="0"/>
    <x v="843"/>
    <d v="2013-06-12T00:00:00"/>
    <s v="Standard Class"/>
    <s v="FM-14290"/>
    <s v="Frank Merwin"/>
    <x v="2"/>
    <x v="0"/>
    <s v="Bakersfield"/>
    <x v="1"/>
    <n v="93309"/>
    <x v="1"/>
    <s v="OFF-PA-10004000"/>
    <x v="1"/>
    <x v="10"/>
    <s v="While You Were Out Pads, 50 per Pad, 4 x 5 1/4, Green Cycle"/>
    <n v="4.7300000000000004"/>
    <n v="1"/>
    <n v="0"/>
    <n v="2.3176999999999999"/>
  </r>
  <r>
    <n v="3579"/>
    <x v="1774"/>
    <x v="0"/>
    <x v="197"/>
    <d v="2013-07-30T00:00:00"/>
    <s v="Standard Class"/>
    <s v="MT-17815"/>
    <s v="Meg Tillman"/>
    <x v="0"/>
    <x v="0"/>
    <s v="Jackson"/>
    <x v="35"/>
    <n v="39212"/>
    <x v="0"/>
    <s v="OFF-ST-10000321"/>
    <x v="1"/>
    <x v="4"/>
    <s v="Akro Stacking Bins"/>
    <n v="7.89"/>
    <n v="1"/>
    <n v="0"/>
    <n v="0.315599999999999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79999999998"/>
  </r>
  <r>
    <n v="3582"/>
    <x v="1775"/>
    <x v="3"/>
    <x v="172"/>
    <d v="2014-10-08T00:00:00"/>
    <s v="Standard Class"/>
    <s v="DK-13090"/>
    <s v="Dave Kipp"/>
    <x v="0"/>
    <x v="0"/>
    <s v="Fremont"/>
    <x v="8"/>
    <n v="68025"/>
    <x v="2"/>
    <s v="OFF-PA-10000994"/>
    <x v="1"/>
    <x v="10"/>
    <s v="Xerox 1915"/>
    <n v="104.85"/>
    <n v="1"/>
    <n v="0"/>
    <n v="50.328000000000003"/>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200000000002"/>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9"/>
  </r>
  <r>
    <n v="3589"/>
    <x v="1779"/>
    <x v="3"/>
    <x v="484"/>
    <d v="2014-12-22T00:00:00"/>
    <s v="First Class"/>
    <s v="AC-10450"/>
    <s v="Amy Cox"/>
    <x v="0"/>
    <x v="0"/>
    <s v="Lafayette"/>
    <x v="28"/>
    <n v="70506"/>
    <x v="0"/>
    <s v="OFF-SU-10002881"/>
    <x v="1"/>
    <x v="14"/>
    <s v="Martin Yale Chadless Opener Electric Letter Opener"/>
    <n v="1665.62"/>
    <n v="2"/>
    <n v="0"/>
    <n v="33.312399999999997"/>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9"/>
  </r>
  <r>
    <n v="3592"/>
    <x v="1781"/>
    <x v="2"/>
    <x v="736"/>
    <d v="2011-12-15T00:00:00"/>
    <s v="Second Class"/>
    <s v="RA-19285"/>
    <s v="Ralph Arnett"/>
    <x v="0"/>
    <x v="0"/>
    <s v="Houston"/>
    <x v="5"/>
    <n v="77070"/>
    <x v="2"/>
    <s v="OFF-SU-10001574"/>
    <x v="1"/>
    <x v="14"/>
    <s v="Acme Value Line Scissors"/>
    <n v="2.92"/>
    <n v="1"/>
    <n v="0.2"/>
    <n v="0.36499999999999999"/>
  </r>
  <r>
    <n v="3593"/>
    <x v="1782"/>
    <x v="0"/>
    <x v="5"/>
    <d v="2013-12-08T00:00:00"/>
    <s v="Second Class"/>
    <s v="JG-15160"/>
    <s v="James Galang"/>
    <x v="0"/>
    <x v="0"/>
    <s v="New York City"/>
    <x v="15"/>
    <n v="10024"/>
    <x v="3"/>
    <s v="OFF-ST-10002615"/>
    <x v="1"/>
    <x v="4"/>
    <s v="Dual Level, Single-Width Filing Carts"/>
    <n v="465.18"/>
    <n v="3"/>
    <n v="0"/>
    <n v="120.9468"/>
  </r>
  <r>
    <n v="3594"/>
    <x v="1783"/>
    <x v="0"/>
    <x v="108"/>
    <d v="2013-09-18T00:00:00"/>
    <s v="Standard Class"/>
    <s v="NZ-18565"/>
    <s v="Nick Zandusky"/>
    <x v="2"/>
    <x v="0"/>
    <s v="Toledo"/>
    <x v="24"/>
    <n v="43615"/>
    <x v="3"/>
    <s v="OFF-BI-10001658"/>
    <x v="1"/>
    <x v="8"/>
    <s v="GBC Standard Therm-A-Bind Covers"/>
    <n v="22.428000000000001"/>
    <n v="3"/>
    <n v="0.7"/>
    <n v="-17.942399999999999"/>
  </r>
  <r>
    <n v="3595"/>
    <x v="1783"/>
    <x v="0"/>
    <x v="108"/>
    <d v="2013-09-18T00:00:00"/>
    <s v="Standard Class"/>
    <s v="NZ-18565"/>
    <s v="Nick Zandusky"/>
    <x v="2"/>
    <x v="0"/>
    <s v="Toledo"/>
    <x v="24"/>
    <n v="43615"/>
    <x v="3"/>
    <s v="OFF-ST-10002562"/>
    <x v="1"/>
    <x v="4"/>
    <s v="Staples"/>
    <n v="37.520000000000003"/>
    <n v="5"/>
    <n v="0.2"/>
    <n v="3.7519999999999998"/>
  </r>
  <r>
    <n v="3596"/>
    <x v="1784"/>
    <x v="3"/>
    <x v="34"/>
    <d v="2014-12-16T00:00:00"/>
    <s v="Standard Class"/>
    <s v="KM-16225"/>
    <s v="Kalyca Meade"/>
    <x v="1"/>
    <x v="0"/>
    <s v="Philadelphia"/>
    <x v="9"/>
    <n v="19143"/>
    <x v="3"/>
    <s v="OFF-AR-10004757"/>
    <x v="1"/>
    <x v="6"/>
    <s v="Crayola Colored Pencils"/>
    <n v="2.6240000000000001"/>
    <n v="1"/>
    <n v="0.2"/>
    <n v="0.4264"/>
  </r>
  <r>
    <n v="3597"/>
    <x v="1785"/>
    <x v="2"/>
    <x v="340"/>
    <d v="2011-09-14T00:00:00"/>
    <s v="Second Class"/>
    <s v="LC-17140"/>
    <s v="Logan Currie"/>
    <x v="0"/>
    <x v="0"/>
    <s v="Philadelphia"/>
    <x v="9"/>
    <n v="19140"/>
    <x v="3"/>
    <s v="OFF-PA-10000788"/>
    <x v="1"/>
    <x v="10"/>
    <s v="Xerox 210"/>
    <n v="15.552"/>
    <n v="3"/>
    <n v="0.2"/>
    <n v="5.4432"/>
  </r>
  <r>
    <n v="3598"/>
    <x v="1785"/>
    <x v="2"/>
    <x v="340"/>
    <d v="2011-09-14T00:00:00"/>
    <s v="Second Class"/>
    <s v="LC-17140"/>
    <s v="Logan Currie"/>
    <x v="0"/>
    <x v="0"/>
    <s v="Philadelphia"/>
    <x v="9"/>
    <n v="19140"/>
    <x v="3"/>
    <s v="TEC-AC-10002134"/>
    <x v="2"/>
    <x v="11"/>
    <s v="Rosewill 107 Normal Keys USB Wired Standard Keyboard"/>
    <n v="64.703999999999994"/>
    <n v="6"/>
    <n v="0.2"/>
    <n v="-4.8528000000000002"/>
  </r>
  <r>
    <n v="3599"/>
    <x v="1785"/>
    <x v="2"/>
    <x v="340"/>
    <d v="2011-09-14T00:00:00"/>
    <s v="Second Class"/>
    <s v="LC-17140"/>
    <s v="Logan Currie"/>
    <x v="0"/>
    <x v="0"/>
    <s v="Philadelphia"/>
    <x v="9"/>
    <n v="19140"/>
    <x v="3"/>
    <s v="FUR-FU-10002456"/>
    <x v="0"/>
    <x v="5"/>
    <s v="Master Caster Door Stop, Large Neon Orange"/>
    <n v="17.472000000000001"/>
    <n v="3"/>
    <n v="0.2"/>
    <n v="5.0232000000000001"/>
  </r>
  <r>
    <n v="3600"/>
    <x v="1785"/>
    <x v="2"/>
    <x v="340"/>
    <d v="2011-09-14T00:00:00"/>
    <s v="Second Class"/>
    <s v="LC-17140"/>
    <s v="Logan Currie"/>
    <x v="0"/>
    <x v="0"/>
    <s v="Philadelphia"/>
    <x v="9"/>
    <n v="19140"/>
    <x v="3"/>
    <s v="TEC-PH-10002549"/>
    <x v="2"/>
    <x v="7"/>
    <s v="Polycom SoundPoint IP 450 VoIP phone"/>
    <n v="135.51599999999999"/>
    <n v="1"/>
    <n v="0.4"/>
    <n v="-31.6204"/>
  </r>
  <r>
    <n v="3601"/>
    <x v="1786"/>
    <x v="3"/>
    <x v="335"/>
    <d v="2014-07-01T00:00:00"/>
    <s v="Standard Class"/>
    <s v="NP-18700"/>
    <s v="Nora Preis"/>
    <x v="0"/>
    <x v="0"/>
    <s v="Denver"/>
    <x v="22"/>
    <n v="80219"/>
    <x v="1"/>
    <s v="TEC-AC-10001990"/>
    <x v="2"/>
    <x v="11"/>
    <s v="Kensington Orbit Wireless Mobile Trackball for PC and Mac"/>
    <n v="431.928"/>
    <n v="9"/>
    <n v="0.2"/>
    <n v="64.789199999999994"/>
  </r>
  <r>
    <n v="3602"/>
    <x v="1787"/>
    <x v="2"/>
    <x v="664"/>
    <d v="2011-11-24T00:00:00"/>
    <s v="Standard Class"/>
    <s v="RB-19330"/>
    <s v="Randy Bradley"/>
    <x v="0"/>
    <x v="0"/>
    <s v="Philadelphia"/>
    <x v="9"/>
    <n v="19143"/>
    <x v="3"/>
    <s v="OFF-PA-10002137"/>
    <x v="1"/>
    <x v="10"/>
    <s v="Southworth 100% Rأ©sumأ© Paper, 24lb."/>
    <n v="12.448"/>
    <n v="2"/>
    <n v="0.2"/>
    <n v="3.89"/>
  </r>
  <r>
    <n v="3603"/>
    <x v="1787"/>
    <x v="2"/>
    <x v="664"/>
    <d v="2011-11-24T00:00:00"/>
    <s v="Standard Class"/>
    <s v="RB-19330"/>
    <s v="Randy Bradley"/>
    <x v="0"/>
    <x v="0"/>
    <s v="Philadelphia"/>
    <x v="9"/>
    <n v="19143"/>
    <x v="3"/>
    <s v="FUR-CH-10004997"/>
    <x v="0"/>
    <x v="1"/>
    <s v="Hon Every-Day Series Multi-Task Chairs"/>
    <n v="657.93"/>
    <n v="5"/>
    <n v="0.3"/>
    <n v="-93.99"/>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93"/>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4"/>
    <n v="3"/>
    <n v="0"/>
    <n v="13.4964"/>
  </r>
  <r>
    <n v="3608"/>
    <x v="1790"/>
    <x v="2"/>
    <x v="865"/>
    <d v="2011-09-28T00:00:00"/>
    <s v="Second Class"/>
    <s v="ST-20530"/>
    <s v="Shui Tom"/>
    <x v="0"/>
    <x v="0"/>
    <s v="New York City"/>
    <x v="15"/>
    <n v="10035"/>
    <x v="3"/>
    <s v="OFF-BI-10002026"/>
    <x v="1"/>
    <x v="8"/>
    <s v="Avery Arch Ring Binders"/>
    <n v="139.44"/>
    <n v="3"/>
    <n v="0.2"/>
    <n v="47.061"/>
  </r>
  <r>
    <n v="3609"/>
    <x v="1791"/>
    <x v="2"/>
    <x v="582"/>
    <d v="2011-05-03T00:00:00"/>
    <s v="Standard Class"/>
    <s v="GB-14530"/>
    <s v="George Bell"/>
    <x v="1"/>
    <x v="0"/>
    <s v="Newark"/>
    <x v="24"/>
    <n v="43055"/>
    <x v="3"/>
    <s v="OFF-LA-10001613"/>
    <x v="1"/>
    <x v="2"/>
    <s v="Avery File Folder Labels"/>
    <n v="6.9119999999999999"/>
    <n v="3"/>
    <n v="0.2"/>
    <n v="2.5055999999999998"/>
  </r>
  <r>
    <n v="3610"/>
    <x v="1791"/>
    <x v="2"/>
    <x v="582"/>
    <d v="2011-05-03T00:00:00"/>
    <s v="Standard Class"/>
    <s v="GB-14530"/>
    <s v="George Bell"/>
    <x v="1"/>
    <x v="0"/>
    <s v="Newark"/>
    <x v="24"/>
    <n v="43055"/>
    <x v="3"/>
    <s v="OFF-ST-10002214"/>
    <x v="1"/>
    <x v="4"/>
    <s v="X-Rack File for Hanging Folders"/>
    <n v="27.096"/>
    <n v="3"/>
    <n v="0.2"/>
    <n v="2.0322"/>
  </r>
  <r>
    <n v="3611"/>
    <x v="1791"/>
    <x v="2"/>
    <x v="582"/>
    <d v="2011-05-03T00:00:00"/>
    <s v="Standard Class"/>
    <s v="GB-14530"/>
    <s v="George Bell"/>
    <x v="1"/>
    <x v="0"/>
    <s v="Newark"/>
    <x v="24"/>
    <n v="43055"/>
    <x v="3"/>
    <s v="OFF-ST-10001128"/>
    <x v="1"/>
    <x v="4"/>
    <s v="Carina Mini System Audio Rack, Model AR050B"/>
    <n v="177.56800000000001"/>
    <n v="2"/>
    <n v="0.2"/>
    <n v="-37.733199999999997"/>
  </r>
  <r>
    <n v="3612"/>
    <x v="1792"/>
    <x v="0"/>
    <x v="896"/>
    <d v="2013-12-02T00:00:00"/>
    <s v="Second Class"/>
    <s v="NC-18535"/>
    <s v="Nick Crebassa"/>
    <x v="1"/>
    <x v="0"/>
    <s v="Dallas"/>
    <x v="5"/>
    <n v="75217"/>
    <x v="2"/>
    <s v="TEC-AC-10004864"/>
    <x v="2"/>
    <x v="11"/>
    <s v="Memorex Micro Travel Drive 32 GB"/>
    <n v="58.415999999999997"/>
    <n v="2"/>
    <n v="0.2"/>
    <n v="16.794599999999999"/>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99"/>
    <n v="6"/>
    <n v="0.3"/>
    <n v="-71.811599999999999"/>
  </r>
  <r>
    <n v="3616"/>
    <x v="1794"/>
    <x v="3"/>
    <x v="123"/>
    <d v="2014-11-22T00:00:00"/>
    <s v="First Class"/>
    <s v="SC-20770"/>
    <s v="Stewart Carmichael"/>
    <x v="1"/>
    <x v="0"/>
    <s v="San Antonio"/>
    <x v="5"/>
    <n v="78207"/>
    <x v="2"/>
    <s v="OFF-AR-10001915"/>
    <x v="1"/>
    <x v="6"/>
    <s v="Peel-Off China Markers"/>
    <n v="31.776"/>
    <n v="4"/>
    <n v="0.2"/>
    <n v="8.7384000000000004"/>
  </r>
  <r>
    <n v="3617"/>
    <x v="1795"/>
    <x v="0"/>
    <x v="64"/>
    <d v="2013-09-10T00:00:00"/>
    <s v="Standard Class"/>
    <s v="JC-15340"/>
    <s v="Jasper Cacioppo"/>
    <x v="0"/>
    <x v="0"/>
    <s v="Philadelphia"/>
    <x v="9"/>
    <n v="19120"/>
    <x v="3"/>
    <s v="OFF-BI-10004410"/>
    <x v="1"/>
    <x v="8"/>
    <s v="C-Line Peel &amp; Stick Add-On Filing Pockets, 8-3/4 x 5-1/8, 10/Pack"/>
    <n v="9.5549999999999997"/>
    <n v="5"/>
    <n v="0.7"/>
    <n v="-7.3254999999999999"/>
  </r>
  <r>
    <n v="3618"/>
    <x v="1796"/>
    <x v="3"/>
    <x v="507"/>
    <d v="2014-09-09T00:00:00"/>
    <s v="Standard Class"/>
    <s v="RA-19285"/>
    <s v="Ralph Arnett"/>
    <x v="0"/>
    <x v="0"/>
    <s v="Los Angeles"/>
    <x v="1"/>
    <n v="90004"/>
    <x v="1"/>
    <s v="OFF-BI-10004632"/>
    <x v="1"/>
    <x v="8"/>
    <s v="Ibico Hi-Tech Manual Binding System"/>
    <n v="487.98399999999998"/>
    <n v="2"/>
    <n v="0.2"/>
    <n v="152.495"/>
  </r>
  <r>
    <n v="3619"/>
    <x v="1796"/>
    <x v="3"/>
    <x v="507"/>
    <d v="2014-09-09T00:00:00"/>
    <s v="Standard Class"/>
    <s v="RA-19285"/>
    <s v="Ralph Arnett"/>
    <x v="0"/>
    <x v="0"/>
    <s v="Los Angeles"/>
    <x v="1"/>
    <n v="90004"/>
    <x v="1"/>
    <s v="TEC-PH-10002185"/>
    <x v="2"/>
    <x v="7"/>
    <s v="QVS USB Car Charger 2-Port 2.1Amp for iPod/iPhone/iPad/iPad 2/iPad 3"/>
    <n v="5.56"/>
    <n v="1"/>
    <n v="0.2"/>
    <n v="1.7375"/>
  </r>
  <r>
    <n v="3620"/>
    <x v="1796"/>
    <x v="3"/>
    <x v="507"/>
    <d v="2014-09-09T00:00:00"/>
    <s v="Standard Class"/>
    <s v="RA-19285"/>
    <s v="Ralph Arnett"/>
    <x v="0"/>
    <x v="0"/>
    <s v="Los Angeles"/>
    <x v="1"/>
    <n v="90004"/>
    <x v="1"/>
    <s v="OFF-ST-10002974"/>
    <x v="1"/>
    <x v="4"/>
    <s v="Trav-L-File Heavy-Duty Shuttle II, Black"/>
    <n v="217.85"/>
    <n v="5"/>
    <n v="0"/>
    <n v="65.355000000000004"/>
  </r>
  <r>
    <n v="3621"/>
    <x v="1797"/>
    <x v="0"/>
    <x v="897"/>
    <d v="2013-09-30T00:00:00"/>
    <s v="Standard Class"/>
    <s v="SH-19975"/>
    <s v="Sally Hughsby"/>
    <x v="1"/>
    <x v="0"/>
    <s v="Smyrna"/>
    <x v="18"/>
    <n v="37167"/>
    <x v="0"/>
    <s v="OFF-AR-10003727"/>
    <x v="1"/>
    <x v="6"/>
    <s v="Berol Giant Pencil Sharpener"/>
    <n v="40.776000000000003"/>
    <n v="3"/>
    <n v="0.2"/>
    <n v="4.5872999999999999"/>
  </r>
  <r>
    <n v="3622"/>
    <x v="1797"/>
    <x v="0"/>
    <x v="897"/>
    <d v="2013-09-30T00:00:00"/>
    <s v="Standard Class"/>
    <s v="SH-19975"/>
    <s v="Sally Hughsby"/>
    <x v="1"/>
    <x v="0"/>
    <s v="Smyrna"/>
    <x v="18"/>
    <n v="37167"/>
    <x v="0"/>
    <s v="TEC-PH-10004071"/>
    <x v="2"/>
    <x v="7"/>
    <s v="PayAnywhere Card Reader"/>
    <n v="63.936"/>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02"/>
    <n v="12"/>
    <n v="0.2"/>
    <n v="42.588000000000001"/>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5"/>
  </r>
  <r>
    <n v="3628"/>
    <x v="1799"/>
    <x v="3"/>
    <x v="240"/>
    <d v="2014-05-22T00:00:00"/>
    <s v="Second Class"/>
    <s v="BC-11125"/>
    <s v="Becky Castell"/>
    <x v="2"/>
    <x v="0"/>
    <s v="San Francisco"/>
    <x v="1"/>
    <n v="94109"/>
    <x v="1"/>
    <s v="TEC-AC-10001465"/>
    <x v="2"/>
    <x v="11"/>
    <s v="SanDisk Cruzer 64 GB USB Flash Drive"/>
    <n v="36.32"/>
    <n v="1"/>
    <n v="0"/>
    <n v="10.896000000000001"/>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1999999999998"/>
    <n v="3"/>
    <n v="0.2"/>
    <n v="9.8010000000000002"/>
  </r>
  <r>
    <n v="3631"/>
    <x v="1801"/>
    <x v="3"/>
    <x v="200"/>
    <d v="2014-12-01T00:00:00"/>
    <s v="Standard Class"/>
    <s v="CC-12610"/>
    <s v="Corey Catlett"/>
    <x v="1"/>
    <x v="0"/>
    <s v="Columbus"/>
    <x v="24"/>
    <n v="43229"/>
    <x v="3"/>
    <s v="OFF-AP-10004708"/>
    <x v="1"/>
    <x v="9"/>
    <s v="Fellowes Superior 10 Outlet Split Surge Protector"/>
    <n v="213.136"/>
    <n v="7"/>
    <n v="0.2"/>
    <n v="23.977799999999998"/>
  </r>
  <r>
    <n v="3632"/>
    <x v="1802"/>
    <x v="3"/>
    <x v="898"/>
    <d v="2014-05-09T00:00:00"/>
    <s v="Second Class"/>
    <s v="DB-12970"/>
    <s v="Darren Budd"/>
    <x v="1"/>
    <x v="0"/>
    <s v="Los Angeles"/>
    <x v="1"/>
    <n v="90004"/>
    <x v="1"/>
    <s v="OFF-ST-10000464"/>
    <x v="1"/>
    <x v="4"/>
    <s v="Multi-Use Personal File Cart and Caster Set, Three Stacking Bins"/>
    <n v="69.52"/>
    <n v="2"/>
    <n v="0"/>
    <n v="19.465599999999998"/>
  </r>
  <r>
    <n v="3633"/>
    <x v="1802"/>
    <x v="3"/>
    <x v="898"/>
    <d v="2014-05-09T00:00:00"/>
    <s v="Second Class"/>
    <s v="DB-12970"/>
    <s v="Darren Budd"/>
    <x v="1"/>
    <x v="0"/>
    <s v="Los Angeles"/>
    <x v="1"/>
    <n v="90004"/>
    <x v="1"/>
    <s v="OFF-ST-10000025"/>
    <x v="1"/>
    <x v="4"/>
    <s v="Fellowes Stor/Drawer Steel Plus Storage Drawers"/>
    <n v="763.44"/>
    <n v="8"/>
    <n v="0"/>
    <n v="45.806399999999996"/>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2000000000005"/>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x v="0"/>
    <s v="Springfield"/>
    <x v="24"/>
    <n v="45503"/>
    <x v="3"/>
    <s v="OFF-AP-10002457"/>
    <x v="1"/>
    <x v="9"/>
    <s v="Eureka The Boss Plus 12-Amp Hard Box Upright Vacuum, Red"/>
    <n v="334.88"/>
    <n v="4"/>
    <n v="0.2"/>
    <n v="29.302"/>
  </r>
  <r>
    <n v="3639"/>
    <x v="1803"/>
    <x v="0"/>
    <x v="338"/>
    <d v="2013-11-15T00:00:00"/>
    <s v="Standard Class"/>
    <s v="PP-18955"/>
    <s v="Paul Prost"/>
    <x v="2"/>
    <x v="0"/>
    <s v="Springfield"/>
    <x v="24"/>
    <n v="45503"/>
    <x v="3"/>
    <s v="FUR-FU-10000758"/>
    <x v="0"/>
    <x v="5"/>
    <s v="DAX Natural Wood-Tone Poster Frame"/>
    <n v="148.28800000000001"/>
    <n v="7"/>
    <n v="0.2"/>
    <n v="29.657599999999999"/>
  </r>
  <r>
    <n v="3640"/>
    <x v="1803"/>
    <x v="0"/>
    <x v="338"/>
    <d v="2013-11-15T00:00:00"/>
    <s v="Standard Class"/>
    <s v="PP-18955"/>
    <s v="Paul Prost"/>
    <x v="2"/>
    <x v="0"/>
    <s v="Springfield"/>
    <x v="24"/>
    <n v="45503"/>
    <x v="3"/>
    <s v="OFF-PA-10000682"/>
    <x v="1"/>
    <x v="10"/>
    <s v="Xerox 1924"/>
    <n v="4.6239999999999997"/>
    <n v="1"/>
    <n v="0.2"/>
    <n v="1.6761999999999999"/>
  </r>
  <r>
    <n v="3641"/>
    <x v="1803"/>
    <x v="0"/>
    <x v="338"/>
    <d v="2013-11-15T00:00:00"/>
    <s v="Standard Class"/>
    <s v="PP-18955"/>
    <s v="Paul Prost"/>
    <x v="2"/>
    <x v="0"/>
    <s v="Springfield"/>
    <x v="24"/>
    <n v="45503"/>
    <x v="3"/>
    <s v="TEC-AC-10002550"/>
    <x v="2"/>
    <x v="11"/>
    <s v="Memorex 25GB 6X Branded Blu-Ray Recordable Disc, 30/Pack"/>
    <n v="178.92"/>
    <n v="7"/>
    <n v="0.2"/>
    <n v="-29.0745"/>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399999999998"/>
    <n v="2"/>
    <n v="0.2"/>
    <n v="152.495"/>
  </r>
  <r>
    <n v="3644"/>
    <x v="1804"/>
    <x v="2"/>
    <x v="414"/>
    <d v="2011-12-23T00:00:00"/>
    <s v="Second Class"/>
    <s v="MC-17845"/>
    <s v="Michael Chen"/>
    <x v="0"/>
    <x v="0"/>
    <s v="Los Angeles"/>
    <x v="1"/>
    <n v="90008"/>
    <x v="1"/>
    <s v="OFF-AR-10001725"/>
    <x v="1"/>
    <x v="6"/>
    <s v="Boston Home &amp; Office Model 2000 Electric Pencil Sharpeners"/>
    <n v="47.3"/>
    <n v="2"/>
    <n v="0"/>
    <n v="12.298"/>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x v="0"/>
    <s v="Los Angeles"/>
    <x v="1"/>
    <n v="90045"/>
    <x v="1"/>
    <s v="OFF-PA-10002195"/>
    <x v="1"/>
    <x v="10"/>
    <s v="Xerox 1966"/>
    <n v="6.48"/>
    <n v="1"/>
    <n v="0"/>
    <n v="3.1751999999999998"/>
  </r>
  <r>
    <n v="3648"/>
    <x v="1805"/>
    <x v="2"/>
    <x v="739"/>
    <d v="2011-07-27T00:00:00"/>
    <s v="Second Class"/>
    <s v="VF-21715"/>
    <s v="Vicky Freymann"/>
    <x v="2"/>
    <x v="0"/>
    <s v="Los Angeles"/>
    <x v="1"/>
    <n v="90045"/>
    <x v="1"/>
    <s v="OFF-SU-10002522"/>
    <x v="1"/>
    <x v="14"/>
    <s v="Acme Kleen Earth Office Shears"/>
    <n v="15.52"/>
    <n v="4"/>
    <n v="0"/>
    <n v="4.5007999999999999"/>
  </r>
  <r>
    <n v="3649"/>
    <x v="1806"/>
    <x v="1"/>
    <x v="6"/>
    <d v="2012-11-27T00:00:00"/>
    <s v="Standard Class"/>
    <s v="MC-17275"/>
    <s v="Marc Crier"/>
    <x v="0"/>
    <x v="0"/>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x v="0"/>
    <s v="Memphis"/>
    <x v="18"/>
    <n v="38109"/>
    <x v="0"/>
    <s v="OFF-FA-10004854"/>
    <x v="1"/>
    <x v="13"/>
    <s v="Vinyl Coated Wire Paper Clips in Organizer Box, 800/Box"/>
    <n v="55.103999999999999"/>
    <n v="6"/>
    <n v="0.2"/>
    <n v="18.5976"/>
  </r>
  <r>
    <n v="3651"/>
    <x v="1807"/>
    <x v="3"/>
    <x v="34"/>
    <d v="2014-12-12T00:00:00"/>
    <s v="Second Class"/>
    <s v="DB-13210"/>
    <s v="Dean Braden"/>
    <x v="0"/>
    <x v="0"/>
    <s v="Detroit"/>
    <x v="12"/>
    <n v="48234"/>
    <x v="2"/>
    <s v="TEC-AC-10004859"/>
    <x v="2"/>
    <x v="11"/>
    <s v="Maxell Pro 80 Minute CD-R, 10/Pack"/>
    <n v="104.88"/>
    <n v="6"/>
    <n v="0"/>
    <n v="41.951999999999998"/>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200000000001"/>
  </r>
  <r>
    <n v="3654"/>
    <x v="1807"/>
    <x v="3"/>
    <x v="34"/>
    <d v="2014-12-12T00:00:00"/>
    <s v="Second Class"/>
    <s v="DB-13210"/>
    <s v="Dean Braden"/>
    <x v="0"/>
    <x v="0"/>
    <s v="Detroit"/>
    <x v="12"/>
    <n v="48234"/>
    <x v="2"/>
    <s v="OFF-PA-10000349"/>
    <x v="1"/>
    <x v="10"/>
    <s v="Staples"/>
    <n v="14.94"/>
    <n v="3"/>
    <n v="0"/>
    <n v="7.0217999999999998"/>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
    <n v="2"/>
    <n v="0.2"/>
    <n v="-21.294"/>
  </r>
  <r>
    <n v="3657"/>
    <x v="1810"/>
    <x v="3"/>
    <x v="565"/>
    <d v="2014-09-15T00:00:00"/>
    <s v="Standard Class"/>
    <s v="DB-13555"/>
    <s v="Dorothy Badders"/>
    <x v="1"/>
    <x v="0"/>
    <s v="Dublin"/>
    <x v="24"/>
    <n v="43017"/>
    <x v="3"/>
    <s v="TEC-AC-10002558"/>
    <x v="2"/>
    <x v="11"/>
    <s v="Imationآ Swivelآ Flash Driveآ USBآ flash driveآ - 8 GB"/>
    <n v="9.0960000000000001"/>
    <n v="1"/>
    <n v="0.2"/>
    <n v="1.7055"/>
  </r>
  <r>
    <n v="3658"/>
    <x v="1811"/>
    <x v="1"/>
    <x v="899"/>
    <d v="2012-03-17T00:00:00"/>
    <s v="Standard Class"/>
    <s v="EB-13750"/>
    <s v="Edward Becker"/>
    <x v="1"/>
    <x v="0"/>
    <s v="Plantation"/>
    <x v="2"/>
    <n v="33317"/>
    <x v="0"/>
    <s v="OFF-EN-10004030"/>
    <x v="1"/>
    <x v="12"/>
    <s v="Convenience Packs of Business Envelopes"/>
    <n v="8.6880000000000006"/>
    <n v="3"/>
    <n v="0.2"/>
    <n v="2.9321999999999999"/>
  </r>
  <r>
    <n v="3659"/>
    <x v="1811"/>
    <x v="1"/>
    <x v="899"/>
    <d v="2012-03-17T00:00:00"/>
    <s v="Standard Class"/>
    <s v="EB-13750"/>
    <s v="Edward Becker"/>
    <x v="1"/>
    <x v="0"/>
    <s v="Plantation"/>
    <x v="2"/>
    <n v="33317"/>
    <x v="0"/>
    <s v="FUR-FU-10003194"/>
    <x v="0"/>
    <x v="5"/>
    <s v="Eldon Expressions Desk Accessory, Wood Pencil Holder, Oak"/>
    <n v="30.88"/>
    <n v="4"/>
    <n v="0.2"/>
    <n v="3.86"/>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96"/>
  </r>
  <r>
    <n v="3662"/>
    <x v="1813"/>
    <x v="0"/>
    <x v="900"/>
    <d v="2013-06-16T00:00:00"/>
    <s v="Second Class"/>
    <s v="SC-20050"/>
    <s v="Sample Company A"/>
    <x v="2"/>
    <x v="0"/>
    <s v="Jackson"/>
    <x v="12"/>
    <n v="49201"/>
    <x v="2"/>
    <s v="TEC-PH-10003484"/>
    <x v="2"/>
    <x v="7"/>
    <s v="Ooma Telo VoIP Home Phone System"/>
    <n v="377.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200000000001"/>
  </r>
  <r>
    <n v="3665"/>
    <x v="1815"/>
    <x v="2"/>
    <x v="589"/>
    <d v="2011-12-13T00:00:00"/>
    <s v="Standard Class"/>
    <s v="TB-21250"/>
    <s v="Tim Brockman"/>
    <x v="0"/>
    <x v="0"/>
    <s v="Salem"/>
    <x v="21"/>
    <n v="97301"/>
    <x v="1"/>
    <s v="OFF-LA-10001569"/>
    <x v="1"/>
    <x v="2"/>
    <s v="Avery 499"/>
    <n v="27.888000000000002"/>
    <n v="7"/>
    <n v="0.2"/>
    <n v="9.0635999999999992"/>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x v="0"/>
    <s v="Salem"/>
    <x v="21"/>
    <n v="97301"/>
    <x v="1"/>
    <s v="TEC-PH-10003095"/>
    <x v="2"/>
    <x v="7"/>
    <s v="Samsung HM1900 Bluetooth Headset"/>
    <n v="52.68"/>
    <n v="3"/>
    <n v="0.2"/>
    <n v="19.754999999999999"/>
  </r>
  <r>
    <n v="3668"/>
    <x v="1815"/>
    <x v="2"/>
    <x v="589"/>
    <d v="2011-12-13T00:00:00"/>
    <s v="Standard Class"/>
    <s v="TB-21250"/>
    <s v="Tim Brockman"/>
    <x v="0"/>
    <x v="0"/>
    <s v="Salem"/>
    <x v="21"/>
    <n v="97301"/>
    <x v="1"/>
    <s v="OFF-SU-10000432"/>
    <x v="1"/>
    <x v="14"/>
    <s v="Acco Side-Punched Conventional Columnar Pads"/>
    <n v="13.88"/>
    <n v="5"/>
    <n v="0.2"/>
    <n v="-2.6025"/>
  </r>
  <r>
    <n v="3669"/>
    <x v="1815"/>
    <x v="2"/>
    <x v="589"/>
    <d v="2011-12-13T00:00:00"/>
    <s v="Standard Class"/>
    <s v="TB-21250"/>
    <s v="Tim Brockman"/>
    <x v="0"/>
    <x v="0"/>
    <s v="Salem"/>
    <x v="21"/>
    <n v="97301"/>
    <x v="1"/>
    <s v="TEC-AC-10004227"/>
    <x v="2"/>
    <x v="11"/>
    <s v="SanDisk Ultra 16 GB MicroSDHC Class 10 Memory Card"/>
    <n v="103.92"/>
    <n v="10"/>
    <n v="0.2"/>
    <n v="-18.186"/>
  </r>
  <r>
    <n v="3670"/>
    <x v="1815"/>
    <x v="2"/>
    <x v="589"/>
    <d v="2011-12-13T00:00:00"/>
    <s v="Standard Class"/>
    <s v="TB-21250"/>
    <s v="Tim Brockman"/>
    <x v="0"/>
    <x v="0"/>
    <s v="Salem"/>
    <x v="21"/>
    <n v="97301"/>
    <x v="1"/>
    <s v="OFF-LA-10004409"/>
    <x v="1"/>
    <x v="2"/>
    <s v="Avery 492"/>
    <n v="11.52"/>
    <n v="5"/>
    <n v="0.2"/>
    <n v="3.7440000000000002"/>
  </r>
  <r>
    <n v="3671"/>
    <x v="1815"/>
    <x v="2"/>
    <x v="589"/>
    <d v="2011-12-13T00:00:00"/>
    <s v="Standard Class"/>
    <s v="TB-21250"/>
    <s v="Tim Brockman"/>
    <x v="0"/>
    <x v="0"/>
    <s v="Salem"/>
    <x v="21"/>
    <n v="97301"/>
    <x v="1"/>
    <s v="OFF-PA-10001569"/>
    <x v="1"/>
    <x v="10"/>
    <s v="Xerox 232"/>
    <n v="10.368"/>
    <n v="2"/>
    <n v="0.2"/>
    <n v="3.6288"/>
  </r>
  <r>
    <n v="3672"/>
    <x v="1815"/>
    <x v="2"/>
    <x v="589"/>
    <d v="2011-12-13T00:00:00"/>
    <s v="Standard Class"/>
    <s v="TB-21250"/>
    <s v="Tim Brockman"/>
    <x v="0"/>
    <x v="0"/>
    <s v="Salem"/>
    <x v="21"/>
    <n v="97301"/>
    <x v="1"/>
    <s v="OFF-ST-10001031"/>
    <x v="1"/>
    <x v="4"/>
    <s v="Adjustable Personal File Tote"/>
    <n v="39.072000000000003"/>
    <n v="3"/>
    <n v="0.2"/>
    <n v="2.9304000000000001"/>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
    <n v="6"/>
    <n v="0.7"/>
    <n v="-100.92"/>
  </r>
  <r>
    <n v="3675"/>
    <x v="1817"/>
    <x v="3"/>
    <x v="44"/>
    <d v="2014-11-12T00:00:00"/>
    <s v="Standard Class"/>
    <s v="ML-17410"/>
    <s v="Maris LaWare"/>
    <x v="0"/>
    <x v="0"/>
    <s v="Philadelphia"/>
    <x v="9"/>
    <n v="19143"/>
    <x v="3"/>
    <s v="FUR-CH-10003774"/>
    <x v="0"/>
    <x v="1"/>
    <s v="Global Wood Trimmed Manager's Task Chair, Khaki"/>
    <n v="127.372"/>
    <n v="2"/>
    <n v="0.3"/>
    <n v="-30.933199999999999"/>
  </r>
  <r>
    <n v="3676"/>
    <x v="1817"/>
    <x v="3"/>
    <x v="44"/>
    <d v="2014-11-12T00:00:00"/>
    <s v="Standard Class"/>
    <s v="ML-17410"/>
    <s v="Maris LaWare"/>
    <x v="0"/>
    <x v="0"/>
    <s v="Philadelphia"/>
    <x v="9"/>
    <n v="19143"/>
    <x v="3"/>
    <s v="OFF-PA-10000157"/>
    <x v="1"/>
    <x v="10"/>
    <s v="Xerox 191"/>
    <n v="47.951999999999998"/>
    <n v="3"/>
    <n v="0.2"/>
    <n v="16.183800000000002"/>
  </r>
  <r>
    <n v="3677"/>
    <x v="1818"/>
    <x v="1"/>
    <x v="901"/>
    <d v="2012-12-09T00:00:00"/>
    <s v="Standard Class"/>
    <s v="MH-17620"/>
    <s v="Matt Hagelstein"/>
    <x v="1"/>
    <x v="0"/>
    <s v="San Diego"/>
    <x v="1"/>
    <n v="92105"/>
    <x v="1"/>
    <s v="FUR-FU-10004090"/>
    <x v="0"/>
    <x v="5"/>
    <s v="Executive Impressions 14&quot; Contract Wall Clock"/>
    <n v="44.46"/>
    <n v="2"/>
    <n v="0"/>
    <n v="14.671799999999999"/>
  </r>
  <r>
    <n v="3678"/>
    <x v="1819"/>
    <x v="1"/>
    <x v="584"/>
    <d v="2012-07-14T00:00:00"/>
    <s v="Standard Class"/>
    <s v="BT-11680"/>
    <s v="Brian Thompson"/>
    <x v="0"/>
    <x v="0"/>
    <s v="Clinton"/>
    <x v="39"/>
    <n v="20735"/>
    <x v="3"/>
    <s v="OFF-FA-10002763"/>
    <x v="1"/>
    <x v="13"/>
    <s v="Advantus Map Pennant Flags and Round Head Tacks"/>
    <n v="15.8"/>
    <n v="4"/>
    <n v="0"/>
    <n v="5.056"/>
  </r>
  <r>
    <n v="3679"/>
    <x v="1819"/>
    <x v="1"/>
    <x v="584"/>
    <d v="2012-07-14T00:00:00"/>
    <s v="Standard Class"/>
    <s v="BT-11680"/>
    <s v="Brian Thompson"/>
    <x v="0"/>
    <x v="0"/>
    <s v="Clinton"/>
    <x v="39"/>
    <n v="20735"/>
    <x v="3"/>
    <s v="TEC-MA-10002428"/>
    <x v="2"/>
    <x v="15"/>
    <s v="Fellowes Powershred HS-440 4-Sheet High Security Shredder"/>
    <n v="464.97"/>
    <n v="3"/>
    <n v="0"/>
    <n v="209.23650000000001"/>
  </r>
  <r>
    <n v="3680"/>
    <x v="1819"/>
    <x v="1"/>
    <x v="584"/>
    <d v="2012-07-14T00:00:00"/>
    <s v="Standard Class"/>
    <s v="BT-11680"/>
    <s v="Brian Thompson"/>
    <x v="0"/>
    <x v="0"/>
    <s v="Clinton"/>
    <x v="39"/>
    <n v="20735"/>
    <x v="3"/>
    <s v="FUR-FU-10002918"/>
    <x v="0"/>
    <x v="5"/>
    <s v="Eldon ClusterMat Chair Mat with Cordless Antistatic Protection"/>
    <n v="181.96"/>
    <n v="2"/>
    <n v="0"/>
    <n v="20.015599999999999"/>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599999999998"/>
  </r>
  <r>
    <n v="3684"/>
    <x v="1819"/>
    <x v="1"/>
    <x v="584"/>
    <d v="2012-07-14T00:00:00"/>
    <s v="Standard Class"/>
    <s v="BT-11680"/>
    <s v="Brian Thompson"/>
    <x v="0"/>
    <x v="0"/>
    <s v="Clinton"/>
    <x v="39"/>
    <n v="20735"/>
    <x v="3"/>
    <s v="OFF-BI-10004001"/>
    <x v="1"/>
    <x v="8"/>
    <s v="GBC Recycled VeloBinder Covers"/>
    <n v="153.36000000000001"/>
    <n v="9"/>
    <n v="0"/>
    <n v="70.545599999999993"/>
  </r>
  <r>
    <n v="3685"/>
    <x v="1819"/>
    <x v="1"/>
    <x v="584"/>
    <d v="2012-07-14T00:00:00"/>
    <s v="Standard Class"/>
    <s v="BT-11680"/>
    <s v="Brian Thompson"/>
    <x v="0"/>
    <x v="0"/>
    <s v="Clinton"/>
    <x v="39"/>
    <n v="20735"/>
    <x v="3"/>
    <s v="OFF-BI-10001634"/>
    <x v="1"/>
    <x v="8"/>
    <s v="Wilson Jones Active Use Binders"/>
    <n v="43.68"/>
    <n v="6"/>
    <n v="0"/>
    <n v="21.403199999999998"/>
  </r>
  <r>
    <n v="3686"/>
    <x v="1819"/>
    <x v="1"/>
    <x v="584"/>
    <d v="2012-07-14T00:00:00"/>
    <s v="Standard Class"/>
    <s v="BT-11680"/>
    <s v="Brian Thompson"/>
    <x v="0"/>
    <x v="0"/>
    <s v="Clinton"/>
    <x v="39"/>
    <n v="20735"/>
    <x v="3"/>
    <s v="OFF-ST-10003722"/>
    <x v="1"/>
    <x v="4"/>
    <s v="Project Tote Personal File"/>
    <n v="98.21"/>
    <n v="7"/>
    <n v="0"/>
    <n v="28.480899999999998"/>
  </r>
  <r>
    <n v="3687"/>
    <x v="1820"/>
    <x v="0"/>
    <x v="180"/>
    <d v="2013-12-20T00:00:00"/>
    <s v="Standard Class"/>
    <s v="JC-15340"/>
    <s v="Jasper Cacioppo"/>
    <x v="0"/>
    <x v="0"/>
    <s v="Riverside"/>
    <x v="1"/>
    <n v="92503"/>
    <x v="1"/>
    <s v="OFF-AR-10004757"/>
    <x v="1"/>
    <x v="6"/>
    <s v="Crayola Colored Pencils"/>
    <n v="9.84"/>
    <n v="3"/>
    <n v="0"/>
    <n v="3.2471999999999999"/>
  </r>
  <r>
    <n v="3688"/>
    <x v="1821"/>
    <x v="0"/>
    <x v="244"/>
    <d v="2013-05-25T00:00:00"/>
    <s v="Standard Class"/>
    <s v="DB-13210"/>
    <s v="Dean Braden"/>
    <x v="0"/>
    <x v="0"/>
    <s v="Port Saint Lucie"/>
    <x v="2"/>
    <n v="34952"/>
    <x v="0"/>
    <s v="OFF-BI-10004140"/>
    <x v="1"/>
    <x v="8"/>
    <s v="Avery Non-Stick Binders"/>
    <n v="2.69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0999999999999"/>
  </r>
  <r>
    <n v="3691"/>
    <x v="1823"/>
    <x v="1"/>
    <x v="628"/>
    <d v="2012-11-02T00:00:00"/>
    <s v="Second Class"/>
    <s v="FA-14230"/>
    <s v="Frank Atkinson"/>
    <x v="1"/>
    <x v="0"/>
    <s v="Denver"/>
    <x v="22"/>
    <n v="80219"/>
    <x v="1"/>
    <s v="TEC-MA-10000597"/>
    <x v="2"/>
    <x v="15"/>
    <s v="Lexmark S315 Color Inkjet Printer"/>
    <n v="59.994"/>
    <n v="2"/>
    <n v="0.7"/>
    <n v="-45.995399999999997"/>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6000000000001"/>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40000000000006"/>
    <n v="6"/>
    <n v="0"/>
    <n v="32.604599999999998"/>
  </r>
  <r>
    <n v="3697"/>
    <x v="1824"/>
    <x v="0"/>
    <x v="680"/>
    <d v="2013-10-21T00:00:00"/>
    <s v="Standard Class"/>
    <s v="QJ-19255"/>
    <s v="Quincy Jones"/>
    <x v="1"/>
    <x v="0"/>
    <s v="Springfield"/>
    <x v="17"/>
    <n v="22153"/>
    <x v="0"/>
    <s v="OFF-AP-10000696"/>
    <x v="1"/>
    <x v="9"/>
    <s v="Holmes Odor Grabber"/>
    <n v="43.26"/>
    <n v="3"/>
    <n v="0"/>
    <n v="14.275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01"/>
  </r>
  <r>
    <n v="3700"/>
    <x v="1827"/>
    <x v="3"/>
    <x v="38"/>
    <d v="2014-11-19T00:00:00"/>
    <s v="Second Class"/>
    <s v="AD-10180"/>
    <s v="Alan Dominguez"/>
    <x v="2"/>
    <x v="0"/>
    <s v="Yonkers"/>
    <x v="15"/>
    <n v="10701"/>
    <x v="3"/>
    <s v="TEC-AC-10004114"/>
    <x v="2"/>
    <x v="11"/>
    <s v="KeyTronicآ 6101 Series -آ Keyboardآ - Black"/>
    <n v="163.96"/>
    <n v="4"/>
    <n v="0"/>
    <n v="70.502799999999993"/>
  </r>
  <r>
    <n v="3701"/>
    <x v="1828"/>
    <x v="3"/>
    <x v="165"/>
    <d v="2014-12-30T00:00:00"/>
    <s v="Standard Class"/>
    <s v="AC-10615"/>
    <s v="Ann Chong"/>
    <x v="1"/>
    <x v="0"/>
    <s v="Rochester"/>
    <x v="15"/>
    <n v="14609"/>
    <x v="3"/>
    <s v="FUR-FU-10001602"/>
    <x v="0"/>
    <x v="5"/>
    <s v="Eldon Delta Triangular Chair Mat, 52&quot; x 58&quot;, Clear"/>
    <n v="37.93"/>
    <n v="1"/>
    <n v="0"/>
    <n v="6.8273999999999999"/>
  </r>
  <r>
    <n v="3702"/>
    <x v="1829"/>
    <x v="0"/>
    <x v="850"/>
    <d v="2013-01-13T00:00:00"/>
    <s v="Second Class"/>
    <s v="MF-17665"/>
    <s v="Maureen Fritzler"/>
    <x v="1"/>
    <x v="0"/>
    <s v="Toledo"/>
    <x v="24"/>
    <n v="43615"/>
    <x v="3"/>
    <s v="FUR-FU-10002445"/>
    <x v="0"/>
    <x v="5"/>
    <s v="DAX Two-Tone Rosewood/Black Document Frame, Desktop, 5 x 7"/>
    <n v="15.167999999999999"/>
    <n v="2"/>
    <n v="0.2"/>
    <n v="3.7919999999999998"/>
  </r>
  <r>
    <n v="3703"/>
    <x v="1830"/>
    <x v="1"/>
    <x v="385"/>
    <d v="2012-06-19T00:00:00"/>
    <s v="Standard Class"/>
    <s v="DH-13075"/>
    <s v="Dave Hallsten"/>
    <x v="1"/>
    <x v="0"/>
    <s v="Decatur"/>
    <x v="19"/>
    <n v="35601"/>
    <x v="0"/>
    <s v="OFF-AR-10004269"/>
    <x v="1"/>
    <x v="6"/>
    <s v="Newell 31"/>
    <n v="24.78"/>
    <n v="6"/>
    <n v="0"/>
    <n v="6.9383999999999997"/>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
    <n v="5"/>
    <n v="0"/>
    <n v="15.552"/>
  </r>
  <r>
    <n v="3707"/>
    <x v="1831"/>
    <x v="3"/>
    <x v="257"/>
    <d v="2014-03-23T00:00:00"/>
    <s v="Standard Class"/>
    <s v="EN-13780"/>
    <s v="Edward Nazzal"/>
    <x v="0"/>
    <x v="0"/>
    <s v="Dallas"/>
    <x v="5"/>
    <n v="75220"/>
    <x v="2"/>
    <s v="OFF-AR-10001915"/>
    <x v="1"/>
    <x v="6"/>
    <s v="Peel-Off China Markers"/>
    <n v="23.832000000000001"/>
    <n v="3"/>
    <n v="0.2"/>
    <n v="6.5537999999999998"/>
  </r>
  <r>
    <n v="3708"/>
    <x v="1832"/>
    <x v="2"/>
    <x v="533"/>
    <d v="2011-11-27T00:00:00"/>
    <s v="Standard Class"/>
    <s v="SS-20140"/>
    <s v="Saphhira Shifley"/>
    <x v="1"/>
    <x v="0"/>
    <s v="Mesquite"/>
    <x v="5"/>
    <n v="75150"/>
    <x v="2"/>
    <s v="FUR-FU-10001940"/>
    <x v="0"/>
    <x v="5"/>
    <s v="Staples"/>
    <n v="6.3680000000000003"/>
    <n v="2"/>
    <n v="0.6"/>
    <n v="-2.5472000000000001"/>
  </r>
  <r>
    <n v="3709"/>
    <x v="1832"/>
    <x v="2"/>
    <x v="533"/>
    <d v="2011-11-27T00:00:00"/>
    <s v="Standard Class"/>
    <s v="SS-20140"/>
    <s v="Saphhira Shifley"/>
    <x v="1"/>
    <x v="0"/>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x v="0"/>
    <s v="Mesquite"/>
    <x v="5"/>
    <n v="75150"/>
    <x v="2"/>
    <s v="TEC-AC-10003709"/>
    <x v="2"/>
    <x v="11"/>
    <s v="Maxell 4.7GB DVD-R 5/Pack"/>
    <n v="5.5439999999999996"/>
    <n v="7"/>
    <n v="0.2"/>
    <n v="1.6632"/>
  </r>
  <r>
    <n v="3711"/>
    <x v="1833"/>
    <x v="3"/>
    <x v="453"/>
    <d v="2014-10-18T00:00:00"/>
    <s v="First Class"/>
    <s v="RS-19765"/>
    <s v="Roland Schwarz"/>
    <x v="1"/>
    <x v="0"/>
    <s v="Los Angeles"/>
    <x v="1"/>
    <n v="90045"/>
    <x v="1"/>
    <s v="FUR-TA-10001705"/>
    <x v="0"/>
    <x v="3"/>
    <s v="Bush Advantage Collection Round Conference Table"/>
    <n v="510.24"/>
    <n v="3"/>
    <n v="0.2"/>
    <n v="6.3780000000000001"/>
  </r>
  <r>
    <n v="3712"/>
    <x v="1833"/>
    <x v="3"/>
    <x v="453"/>
    <d v="2014-10-18T00:00:00"/>
    <s v="First Class"/>
    <s v="RS-19765"/>
    <s v="Roland Schwarz"/>
    <x v="1"/>
    <x v="0"/>
    <s v="Los Angeles"/>
    <x v="1"/>
    <n v="90045"/>
    <x v="1"/>
    <s v="OFF-PA-10000675"/>
    <x v="1"/>
    <x v="10"/>
    <s v="Xerox 1919"/>
    <n v="204.95"/>
    <n v="5"/>
    <n v="0"/>
    <n v="100.4255"/>
  </r>
  <r>
    <n v="3713"/>
    <x v="1834"/>
    <x v="3"/>
    <x v="81"/>
    <d v="2014-04-25T00:00:00"/>
    <s v="First Class"/>
    <s v="JW-15955"/>
    <s v="Joni Wasserman"/>
    <x v="0"/>
    <x v="0"/>
    <s v="Seattle"/>
    <x v="4"/>
    <n v="98103"/>
    <x v="1"/>
    <s v="TEC-AC-10000521"/>
    <x v="2"/>
    <x v="11"/>
    <s v="Verbatim Slim CD and DVD Storage Cases, 50/Pack"/>
    <n v="11.54"/>
    <n v="1"/>
    <n v="0"/>
    <n v="3.4620000000000002"/>
  </r>
  <r>
    <n v="3714"/>
    <x v="1834"/>
    <x v="3"/>
    <x v="81"/>
    <d v="2014-04-25T00:00:00"/>
    <s v="First Class"/>
    <s v="JW-15955"/>
    <s v="Joni Wasserman"/>
    <x v="0"/>
    <x v="0"/>
    <s v="Seattle"/>
    <x v="4"/>
    <n v="98103"/>
    <x v="1"/>
    <s v="FUR-FU-10004622"/>
    <x v="0"/>
    <x v="5"/>
    <s v="Eldon Advantage Foldable Chair Mats for Low Pile Carpets"/>
    <n v="162.6"/>
    <n v="3"/>
    <n v="0"/>
    <n v="34.146000000000001"/>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3999999999997"/>
  </r>
  <r>
    <n v="3717"/>
    <x v="1836"/>
    <x v="3"/>
    <x v="148"/>
    <d v="2014-06-03T00:00:00"/>
    <s v="Standard Class"/>
    <s v="JO-15550"/>
    <s v="Jesus Ocampo"/>
    <x v="2"/>
    <x v="0"/>
    <s v="Omaha"/>
    <x v="8"/>
    <n v="68104"/>
    <x v="2"/>
    <s v="OFF-FA-10004395"/>
    <x v="1"/>
    <x v="13"/>
    <s v="Plymouth Boxed Rubber Bands by Plymouth"/>
    <n v="23.55"/>
    <n v="5"/>
    <n v="0"/>
    <n v="1.1775"/>
  </r>
  <r>
    <n v="3718"/>
    <x v="1837"/>
    <x v="0"/>
    <x v="251"/>
    <d v="2013-09-24T00:00:00"/>
    <s v="Standard Class"/>
    <s v="TP-21130"/>
    <s v="Theone Pippenger"/>
    <x v="0"/>
    <x v="0"/>
    <s v="Columbus"/>
    <x v="32"/>
    <n v="31907"/>
    <x v="0"/>
    <s v="OFF-SU-10003002"/>
    <x v="1"/>
    <x v="14"/>
    <s v="Letter Slitter"/>
    <n v="5.04"/>
    <n v="2"/>
    <n v="0"/>
    <n v="0.1512"/>
  </r>
  <r>
    <n v="3719"/>
    <x v="1837"/>
    <x v="0"/>
    <x v="251"/>
    <d v="2013-09-24T00:00:00"/>
    <s v="Standard Class"/>
    <s v="TP-21130"/>
    <s v="Theone Pippenger"/>
    <x v="0"/>
    <x v="0"/>
    <s v="Columbus"/>
    <x v="32"/>
    <n v="31907"/>
    <x v="0"/>
    <s v="TEC-AC-10002926"/>
    <x v="2"/>
    <x v="11"/>
    <s v="Logitech Wireless Marathon Mouse M705"/>
    <n v="249.95"/>
    <n v="5"/>
    <n v="0"/>
    <n v="107.4785"/>
  </r>
  <r>
    <n v="3720"/>
    <x v="1838"/>
    <x v="0"/>
    <x v="42"/>
    <d v="2013-09-24T00:00:00"/>
    <s v="Standard Class"/>
    <s v="BS-11590"/>
    <s v="Brendan Sweed"/>
    <x v="1"/>
    <x v="0"/>
    <s v="Columbus"/>
    <x v="14"/>
    <n v="47201"/>
    <x v="2"/>
    <s v="OFF-AR-10002656"/>
    <x v="1"/>
    <x v="6"/>
    <s v="Sanford Liquid Accent Highlighters"/>
    <n v="33.4"/>
    <n v="5"/>
    <n v="0"/>
    <n v="12.358000000000001"/>
  </r>
  <r>
    <n v="3721"/>
    <x v="1839"/>
    <x v="0"/>
    <x v="887"/>
    <d v="2013-12-25T00:00:00"/>
    <s v="Standard Class"/>
    <s v="AB-10255"/>
    <s v="Alejandro Ballentine"/>
    <x v="2"/>
    <x v="0"/>
    <s v="Jackson"/>
    <x v="35"/>
    <n v="39212"/>
    <x v="0"/>
    <s v="FUR-FU-10001918"/>
    <x v="0"/>
    <x v="5"/>
    <s v="C-Line Cubicle Keepers Polyproplyene Holder With Velcro Backings"/>
    <n v="18.920000000000002"/>
    <n v="4"/>
    <n v="0"/>
    <n v="7.378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20000000000002"/>
  </r>
  <r>
    <n v="3724"/>
    <x v="1841"/>
    <x v="2"/>
    <x v="125"/>
    <d v="2012-01-04T00:00:00"/>
    <s v="Standard Class"/>
    <s v="MF-17665"/>
    <s v="Maureen Fritzler"/>
    <x v="1"/>
    <x v="0"/>
    <s v="Phoenix"/>
    <x v="16"/>
    <n v="85023"/>
    <x v="1"/>
    <s v="OFF-BI-10004600"/>
    <x v="1"/>
    <x v="8"/>
    <s v="Ibico Ibimaster 300 Manual Binding System"/>
    <n v="551.98500000000001"/>
    <n v="5"/>
    <n v="0.7"/>
    <n v="-459.98750000000001"/>
  </r>
  <r>
    <n v="3725"/>
    <x v="1842"/>
    <x v="3"/>
    <x v="355"/>
    <d v="2014-04-06T00:00:00"/>
    <s v="First Class"/>
    <s v="SA-20830"/>
    <s v="Sue Ann Reed"/>
    <x v="0"/>
    <x v="0"/>
    <s v="Chicago"/>
    <x v="10"/>
    <n v="60653"/>
    <x v="2"/>
    <s v="OFF-AR-10003045"/>
    <x v="1"/>
    <x v="6"/>
    <s v="Prang Colored Pencils"/>
    <n v="7.056"/>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9"/>
  </r>
  <r>
    <n v="3729"/>
    <x v="1844"/>
    <x v="0"/>
    <x v="410"/>
    <d v="2013-06-12T00:00:00"/>
    <s v="Standard Class"/>
    <s v="JL-15235"/>
    <s v="Janet Lee"/>
    <x v="0"/>
    <x v="0"/>
    <s v="Newark"/>
    <x v="13"/>
    <n v="19711"/>
    <x v="3"/>
    <s v="OFF-LA-10000407"/>
    <x v="1"/>
    <x v="2"/>
    <s v="Avery White Multi-Purpose Labels"/>
    <n v="14.94"/>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
  </r>
  <r>
    <n v="3733"/>
    <x v="1845"/>
    <x v="1"/>
    <x v="227"/>
    <d v="2012-09-23T00:00:00"/>
    <s v="Standard Class"/>
    <s v="KH-16630"/>
    <s v="Ken Heidel"/>
    <x v="1"/>
    <x v="0"/>
    <s v="Clinton"/>
    <x v="39"/>
    <n v="20735"/>
    <x v="3"/>
    <s v="TEC-PH-10000895"/>
    <x v="2"/>
    <x v="7"/>
    <s v="Polycom VVX 310 VoIP phone"/>
    <n v="1259.93"/>
    <n v="7"/>
    <n v="0"/>
    <n v="327.58179999999999"/>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x v="0"/>
    <s v="New York City"/>
    <x v="15"/>
    <n v="10011"/>
    <x v="3"/>
    <s v="OFF-PA-10002254"/>
    <x v="1"/>
    <x v="10"/>
    <s v="Xerox 1883"/>
    <n v="26.38"/>
    <n v="1"/>
    <n v="0"/>
    <n v="12.1348"/>
  </r>
  <r>
    <n v="3736"/>
    <x v="1846"/>
    <x v="3"/>
    <x v="904"/>
    <d v="2014-03-12T00:00:00"/>
    <s v="Second Class"/>
    <s v="RM-19750"/>
    <s v="Roland Murray"/>
    <x v="0"/>
    <x v="0"/>
    <s v="New York City"/>
    <x v="15"/>
    <n v="10011"/>
    <x v="3"/>
    <s v="FUR-FU-10002554"/>
    <x v="0"/>
    <x v="5"/>
    <s v="Westinghouse Floor Lamp with Metal Mesh Shade, Black"/>
    <n v="71.97"/>
    <n v="3"/>
    <n v="0"/>
    <n v="16.553100000000001"/>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600000000001"/>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
    <n v="3"/>
    <n v="0"/>
    <n v="3.7919999999999998"/>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60000000000007"/>
  </r>
  <r>
    <n v="3752"/>
    <x v="1852"/>
    <x v="3"/>
    <x v="151"/>
    <d v="2014-08-30T00:00:00"/>
    <s v="Second Class"/>
    <s v="DR-12880"/>
    <s v="Dan Reichenbach"/>
    <x v="1"/>
    <x v="0"/>
    <s v="Inglewood"/>
    <x v="1"/>
    <n v="90301"/>
    <x v="1"/>
    <s v="FUR-CH-10004886"/>
    <x v="0"/>
    <x v="1"/>
    <s v="Bevis Steel Folding Chairs"/>
    <n v="230.28"/>
    <n v="3"/>
    <n v="0.2"/>
    <n v="23.027999999999999"/>
  </r>
  <r>
    <n v="3753"/>
    <x v="1852"/>
    <x v="3"/>
    <x v="151"/>
    <d v="2014-08-30T00:00:00"/>
    <s v="Second Class"/>
    <s v="DR-12880"/>
    <s v="Dan Reichenbach"/>
    <x v="1"/>
    <x v="0"/>
    <s v="Inglewood"/>
    <x v="1"/>
    <n v="90301"/>
    <x v="1"/>
    <s v="OFF-PA-10001289"/>
    <x v="1"/>
    <x v="10"/>
    <s v="White Computer Printout Paper by Universal"/>
    <n v="116.28"/>
    <n v="3"/>
    <n v="0"/>
    <n v="56.977200000000003"/>
  </r>
  <r>
    <n v="3754"/>
    <x v="1852"/>
    <x v="3"/>
    <x v="151"/>
    <d v="2014-08-30T00:00:00"/>
    <s v="Second Class"/>
    <s v="DR-12880"/>
    <s v="Dan Reichenbach"/>
    <x v="1"/>
    <x v="0"/>
    <s v="Inglewood"/>
    <x v="1"/>
    <n v="90301"/>
    <x v="1"/>
    <s v="OFF-BI-10003650"/>
    <x v="1"/>
    <x v="8"/>
    <s v="GBC DocuBind 300 Electric Binding Machine"/>
    <n v="841.56799999999998"/>
    <n v="2"/>
    <n v="0.2"/>
    <n v="294.54880000000003"/>
  </r>
  <r>
    <n v="3755"/>
    <x v="1852"/>
    <x v="3"/>
    <x v="151"/>
    <d v="2014-08-30T00:00:00"/>
    <s v="Second Class"/>
    <s v="DR-12880"/>
    <s v="Dan Reichenbach"/>
    <x v="1"/>
    <x v="0"/>
    <s v="Inglewood"/>
    <x v="1"/>
    <n v="90301"/>
    <x v="1"/>
    <s v="OFF-ST-10001370"/>
    <x v="1"/>
    <x v="4"/>
    <s v="Sensible Storage WireTech Storage Systems"/>
    <n v="354.9"/>
    <n v="5"/>
    <n v="0"/>
    <n v="17.745000000000001"/>
  </r>
  <r>
    <n v="3756"/>
    <x v="1853"/>
    <x v="0"/>
    <x v="840"/>
    <d v="2013-03-07T00:00:00"/>
    <s v="First Class"/>
    <s v="JG-15310"/>
    <s v="Jason Gross"/>
    <x v="1"/>
    <x v="0"/>
    <s v="Odessa"/>
    <x v="5"/>
    <n v="79762"/>
    <x v="2"/>
    <s v="OFF-PA-10001892"/>
    <x v="1"/>
    <x v="10"/>
    <s v="Rediform Wirebound &quot;Phone Memo&quot; Message Book, 11 x 5-3/4"/>
    <n v="42.783999999999999"/>
    <n v="7"/>
    <n v="0.2"/>
    <n v="15.5092"/>
  </r>
  <r>
    <n v="3757"/>
    <x v="1853"/>
    <x v="0"/>
    <x v="840"/>
    <d v="2013-03-07T00:00:00"/>
    <s v="First Class"/>
    <s v="JG-15310"/>
    <s v="Jason Gross"/>
    <x v="1"/>
    <x v="0"/>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x v="0"/>
    <s v="Newark"/>
    <x v="24"/>
    <n v="43055"/>
    <x v="3"/>
    <s v="OFF-AR-10001615"/>
    <x v="1"/>
    <x v="6"/>
    <s v="Newell 34"/>
    <n v="111.104"/>
    <n v="7"/>
    <n v="0.2"/>
    <n v="8.3328000000000007"/>
  </r>
  <r>
    <n v="3759"/>
    <x v="1855"/>
    <x v="1"/>
    <x v="227"/>
    <d v="2012-09-23T00:00:00"/>
    <s v="Standard Class"/>
    <s v="GB-14530"/>
    <s v="George Bell"/>
    <x v="1"/>
    <x v="0"/>
    <s v="Los Angeles"/>
    <x v="1"/>
    <n v="90049"/>
    <x v="1"/>
    <s v="OFF-AR-10003602"/>
    <x v="1"/>
    <x v="6"/>
    <s v="Quartet Omega Colored Chalk, 12/Pack"/>
    <n v="11.68"/>
    <n v="2"/>
    <n v="0"/>
    <n v="5.4896000000000003"/>
  </r>
  <r>
    <n v="3760"/>
    <x v="1855"/>
    <x v="1"/>
    <x v="227"/>
    <d v="2012-09-23T00:00:00"/>
    <s v="Standard Class"/>
    <s v="GB-14530"/>
    <s v="George Bell"/>
    <x v="1"/>
    <x v="0"/>
    <s v="Los Angeles"/>
    <x v="1"/>
    <n v="90049"/>
    <x v="1"/>
    <s v="OFF-SU-10004782"/>
    <x v="1"/>
    <x v="14"/>
    <s v="Elite 5&quot; Scissors"/>
    <n v="16.899999999999999"/>
    <n v="2"/>
    <n v="0"/>
    <n v="5.07"/>
  </r>
  <r>
    <n v="3761"/>
    <x v="1855"/>
    <x v="1"/>
    <x v="227"/>
    <d v="2012-09-23T00:00:00"/>
    <s v="Standard Class"/>
    <s v="GB-14530"/>
    <s v="George Bell"/>
    <x v="1"/>
    <x v="0"/>
    <s v="Los Angeles"/>
    <x v="1"/>
    <n v="90049"/>
    <x v="1"/>
    <s v="FUR-FU-10001591"/>
    <x v="0"/>
    <x v="5"/>
    <s v="Advantus Panel Wall Certificate Holder - 8.5x11"/>
    <n v="24.4"/>
    <n v="2"/>
    <n v="0"/>
    <n v="10.247999999999999"/>
  </r>
  <r>
    <n v="3762"/>
    <x v="1856"/>
    <x v="3"/>
    <x v="605"/>
    <d v="2014-05-18T00:00:00"/>
    <s v="Standard Class"/>
    <s v="CK-12205"/>
    <s v="Chloris Kastensmidt"/>
    <x v="0"/>
    <x v="0"/>
    <s v="Everett"/>
    <x v="31"/>
    <n v="2149"/>
    <x v="3"/>
    <s v="OFF-PA-10000659"/>
    <x v="1"/>
    <x v="10"/>
    <s v="TOPS Carbonless Receipt Book, Four 2-3/4 x 7-1/4 Money Receipts per Page"/>
    <n v="87.6"/>
    <n v="5"/>
    <n v="0"/>
    <n v="42.048000000000002"/>
  </r>
  <r>
    <n v="3763"/>
    <x v="1857"/>
    <x v="0"/>
    <x v="572"/>
    <d v="2013-08-19T00:00:00"/>
    <s v="Second Class"/>
    <s v="TS-21160"/>
    <s v="Theresa Swint"/>
    <x v="1"/>
    <x v="0"/>
    <s v="West Allis"/>
    <x v="6"/>
    <n v="53214"/>
    <x v="2"/>
    <s v="FUR-BO-10001337"/>
    <x v="0"/>
    <x v="0"/>
    <s v="O'Sullivan Living Dimensions 2-Shelf Bookcases"/>
    <n v="241.96"/>
    <n v="2"/>
    <n v="0"/>
    <n v="24.196000000000002"/>
  </r>
  <r>
    <n v="3764"/>
    <x v="1857"/>
    <x v="0"/>
    <x v="572"/>
    <d v="2013-08-19T00:00:00"/>
    <s v="Second Class"/>
    <s v="TS-21160"/>
    <s v="Theresa Swint"/>
    <x v="1"/>
    <x v="0"/>
    <s v="West Allis"/>
    <x v="6"/>
    <n v="53214"/>
    <x v="2"/>
    <s v="OFF-BI-10003529"/>
    <x v="1"/>
    <x v="8"/>
    <s v="Avery Round Ring Poly Binders"/>
    <n v="8.52"/>
    <n v="3"/>
    <n v="0"/>
    <n v="4.1748000000000003"/>
  </r>
  <r>
    <n v="3765"/>
    <x v="1858"/>
    <x v="3"/>
    <x v="906"/>
    <d v="2014-03-03T00:00:00"/>
    <s v="Standard Class"/>
    <s v="MH-18025"/>
    <s v="Michelle Huthwaite"/>
    <x v="0"/>
    <x v="0"/>
    <s v="Chicago"/>
    <x v="10"/>
    <n v="60623"/>
    <x v="2"/>
    <s v="OFF-BI-10002609"/>
    <x v="1"/>
    <x v="8"/>
    <s v="Avery Hidden Tab Dividers for Binding Systems"/>
    <n v="1.788"/>
    <n v="3"/>
    <n v="0.8"/>
    <n v="-3.0396000000000001"/>
  </r>
  <r>
    <n v="3766"/>
    <x v="1859"/>
    <x v="0"/>
    <x v="844"/>
    <d v="2013-03-26T00:00:00"/>
    <s v="Standard Class"/>
    <s v="DM-12955"/>
    <s v="Dario Medina"/>
    <x v="1"/>
    <x v="0"/>
    <s v="Houston"/>
    <x v="5"/>
    <n v="77036"/>
    <x v="2"/>
    <s v="FUR-TA-10004767"/>
    <x v="0"/>
    <x v="3"/>
    <s v="Safco Drafting Table"/>
    <n v="99.372"/>
    <n v="2"/>
    <n v="0.3"/>
    <n v="-1.4196"/>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
    <n v="5"/>
    <n v="0.2"/>
    <n v="11.996"/>
  </r>
  <r>
    <n v="3769"/>
    <x v="1861"/>
    <x v="2"/>
    <x v="757"/>
    <d v="2011-12-20T00:00:00"/>
    <s v="Second Class"/>
    <s v="KB-16585"/>
    <s v="Ken Black"/>
    <x v="1"/>
    <x v="0"/>
    <s v="Hialeah"/>
    <x v="2"/>
    <n v="33012"/>
    <x v="0"/>
    <s v="FUR-CH-10000988"/>
    <x v="0"/>
    <x v="1"/>
    <s v="Hon Olson Stacker Stools"/>
    <n v="1013.832"/>
    <n v="9"/>
    <n v="0.2"/>
    <n v="101.3832"/>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â€œJust In Timeâ€‌ Height-Adjustable Multi-Task Work Tables"/>
    <n v="2003.52"/>
    <n v="6"/>
    <n v="0.2"/>
    <n v="-325.572"/>
  </r>
  <r>
    <n v="3772"/>
    <x v="1863"/>
    <x v="0"/>
    <x v="536"/>
    <d v="2013-05-18T00:00:00"/>
    <s v="Standard Class"/>
    <s v="FM-14215"/>
    <s v="Filia McAdams"/>
    <x v="1"/>
    <x v="0"/>
    <s v="Philadelphia"/>
    <x v="9"/>
    <n v="19140"/>
    <x v="3"/>
    <s v="OFF-ST-10004804"/>
    <x v="1"/>
    <x v="4"/>
    <s v="Belkin 19&quot; Vented Equipment Shelf, Black"/>
    <n v="82.367999999999995"/>
    <n v="2"/>
    <n v="0.2"/>
    <n v="-19.5624"/>
  </r>
  <r>
    <n v="3773"/>
    <x v="1864"/>
    <x v="2"/>
    <x v="908"/>
    <d v="2011-08-11T00:00:00"/>
    <s v="Second Class"/>
    <s v="RF-19735"/>
    <s v="Roland Fjeld"/>
    <x v="0"/>
    <x v="0"/>
    <s v="Columbia"/>
    <x v="20"/>
    <n v="29203"/>
    <x v="0"/>
    <s v="TEC-AC-10000023"/>
    <x v="2"/>
    <x v="11"/>
    <s v="Maxell 74 Minute CD-R Spindle, 50/Pack"/>
    <n v="62.91"/>
    <n v="3"/>
    <n v="0"/>
    <n v="22.647600000000001"/>
  </r>
  <r>
    <n v="3774"/>
    <x v="1865"/>
    <x v="2"/>
    <x v="909"/>
    <d v="2011-04-13T00:00:00"/>
    <s v="Second Class"/>
    <s v="JK-15370"/>
    <s v="Jay Kimmel"/>
    <x v="0"/>
    <x v="0"/>
    <s v="Miami"/>
    <x v="2"/>
    <n v="33180"/>
    <x v="0"/>
    <s v="OFF-FA-10001332"/>
    <x v="1"/>
    <x v="13"/>
    <s v="Acco Banker's Clasps, 5 3/4&quot;-Long"/>
    <n v="6.9119999999999999"/>
    <n v="3"/>
    <n v="0.2"/>
    <n v="2.3328000000000002"/>
  </r>
  <r>
    <n v="3775"/>
    <x v="1865"/>
    <x v="2"/>
    <x v="909"/>
    <d v="2011-04-13T00:00:00"/>
    <s v="Second Class"/>
    <s v="JK-15370"/>
    <s v="Jay Kimmel"/>
    <x v="0"/>
    <x v="0"/>
    <s v="Miami"/>
    <x v="2"/>
    <n v="33180"/>
    <x v="0"/>
    <s v="TEC-AC-10002001"/>
    <x v="2"/>
    <x v="11"/>
    <s v="Logitech Wireless Gaming Headset G930"/>
    <n v="383.976"/>
    <n v="3"/>
    <n v="0.2"/>
    <n v="81.594899999999996"/>
  </r>
  <r>
    <n v="3776"/>
    <x v="1865"/>
    <x v="2"/>
    <x v="909"/>
    <d v="2011-04-13T00:00:00"/>
    <s v="Second Class"/>
    <s v="JK-15370"/>
    <s v="Jay Kimmel"/>
    <x v="0"/>
    <x v="0"/>
    <s v="Miami"/>
    <x v="2"/>
    <n v="33180"/>
    <x v="0"/>
    <s v="OFF-PA-10000029"/>
    <x v="1"/>
    <x v="10"/>
    <s v="Xerox 224"/>
    <n v="10.368"/>
    <n v="2"/>
    <n v="0.2"/>
    <n v="3.6288"/>
  </r>
  <r>
    <n v="3777"/>
    <x v="1865"/>
    <x v="2"/>
    <x v="909"/>
    <d v="2011-04-13T00:00:00"/>
    <s v="Second Class"/>
    <s v="JK-15370"/>
    <s v="Jay Kimmel"/>
    <x v="0"/>
    <x v="0"/>
    <s v="Miami"/>
    <x v="2"/>
    <n v="33180"/>
    <x v="0"/>
    <s v="TEC-AC-10001874"/>
    <x v="2"/>
    <x v="11"/>
    <s v="Logitech Wireless Anywhere Mouse MX for PC and Mac"/>
    <n v="335.94400000000002"/>
    <n v="7"/>
    <n v="0.2"/>
    <n v="41.993000000000002"/>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x v="0"/>
    <s v="Miami"/>
    <x v="2"/>
    <n v="33180"/>
    <x v="0"/>
    <s v="TEC-PH-10002564"/>
    <x v="2"/>
    <x v="7"/>
    <s v="OtterBox Defender Series Case - Samsung Galaxy S4"/>
    <n v="71.975999999999999"/>
    <n v="3"/>
    <n v="0.2"/>
    <n v="8.9969999999999999"/>
  </r>
  <r>
    <n v="3780"/>
    <x v="1868"/>
    <x v="3"/>
    <x v="911"/>
    <d v="2014-02-21T00:00:00"/>
    <s v="Standard Class"/>
    <s v="LF-17185"/>
    <s v="Luke Foster"/>
    <x v="0"/>
    <x v="0"/>
    <s v="New York City"/>
    <x v="15"/>
    <n v="10035"/>
    <x v="3"/>
    <s v="OFF-PA-10003465"/>
    <x v="1"/>
    <x v="10"/>
    <s v="Xerox 1912"/>
    <n v="37.94"/>
    <n v="2"/>
    <n v="0"/>
    <n v="18.211200000000002"/>
  </r>
  <r>
    <n v="3781"/>
    <x v="1869"/>
    <x v="2"/>
    <x v="912"/>
    <d v="2011-11-20T00:00:00"/>
    <s v="Standard Class"/>
    <s v="RH-19510"/>
    <s v="Rick Huthwaite"/>
    <x v="2"/>
    <x v="0"/>
    <s v="Manhattan"/>
    <x v="41"/>
    <n v="66502"/>
    <x v="2"/>
    <s v="TEC-PH-10000038"/>
    <x v="2"/>
    <x v="7"/>
    <s v="Jawbone MINI JAMBOX Wireless Bluetooth Speaker"/>
    <n v="273.95999999999998"/>
    <n v="2"/>
    <n v="0"/>
    <n v="10.958399999999999"/>
  </r>
  <r>
    <n v="3782"/>
    <x v="1870"/>
    <x v="1"/>
    <x v="584"/>
    <d v="2012-07-14T00:00:00"/>
    <s v="Second Class"/>
    <s v="MC-17575"/>
    <s v="Matt Collins"/>
    <x v="0"/>
    <x v="0"/>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x v="0"/>
    <s v="Memphis"/>
    <x v="18"/>
    <n v="38109"/>
    <x v="0"/>
    <s v="OFF-PA-10003424"/>
    <x v="1"/>
    <x v="10"/>
    <s v="&quot;While you Were Out&quot; Message Book, One Form per Page"/>
    <n v="8.9039999999999999"/>
    <n v="3"/>
    <n v="0.2"/>
    <n v="3.339"/>
  </r>
  <r>
    <n v="3784"/>
    <x v="1871"/>
    <x v="3"/>
    <x v="38"/>
    <d v="2014-11-17T00:00:00"/>
    <s v="Second Class"/>
    <s v="MN-17935"/>
    <s v="Michael Nguyen"/>
    <x v="0"/>
    <x v="0"/>
    <s v="Memphis"/>
    <x v="18"/>
    <n v="38109"/>
    <x v="0"/>
    <s v="OFF-ST-10003716"/>
    <x v="1"/>
    <x v="4"/>
    <s v="Tennsco Double-Tier Lockers"/>
    <n v="720.06399999999996"/>
    <n v="4"/>
    <n v="0.2"/>
    <n v="-63.005600000000001"/>
  </r>
  <r>
    <n v="3785"/>
    <x v="1872"/>
    <x v="3"/>
    <x v="689"/>
    <d v="2014-08-05T00:00:00"/>
    <s v="Standard Class"/>
    <s v="EH-14125"/>
    <s v="Eugene Hildebrand"/>
    <x v="2"/>
    <x v="0"/>
    <s v="Fort Lauderdale"/>
    <x v="2"/>
    <n v="33311"/>
    <x v="0"/>
    <s v="TEC-AC-10003590"/>
    <x v="2"/>
    <x v="11"/>
    <s v="TRENDnet 56K USB 2.0 Phone, Internet and Fax Modem"/>
    <n v="41.423999999999999"/>
    <n v="2"/>
    <n v="0.2"/>
    <n v="8.2848000000000006"/>
  </r>
  <r>
    <n v="3786"/>
    <x v="1873"/>
    <x v="3"/>
    <x v="377"/>
    <d v="2014-12-31T00:00:00"/>
    <s v="Standard Class"/>
    <s v="TC-21535"/>
    <s v="Tracy Collins"/>
    <x v="2"/>
    <x v="0"/>
    <s v="Columbus"/>
    <x v="24"/>
    <n v="43229"/>
    <x v="3"/>
    <s v="OFF-BI-10000494"/>
    <x v="1"/>
    <x v="8"/>
    <s v="Acco Economy Flexible Poly Round Ring Binder"/>
    <n v="3.1320000000000001"/>
    <n v="2"/>
    <n v="0.7"/>
    <n v="-2.61"/>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8999999999999"/>
  </r>
  <r>
    <n v="3789"/>
    <x v="1875"/>
    <x v="0"/>
    <x v="913"/>
    <d v="2013-09-10T00:00:00"/>
    <s v="Standard Class"/>
    <s v="IL-15100"/>
    <s v="Ivan Liston"/>
    <x v="0"/>
    <x v="0"/>
    <s v="Houston"/>
    <x v="5"/>
    <n v="77041"/>
    <x v="2"/>
    <s v="OFF-AR-10001044"/>
    <x v="1"/>
    <x v="6"/>
    <s v="BOSTON Ranger #55 Pencil Sharpener, Black"/>
    <n v="62.375999999999998"/>
    <n v="3"/>
    <n v="0.2"/>
    <n v="7.0172999999999996"/>
  </r>
  <r>
    <n v="3790"/>
    <x v="1876"/>
    <x v="0"/>
    <x v="764"/>
    <d v="2013-04-22T00:00:00"/>
    <s v="Standard Class"/>
    <s v="SW-20350"/>
    <s v="Sean Wendt"/>
    <x v="2"/>
    <x v="0"/>
    <s v="Omaha"/>
    <x v="8"/>
    <n v="68104"/>
    <x v="2"/>
    <s v="OFF-FA-10000134"/>
    <x v="1"/>
    <x v="13"/>
    <s v="Advantus Push Pins, Aluminum Head"/>
    <n v="29.05"/>
    <n v="5"/>
    <n v="0"/>
    <n v="9.0054999999999996"/>
  </r>
  <r>
    <n v="3791"/>
    <x v="1877"/>
    <x v="2"/>
    <x v="260"/>
    <d v="2011-07-11T00:00:00"/>
    <s v="Standard Class"/>
    <s v="DP-13390"/>
    <s v="Dennis Pardue"/>
    <x v="2"/>
    <x v="0"/>
    <s v="Los Angeles"/>
    <x v="1"/>
    <n v="90004"/>
    <x v="1"/>
    <s v="OFF-BI-10001670"/>
    <x v="1"/>
    <x v="8"/>
    <s v="Vinyl Sectional Post Binders"/>
    <n v="180.96"/>
    <n v="6"/>
    <n v="0.2"/>
    <n v="67.86"/>
  </r>
  <r>
    <n v="3792"/>
    <x v="1878"/>
    <x v="1"/>
    <x v="914"/>
    <d v="2012-02-28T00:00:00"/>
    <s v="First Class"/>
    <s v="BT-11395"/>
    <s v="Bill Tyler"/>
    <x v="1"/>
    <x v="0"/>
    <s v="Altoona"/>
    <x v="9"/>
    <n v="16602"/>
    <x v="3"/>
    <s v="OFF-BI-10000343"/>
    <x v="1"/>
    <x v="8"/>
    <s v="Pressboard Covers with Storage Hooks, 9 1/2&quot; x 11&quot;, Light Blue"/>
    <n v="4.4189999999999996"/>
    <n v="3"/>
    <n v="0.7"/>
    <n v="-3.3879000000000001"/>
  </r>
  <r>
    <n v="3793"/>
    <x v="1878"/>
    <x v="1"/>
    <x v="914"/>
    <d v="2012-02-28T00:00:00"/>
    <s v="First Class"/>
    <s v="BT-11395"/>
    <s v="Bill Tyler"/>
    <x v="1"/>
    <x v="0"/>
    <s v="Altoona"/>
    <x v="9"/>
    <n v="16602"/>
    <x v="3"/>
    <s v="OFF-AR-10002257"/>
    <x v="1"/>
    <x v="6"/>
    <s v="Eldon Spacemaker Box, Quick-Snap Lid, Clear"/>
    <n v="16.032"/>
    <n v="6"/>
    <n v="0.2"/>
    <n v="2.2044000000000001"/>
  </r>
  <r>
    <n v="3794"/>
    <x v="1879"/>
    <x v="1"/>
    <x v="154"/>
    <d v="2012-12-01T00:00:00"/>
    <s v="Standard Class"/>
    <s v="JE-15475"/>
    <s v="Jeremy Ellison"/>
    <x v="0"/>
    <x v="0"/>
    <s v="New York City"/>
    <x v="15"/>
    <n v="10024"/>
    <x v="3"/>
    <s v="OFF-AR-10001915"/>
    <x v="1"/>
    <x v="6"/>
    <s v="Peel-Off China Markers"/>
    <n v="29.79"/>
    <n v="3"/>
    <n v="0"/>
    <n v="12.511799999999999"/>
  </r>
  <r>
    <n v="3795"/>
    <x v="1880"/>
    <x v="2"/>
    <x v="915"/>
    <d v="2011-02-03T00:00:00"/>
    <s v="Standard Class"/>
    <s v="EJ-13720"/>
    <s v="Ed Jacobs"/>
    <x v="0"/>
    <x v="0"/>
    <s v="San Diego"/>
    <x v="1"/>
    <n v="92037"/>
    <x v="1"/>
    <s v="OFF-ST-10003692"/>
    <x v="1"/>
    <x v="4"/>
    <s v="Recycled Steel Personal File for Hanging File Folders"/>
    <n v="57.23"/>
    <n v="1"/>
    <n v="0"/>
    <n v="14.307499999999999"/>
  </r>
  <r>
    <n v="3796"/>
    <x v="1880"/>
    <x v="2"/>
    <x v="915"/>
    <d v="2011-02-03T00:00:00"/>
    <s v="Standard Class"/>
    <s v="EJ-13720"/>
    <s v="Ed Jacobs"/>
    <x v="0"/>
    <x v="0"/>
    <s v="San Diego"/>
    <x v="1"/>
    <n v="92037"/>
    <x v="1"/>
    <s v="FUR-TA-10003469"/>
    <x v="0"/>
    <x v="3"/>
    <s v="Balt Split Level Computer Training Table"/>
    <n v="333"/>
    <n v="3"/>
    <n v="0.2"/>
    <n v="-16.649999999999999"/>
  </r>
  <r>
    <n v="3797"/>
    <x v="1880"/>
    <x v="2"/>
    <x v="915"/>
    <d v="2011-02-03T00:00:00"/>
    <s v="Standard Class"/>
    <s v="EJ-13720"/>
    <s v="Ed Jacobs"/>
    <x v="0"/>
    <x v="0"/>
    <s v="San Diego"/>
    <x v="1"/>
    <n v="92037"/>
    <x v="1"/>
    <s v="OFF-AR-10003179"/>
    <x v="1"/>
    <x v="6"/>
    <s v="Dixon Ticonderoga Core-Lock Colored Pencils"/>
    <n v="36.44"/>
    <n v="4"/>
    <n v="0"/>
    <n v="12.0252"/>
  </r>
  <r>
    <n v="3798"/>
    <x v="1881"/>
    <x v="3"/>
    <x v="397"/>
    <d v="2014-09-27T00:00:00"/>
    <s v="First Class"/>
    <s v="BE-11410"/>
    <s v="Bobby Elias"/>
    <x v="0"/>
    <x v="0"/>
    <s v="Miami"/>
    <x v="2"/>
    <n v="33178"/>
    <x v="0"/>
    <s v="OFF-PA-10003395"/>
    <x v="1"/>
    <x v="10"/>
    <s v="Xerox 1941"/>
    <n v="251.64"/>
    <n v="3"/>
    <n v="0.2"/>
    <n v="88.073999999999998"/>
  </r>
  <r>
    <n v="3799"/>
    <x v="1882"/>
    <x v="3"/>
    <x v="259"/>
    <d v="2014-11-06T00:00:00"/>
    <s v="First Class"/>
    <s v="KL-16555"/>
    <s v="Kelly Lampkin"/>
    <x v="1"/>
    <x v="0"/>
    <s v="Greensboro"/>
    <x v="3"/>
    <n v="27405"/>
    <x v="0"/>
    <s v="FUR-TA-10004575"/>
    <x v="0"/>
    <x v="3"/>
    <s v="Hon 5100 Series Wood Tables"/>
    <n v="523.76400000000001"/>
    <n v="3"/>
    <n v="0.4"/>
    <n v="-192.04679999999999"/>
  </r>
  <r>
    <n v="3800"/>
    <x v="1882"/>
    <x v="3"/>
    <x v="259"/>
    <d v="2014-11-06T00:00:00"/>
    <s v="First Class"/>
    <s v="KL-16555"/>
    <s v="Kelly Lampkin"/>
    <x v="1"/>
    <x v="0"/>
    <s v="Greensboro"/>
    <x v="3"/>
    <n v="27405"/>
    <x v="0"/>
    <s v="TEC-PH-10002483"/>
    <x v="2"/>
    <x v="7"/>
    <s v="Motorola Moto X"/>
    <n v="1359.96"/>
    <n v="5"/>
    <n v="0.2"/>
    <n v="118.9965"/>
  </r>
  <r>
    <n v="3801"/>
    <x v="1883"/>
    <x v="0"/>
    <x v="500"/>
    <d v="2013-10-21T00:00:00"/>
    <s v="Standard Class"/>
    <s v="NC-18415"/>
    <s v="Nathan Cano"/>
    <x v="0"/>
    <x v="0"/>
    <s v="Jacksonville"/>
    <x v="3"/>
    <n v="28540"/>
    <x v="0"/>
    <s v="FUR-CH-10003606"/>
    <x v="0"/>
    <x v="1"/>
    <s v="SAFCO Folding Chair Trolley"/>
    <n v="102.592"/>
    <n v="1"/>
    <n v="0.2"/>
    <n v="10.2592"/>
  </r>
  <r>
    <n v="3802"/>
    <x v="1883"/>
    <x v="0"/>
    <x v="500"/>
    <d v="2013-10-21T00:00:00"/>
    <s v="Standard Class"/>
    <s v="NC-18415"/>
    <s v="Nathan Cano"/>
    <x v="0"/>
    <x v="0"/>
    <s v="Jacksonville"/>
    <x v="3"/>
    <n v="28540"/>
    <x v="0"/>
    <s v="TEC-AC-10002473"/>
    <x v="2"/>
    <x v="11"/>
    <s v="Maxell 4.7GB DVD-R"/>
    <n v="22.704000000000001"/>
    <n v="1"/>
    <n v="0.2"/>
    <n v="5.9598000000000004"/>
  </r>
  <r>
    <n v="3803"/>
    <x v="1883"/>
    <x v="0"/>
    <x v="500"/>
    <d v="2013-10-21T00:00:00"/>
    <s v="Standard Class"/>
    <s v="NC-18415"/>
    <s v="Nathan Cano"/>
    <x v="0"/>
    <x v="0"/>
    <s v="Jacksonville"/>
    <x v="3"/>
    <n v="28540"/>
    <x v="0"/>
    <s v="OFF-PA-10002319"/>
    <x v="1"/>
    <x v="10"/>
    <s v="Xerox 1944"/>
    <n v="93.024000000000001"/>
    <n v="3"/>
    <n v="0.2"/>
    <n v="33.721200000000003"/>
  </r>
  <r>
    <n v="3804"/>
    <x v="1883"/>
    <x v="0"/>
    <x v="500"/>
    <d v="2013-10-21T00:00:00"/>
    <s v="Standard Class"/>
    <s v="NC-18415"/>
    <s v="Nathan Cano"/>
    <x v="0"/>
    <x v="0"/>
    <s v="Jacksonville"/>
    <x v="3"/>
    <n v="28540"/>
    <x v="0"/>
    <s v="OFF-SU-10000946"/>
    <x v="1"/>
    <x v="14"/>
    <s v="Staples"/>
    <n v="12.768000000000001"/>
    <n v="2"/>
    <n v="0.2"/>
    <n v="1.43639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x v="0"/>
    <s v="Jacksonville"/>
    <x v="3"/>
    <n v="28540"/>
    <x v="0"/>
    <s v="OFF-PA-10002377"/>
    <x v="1"/>
    <x v="10"/>
    <s v="Xerox 1916"/>
    <n v="39.152000000000001"/>
    <n v="1"/>
    <n v="0.2"/>
    <n v="14.682"/>
  </r>
  <r>
    <n v="3807"/>
    <x v="1884"/>
    <x v="1"/>
    <x v="768"/>
    <d v="2012-11-19T00:00:00"/>
    <s v="Standard Class"/>
    <s v="AH-10690"/>
    <s v="Anna Hأ¤berlin"/>
    <x v="1"/>
    <x v="0"/>
    <s v="Plantation"/>
    <x v="2"/>
    <n v="33317"/>
    <x v="0"/>
    <s v="OFF-AR-10001246"/>
    <x v="1"/>
    <x v="6"/>
    <s v="Newell 317"/>
    <n v="11.76"/>
    <n v="5"/>
    <n v="0.2"/>
    <n v="1.323"/>
  </r>
  <r>
    <n v="3808"/>
    <x v="1884"/>
    <x v="1"/>
    <x v="768"/>
    <d v="2012-11-19T00:00:00"/>
    <s v="Standard Class"/>
    <s v="AH-10690"/>
    <s v="Anna Hأ¤berlin"/>
    <x v="1"/>
    <x v="0"/>
    <s v="Plantation"/>
    <x v="2"/>
    <n v="33317"/>
    <x v="0"/>
    <s v="OFF-BI-10003291"/>
    <x v="1"/>
    <x v="8"/>
    <s v="Wilson Jones Leather-Like Binders with DublLock Round Rings"/>
    <n v="5.2380000000000004"/>
    <n v="2"/>
    <n v="0.7"/>
    <n v="-4.0157999999999996"/>
  </r>
  <r>
    <n v="3809"/>
    <x v="1884"/>
    <x v="1"/>
    <x v="768"/>
    <d v="2012-11-19T00:00:00"/>
    <s v="Standard Class"/>
    <s v="AH-10690"/>
    <s v="Anna Hأ¤berlin"/>
    <x v="1"/>
    <x v="0"/>
    <s v="Plantation"/>
    <x v="2"/>
    <n v="33317"/>
    <x v="0"/>
    <s v="OFF-BI-10002799"/>
    <x v="1"/>
    <x v="8"/>
    <s v="SlimView Poly Binder, 3/8&quot;"/>
    <n v="4.6619999999999999"/>
    <n v="3"/>
    <n v="0.7"/>
    <n v="-3.7296"/>
  </r>
  <r>
    <n v="3810"/>
    <x v="1884"/>
    <x v="1"/>
    <x v="768"/>
    <d v="2012-11-19T00:00:00"/>
    <s v="Standard Class"/>
    <s v="AH-10690"/>
    <s v="Anna Hأ¤berlin"/>
    <x v="1"/>
    <x v="0"/>
    <s v="Plantation"/>
    <x v="2"/>
    <n v="33317"/>
    <x v="0"/>
    <s v="FUR-CH-10003298"/>
    <x v="0"/>
    <x v="1"/>
    <s v="Office Star - Contemporary Task Swivel chair with Loop Arms, Charcoal"/>
    <n v="523.91999999999996"/>
    <n v="5"/>
    <n v="0.2"/>
    <n v="-72.039000000000001"/>
  </r>
  <r>
    <n v="3811"/>
    <x v="1884"/>
    <x v="1"/>
    <x v="768"/>
    <d v="2012-11-19T00:00:00"/>
    <s v="Standard Class"/>
    <s v="AH-10690"/>
    <s v="Anna Hأ¤berlin"/>
    <x v="1"/>
    <x v="0"/>
    <s v="Plantation"/>
    <x v="2"/>
    <n v="33317"/>
    <x v="0"/>
    <s v="TEC-PH-10000441"/>
    <x v="2"/>
    <x v="7"/>
    <s v="VTech DS6151"/>
    <n v="100.792"/>
    <n v="1"/>
    <n v="0.2"/>
    <n v="10.0792"/>
  </r>
  <r>
    <n v="3812"/>
    <x v="1884"/>
    <x v="1"/>
    <x v="768"/>
    <d v="2012-11-19T00:00:00"/>
    <s v="Standard Class"/>
    <s v="AH-10690"/>
    <s v="Anna Hأ¤berlin"/>
    <x v="1"/>
    <x v="0"/>
    <s v="Plantation"/>
    <x v="2"/>
    <n v="33317"/>
    <x v="0"/>
    <s v="FUR-CH-10004477"/>
    <x v="0"/>
    <x v="1"/>
    <s v="Global Push Button Manager's Chair, Indigo"/>
    <n v="146.136"/>
    <n v="3"/>
    <n v="0.2"/>
    <n v="16.440300000000001"/>
  </r>
  <r>
    <n v="3813"/>
    <x v="1885"/>
    <x v="3"/>
    <x v="916"/>
    <d v="2014-03-06T00:00:00"/>
    <s v="Same Day"/>
    <s v="PK-19075"/>
    <s v="Pete Kriz"/>
    <x v="0"/>
    <x v="0"/>
    <s v="Milwaukee"/>
    <x v="6"/>
    <n v="53209"/>
    <x v="2"/>
    <s v="OFF-LA-10003537"/>
    <x v="1"/>
    <x v="2"/>
    <s v="Avery 515"/>
    <n v="25.06"/>
    <n v="2"/>
    <n v="0"/>
    <n v="11.7782"/>
  </r>
  <r>
    <n v="3814"/>
    <x v="1886"/>
    <x v="1"/>
    <x v="599"/>
    <d v="2012-11-09T00:00:00"/>
    <s v="Standard Class"/>
    <s v="NG-18430"/>
    <s v="Nathan Gelder"/>
    <x v="0"/>
    <x v="0"/>
    <s v="Quincy"/>
    <x v="10"/>
    <n v="62301"/>
    <x v="2"/>
    <s v="OFF-LA-10004484"/>
    <x v="1"/>
    <x v="2"/>
    <s v="Avery 476"/>
    <n v="19.824000000000002"/>
    <n v="6"/>
    <n v="0.2"/>
    <n v="6.4428000000000001"/>
  </r>
  <r>
    <n v="3815"/>
    <x v="1887"/>
    <x v="0"/>
    <x v="630"/>
    <d v="2013-07-09T00:00:00"/>
    <s v="Same Day"/>
    <s v="ZD-21925"/>
    <s v="Zuschuss Donatelli"/>
    <x v="0"/>
    <x v="0"/>
    <s v="Jacksonville"/>
    <x v="2"/>
    <n v="32216"/>
    <x v="0"/>
    <s v="TEC-PH-10002824"/>
    <x v="2"/>
    <x v="7"/>
    <s v="Jabra SPEAK 410 Multidevice Speakerphone"/>
    <n v="823.96"/>
    <n v="5"/>
    <n v="0.2"/>
    <n v="51.497500000000002"/>
  </r>
  <r>
    <n v="3816"/>
    <x v="1887"/>
    <x v="0"/>
    <x v="630"/>
    <d v="2013-07-09T00:00:00"/>
    <s v="Same Day"/>
    <s v="ZD-21925"/>
    <s v="Zuschuss Donatelli"/>
    <x v="0"/>
    <x v="0"/>
    <s v="Jacksonville"/>
    <x v="2"/>
    <n v="32216"/>
    <x v="0"/>
    <s v="OFF-PA-10004965"/>
    <x v="1"/>
    <x v="10"/>
    <s v="Xerox 1921"/>
    <n v="15.984"/>
    <n v="2"/>
    <n v="0.2"/>
    <n v="4.9950000000000001"/>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99"/>
  </r>
  <r>
    <n v="3820"/>
    <x v="1889"/>
    <x v="3"/>
    <x v="449"/>
    <d v="2014-10-15T00:00:00"/>
    <s v="Standard Class"/>
    <s v="HG-14845"/>
    <s v="Harry Greene"/>
    <x v="0"/>
    <x v="0"/>
    <s v="New York City"/>
    <x v="15"/>
    <n v="10024"/>
    <x v="3"/>
    <s v="OFF-BI-10001031"/>
    <x v="1"/>
    <x v="8"/>
    <s v="Pressboard Data Binders by Wilson Jones"/>
    <n v="12.816000000000001"/>
    <n v="3"/>
    <n v="0.2"/>
    <n v="4.3254000000000001"/>
  </r>
  <r>
    <n v="3821"/>
    <x v="1889"/>
    <x v="3"/>
    <x v="449"/>
    <d v="2014-10-15T00:00:00"/>
    <s v="Standard Class"/>
    <s v="HG-14845"/>
    <s v="Harry Greene"/>
    <x v="0"/>
    <x v="0"/>
    <s v="New York City"/>
    <x v="15"/>
    <n v="10024"/>
    <x v="3"/>
    <s v="FUR-BO-10003034"/>
    <x v="0"/>
    <x v="0"/>
    <s v="O'Sullivan Elevations Bookcase, Cherry Finish"/>
    <n v="314.35199999999998"/>
    <n v="3"/>
    <n v="0.2"/>
    <n v="-15.71759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39999999999998"/>
    <n v="6"/>
    <n v="0.2"/>
    <n v="6.1559999999999997"/>
  </r>
  <r>
    <n v="3824"/>
    <x v="1890"/>
    <x v="1"/>
    <x v="471"/>
    <d v="2012-09-18T00:00:00"/>
    <s v="Standard Class"/>
    <s v="CC-12685"/>
    <s v="Craig Carroll"/>
    <x v="0"/>
    <x v="0"/>
    <s v="New York City"/>
    <x v="15"/>
    <n v="10011"/>
    <x v="3"/>
    <s v="OFF-ST-10000585"/>
    <x v="1"/>
    <x v="4"/>
    <s v="Economy Rollaway Files"/>
    <n v="991.2"/>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
  </r>
  <r>
    <n v="3828"/>
    <x v="1892"/>
    <x v="3"/>
    <x v="917"/>
    <d v="2014-05-12T00:00:00"/>
    <s v="Standard Class"/>
    <s v="RW-19540"/>
    <s v="Rick Wilson"/>
    <x v="1"/>
    <x v="0"/>
    <s v="Detroit"/>
    <x v="12"/>
    <n v="48234"/>
    <x v="2"/>
    <s v="FUR-CH-10004086"/>
    <x v="0"/>
    <x v="1"/>
    <s v="Hon 4070 Series Pagoda Armless Upholstered Stacking Chairs"/>
    <n v="1458.65"/>
    <n v="5"/>
    <n v="0"/>
    <n v="423.00850000000003"/>
  </r>
  <r>
    <n v="3829"/>
    <x v="1892"/>
    <x v="3"/>
    <x v="917"/>
    <d v="2014-05-12T00:00:00"/>
    <s v="Standard Class"/>
    <s v="RW-19540"/>
    <s v="Rick Wilson"/>
    <x v="1"/>
    <x v="0"/>
    <s v="Detroit"/>
    <x v="12"/>
    <n v="48234"/>
    <x v="2"/>
    <s v="FUR-CH-10002017"/>
    <x v="0"/>
    <x v="1"/>
    <s v="SAFCO Optional Arm Kit for Workspace Cribbage Stacking Chair"/>
    <n v="26.64"/>
    <n v="1"/>
    <n v="0"/>
    <n v="7.4592000000000001"/>
  </r>
  <r>
    <n v="3830"/>
    <x v="1892"/>
    <x v="3"/>
    <x v="917"/>
    <d v="2014-05-12T00:00:00"/>
    <s v="Standard Class"/>
    <s v="RW-19540"/>
    <s v="Rick Wilson"/>
    <x v="1"/>
    <x v="0"/>
    <s v="Detroit"/>
    <x v="12"/>
    <n v="48234"/>
    <x v="2"/>
    <s v="FUR-CH-10000595"/>
    <x v="0"/>
    <x v="1"/>
    <s v="Safco Contoured Stacking Chairs"/>
    <n v="476.8"/>
    <n v="2"/>
    <n v="0"/>
    <n v="119.2"/>
  </r>
  <r>
    <n v="3831"/>
    <x v="1892"/>
    <x v="3"/>
    <x v="917"/>
    <d v="2014-05-12T00:00:00"/>
    <s v="Standard Class"/>
    <s v="RW-19540"/>
    <s v="Rick Wilson"/>
    <x v="1"/>
    <x v="0"/>
    <s v="Detroit"/>
    <x v="12"/>
    <n v="48234"/>
    <x v="2"/>
    <s v="OFF-AP-10001563"/>
    <x v="1"/>
    <x v="9"/>
    <s v="Belkin Premiere Surge Master II 8-outlet surge protector"/>
    <n v="87.444000000000003"/>
    <n v="2"/>
    <n v="0.1"/>
    <n v="18.4604"/>
  </r>
  <r>
    <n v="3832"/>
    <x v="1893"/>
    <x v="1"/>
    <x v="717"/>
    <d v="2012-11-19T00:00:00"/>
    <s v="Standard Class"/>
    <s v="LS-17230"/>
    <s v="Lycoris Saunders"/>
    <x v="0"/>
    <x v="0"/>
    <s v="Dover"/>
    <x v="13"/>
    <n v="19901"/>
    <x v="3"/>
    <s v="FUR-FU-10004017"/>
    <x v="0"/>
    <x v="5"/>
    <s v="Executive Impressions 13&quot; Chairman Wall Clock"/>
    <n v="76.14"/>
    <n v="3"/>
    <n v="0"/>
    <n v="26.649000000000001"/>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4"/>
  </r>
  <r>
    <n v="3835"/>
    <x v="1894"/>
    <x v="2"/>
    <x v="156"/>
    <d v="2011-11-24T00:00:00"/>
    <s v="Same Day"/>
    <s v="MY-18295"/>
    <s v="Muhammed Yedwab"/>
    <x v="1"/>
    <x v="0"/>
    <s v="Columbus"/>
    <x v="24"/>
    <n v="43229"/>
    <x v="3"/>
    <s v="FUR-CH-10000847"/>
    <x v="0"/>
    <x v="1"/>
    <s v="Global Executive Mid-Back Manager's Chair"/>
    <n v="611.05799999999999"/>
    <n v="3"/>
    <n v="0.3"/>
    <n v="-34.9176"/>
  </r>
  <r>
    <n v="3836"/>
    <x v="1895"/>
    <x v="2"/>
    <x v="918"/>
    <d v="2011-04-15T00:00:00"/>
    <s v="Standard Class"/>
    <s v="JM-15655"/>
    <s v="Jim Mitchum"/>
    <x v="1"/>
    <x v="0"/>
    <s v="Glendale"/>
    <x v="16"/>
    <n v="85301"/>
    <x v="1"/>
    <s v="OFF-FA-10000611"/>
    <x v="1"/>
    <x v="13"/>
    <s v="Binder Clips by OIC"/>
    <n v="2.3679999999999999"/>
    <n v="2"/>
    <n v="0.2"/>
    <n v="0.82879999999999998"/>
  </r>
  <r>
    <n v="3837"/>
    <x v="1895"/>
    <x v="2"/>
    <x v="918"/>
    <d v="2011-04-15T00:00:00"/>
    <s v="Standard Class"/>
    <s v="JM-15655"/>
    <s v="Jim Mitchum"/>
    <x v="1"/>
    <x v="0"/>
    <s v="Glendale"/>
    <x v="16"/>
    <n v="85301"/>
    <x v="1"/>
    <s v="OFF-PA-10004733"/>
    <x v="1"/>
    <x v="10"/>
    <s v="Things To Do Today Spiral Book"/>
    <n v="19.007999999999999"/>
    <n v="3"/>
    <n v="0.2"/>
    <n v="6.8903999999999996"/>
  </r>
  <r>
    <n v="3838"/>
    <x v="1896"/>
    <x v="2"/>
    <x v="711"/>
    <d v="2011-08-02T00:00:00"/>
    <s v="Standard Class"/>
    <s v="KM-16720"/>
    <s v="Kunst Miller"/>
    <x v="0"/>
    <x v="0"/>
    <s v="North Las Vegas"/>
    <x v="33"/>
    <n v="89031"/>
    <x v="1"/>
    <s v="TEC-PH-10001363"/>
    <x v="2"/>
    <x v="7"/>
    <s v="Apple iPhone 5S"/>
    <n v="911.98400000000004"/>
    <n v="2"/>
    <n v="0.2"/>
    <n v="113.998"/>
  </r>
  <r>
    <n v="3839"/>
    <x v="1896"/>
    <x v="2"/>
    <x v="711"/>
    <d v="2011-08-02T00:00:00"/>
    <s v="Standard Class"/>
    <s v="KM-16720"/>
    <s v="Kunst Miller"/>
    <x v="0"/>
    <x v="0"/>
    <s v="North Las Vegas"/>
    <x v="33"/>
    <n v="89031"/>
    <x v="1"/>
    <s v="FUR-CH-10003312"/>
    <x v="0"/>
    <x v="1"/>
    <s v="Hon 2090 â€œPillow Softâ€‌ Series Mid Back Swivel/Tilt Chairs"/>
    <n v="674.35199999999998"/>
    <n v="3"/>
    <n v="0.2"/>
    <n v="-109.5822"/>
  </r>
  <r>
    <n v="3840"/>
    <x v="1896"/>
    <x v="2"/>
    <x v="711"/>
    <d v="2011-08-02T00:00:00"/>
    <s v="Standard Class"/>
    <s v="KM-16720"/>
    <s v="Kunst Miller"/>
    <x v="0"/>
    <x v="0"/>
    <s v="North Las Vegas"/>
    <x v="33"/>
    <n v="89031"/>
    <x v="1"/>
    <s v="FUR-FU-10004018"/>
    <x v="0"/>
    <x v="5"/>
    <s v="Tensor Computer Mounted Lamp"/>
    <n v="134.01"/>
    <n v="9"/>
    <n v="0"/>
    <n v="36.182699999999997"/>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
    <n v="3"/>
    <n v="0.2"/>
    <n v="10.647"/>
  </r>
  <r>
    <n v="3843"/>
    <x v="1898"/>
    <x v="2"/>
    <x v="919"/>
    <d v="2011-10-31T00:00:00"/>
    <s v="First Class"/>
    <s v="TS-21370"/>
    <s v="Todd Sumrall"/>
    <x v="1"/>
    <x v="0"/>
    <s v="Los Angeles"/>
    <x v="1"/>
    <n v="90049"/>
    <x v="1"/>
    <s v="OFF-BI-10004140"/>
    <x v="1"/>
    <x v="8"/>
    <s v="Avery Non-Stick Binders"/>
    <n v="7.1840000000000002"/>
    <n v="2"/>
    <n v="0.2"/>
    <n v="2.2450000000000001"/>
  </r>
  <r>
    <n v="3844"/>
    <x v="1898"/>
    <x v="2"/>
    <x v="919"/>
    <d v="2011-10-31T00:00:00"/>
    <s v="First Class"/>
    <s v="TS-21370"/>
    <s v="Todd Sumrall"/>
    <x v="1"/>
    <x v="0"/>
    <s v="Los Angeles"/>
    <x v="1"/>
    <n v="90049"/>
    <x v="1"/>
    <s v="OFF-SU-10002301"/>
    <x v="1"/>
    <x v="14"/>
    <s v="Serrated Blade or Curved Handle Hand Letter Openers"/>
    <n v="6.28"/>
    <n v="2"/>
    <n v="0"/>
    <n v="6.2799999999999995E-2"/>
  </r>
  <r>
    <n v="3845"/>
    <x v="1898"/>
    <x v="2"/>
    <x v="919"/>
    <d v="2011-10-31T00:00:00"/>
    <s v="First Class"/>
    <s v="TS-21370"/>
    <s v="Todd Sumrall"/>
    <x v="1"/>
    <x v="0"/>
    <s v="Los Angeles"/>
    <x v="1"/>
    <n v="90049"/>
    <x v="1"/>
    <s v="OFF-SU-10000646"/>
    <x v="1"/>
    <x v="14"/>
    <s v="Premier Automatic Letter Opener"/>
    <n v="480.74"/>
    <n v="2"/>
    <n v="0"/>
    <n v="14.422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
  </r>
  <r>
    <n v="3851"/>
    <x v="1901"/>
    <x v="1"/>
    <x v="784"/>
    <d v="2012-12-09T00:00:00"/>
    <s v="Standard Class"/>
    <s v="MS-17980"/>
    <s v="Michael Stewart"/>
    <x v="1"/>
    <x v="0"/>
    <s v="Springfield"/>
    <x v="25"/>
    <n v="65807"/>
    <x v="2"/>
    <s v="OFF-PA-10001970"/>
    <x v="1"/>
    <x v="10"/>
    <s v="Xerox 1881"/>
    <n v="85.96"/>
    <n v="7"/>
    <n v="0"/>
    <n v="40.401200000000003"/>
  </r>
  <r>
    <n v="3852"/>
    <x v="1902"/>
    <x v="1"/>
    <x v="481"/>
    <d v="2012-09-21T00:00:00"/>
    <s v="Same Day"/>
    <s v="DH-13675"/>
    <s v="Duane Huffman"/>
    <x v="2"/>
    <x v="0"/>
    <s v="Quincy"/>
    <x v="31"/>
    <n v="2169"/>
    <x v="3"/>
    <s v="FUR-FU-10004006"/>
    <x v="0"/>
    <x v="5"/>
    <s v="Deflect-o DuraMat Lighweight, Studded, Beveled Mat for Low Pile Carpeting"/>
    <n v="85.3"/>
    <n v="2"/>
    <n v="0"/>
    <n v="14.500999999999999"/>
  </r>
  <r>
    <n v="3853"/>
    <x v="1903"/>
    <x v="3"/>
    <x v="200"/>
    <d v="2014-11-30T00:00:00"/>
    <s v="First Class"/>
    <s v="GT-14755"/>
    <s v="Guy Thornton"/>
    <x v="0"/>
    <x v="0"/>
    <s v="Rockford"/>
    <x v="10"/>
    <n v="61107"/>
    <x v="2"/>
    <s v="OFF-BI-10001524"/>
    <x v="1"/>
    <x v="8"/>
    <s v="GBC Premium Transparent Covers with Diagonal Lined Pattern"/>
    <n v="33.567999999999998"/>
    <n v="8"/>
    <n v="0.8"/>
    <n v="-53.708799999999997"/>
  </r>
  <r>
    <n v="3854"/>
    <x v="1904"/>
    <x v="3"/>
    <x v="921"/>
    <d v="2014-06-11T00:00:00"/>
    <s v="Standard Class"/>
    <s v="GH-14410"/>
    <s v="Gary Hansen"/>
    <x v="2"/>
    <x v="0"/>
    <s v="San Francisco"/>
    <x v="1"/>
    <n v="94122"/>
    <x v="1"/>
    <s v="FUR-FU-10004164"/>
    <x v="0"/>
    <x v="5"/>
    <s v="Eldon 300 Class Desk Accessories, Black"/>
    <n v="4.95"/>
    <n v="1"/>
    <n v="0"/>
    <n v="2.1779999999999999"/>
  </r>
  <r>
    <n v="3855"/>
    <x v="1904"/>
    <x v="3"/>
    <x v="921"/>
    <d v="2014-06-11T00:00:00"/>
    <s v="Standard Class"/>
    <s v="GH-14410"/>
    <s v="Gary Hansen"/>
    <x v="2"/>
    <x v="0"/>
    <s v="San Francisco"/>
    <x v="1"/>
    <n v="94122"/>
    <x v="1"/>
    <s v="OFF-ST-10002957"/>
    <x v="1"/>
    <x v="4"/>
    <s v="Sterilite Show Offs Storage Containers"/>
    <n v="26.4"/>
    <n v="5"/>
    <n v="0"/>
    <n v="0"/>
  </r>
  <r>
    <n v="3856"/>
    <x v="1905"/>
    <x v="3"/>
    <x v="436"/>
    <d v="2014-10-29T00:00:00"/>
    <s v="Second Class"/>
    <s v="DM-13015"/>
    <s v="Darrin Martin"/>
    <x v="0"/>
    <x v="0"/>
    <s v="San Antonio"/>
    <x v="5"/>
    <n v="78207"/>
    <x v="2"/>
    <s v="OFF-BI-10004364"/>
    <x v="1"/>
    <x v="8"/>
    <s v="Storex Dura Pro Binders"/>
    <n v="3.5640000000000001"/>
    <n v="3"/>
    <n v="0.8"/>
    <n v="-6.2370000000000001"/>
  </r>
  <r>
    <n v="3857"/>
    <x v="1905"/>
    <x v="3"/>
    <x v="436"/>
    <d v="2014-10-29T00:00:00"/>
    <s v="Second Class"/>
    <s v="DM-13015"/>
    <s v="Darrin Martin"/>
    <x v="0"/>
    <x v="0"/>
    <s v="San Antonio"/>
    <x v="5"/>
    <n v="78207"/>
    <x v="2"/>
    <s v="TEC-PH-10002824"/>
    <x v="2"/>
    <x v="7"/>
    <s v="Jabra SPEAK 410 Multidevice Speakerphone"/>
    <n v="823.96"/>
    <n v="5"/>
    <n v="0.2"/>
    <n v="51.497500000000002"/>
  </r>
  <r>
    <n v="3858"/>
    <x v="1905"/>
    <x v="3"/>
    <x v="436"/>
    <d v="2014-10-29T00:00:00"/>
    <s v="Second Class"/>
    <s v="DM-13015"/>
    <s v="Darrin Martin"/>
    <x v="0"/>
    <x v="0"/>
    <s v="San Antonio"/>
    <x v="5"/>
    <n v="78207"/>
    <x v="2"/>
    <s v="OFF-AR-10000634"/>
    <x v="1"/>
    <x v="6"/>
    <s v="Newell 320"/>
    <n v="10.272"/>
    <n v="3"/>
    <n v="0.2"/>
    <n v="0.89880000000000004"/>
  </r>
  <r>
    <n v="3859"/>
    <x v="1906"/>
    <x v="2"/>
    <x v="414"/>
    <d v="2011-12-20T00:00:00"/>
    <s v="Same Day"/>
    <s v="TC-21295"/>
    <s v="Toby Carlisle"/>
    <x v="0"/>
    <x v="0"/>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
    <n v="1"/>
    <n v="0.2"/>
    <n v="10.9193"/>
  </r>
  <r>
    <n v="3862"/>
    <x v="1908"/>
    <x v="2"/>
    <x v="523"/>
    <d v="2011-05-10T00:00:00"/>
    <s v="Standard Class"/>
    <s v="NC-18415"/>
    <s v="Nathan Cano"/>
    <x v="0"/>
    <x v="0"/>
    <s v="Yonkers"/>
    <x v="15"/>
    <n v="10701"/>
    <x v="3"/>
    <s v="OFF-BI-10004828"/>
    <x v="1"/>
    <x v="8"/>
    <s v="GBC Poly Designer Binding Covers"/>
    <n v="40.176000000000002"/>
    <n v="3"/>
    <n v="0.2"/>
    <n v="14.563800000000001"/>
  </r>
  <r>
    <n v="3863"/>
    <x v="1908"/>
    <x v="2"/>
    <x v="523"/>
    <d v="2011-05-10T00:00:00"/>
    <s v="Standard Class"/>
    <s v="NC-18415"/>
    <s v="Nathan Cano"/>
    <x v="0"/>
    <x v="0"/>
    <s v="Yonkers"/>
    <x v="15"/>
    <n v="10701"/>
    <x v="3"/>
    <s v="OFF-BI-10003981"/>
    <x v="1"/>
    <x v="8"/>
    <s v="Avery Durable Plastic 1&quot; Binders"/>
    <n v="10.896000000000001"/>
    <n v="3"/>
    <n v="0.2"/>
    <n v="3.9498000000000002"/>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
  </r>
  <r>
    <n v="3866"/>
    <x v="1911"/>
    <x v="2"/>
    <x v="923"/>
    <d v="2011-07-29T00:00:00"/>
    <s v="Second Class"/>
    <s v="GW-14605"/>
    <s v="Giulietta Weimer"/>
    <x v="0"/>
    <x v="0"/>
    <s v="San Francisco"/>
    <x v="1"/>
    <n v="94122"/>
    <x v="1"/>
    <s v="TEC-AC-10002842"/>
    <x v="2"/>
    <x v="11"/>
    <s v="WD My Passport Ultra 2TB Portable External Hard Drive"/>
    <n v="238"/>
    <n v="2"/>
    <n v="0"/>
    <n v="38.08"/>
  </r>
  <r>
    <n v="3867"/>
    <x v="1912"/>
    <x v="3"/>
    <x v="756"/>
    <d v="2014-04-26T00:00:00"/>
    <s v="Second Class"/>
    <s v="SC-20305"/>
    <s v="Sean Christensen"/>
    <x v="0"/>
    <x v="0"/>
    <s v="Lawrence"/>
    <x v="14"/>
    <n v="46226"/>
    <x v="2"/>
    <s v="TEC-AC-10003590"/>
    <x v="2"/>
    <x v="11"/>
    <s v="TRENDnet 56K USB 2.0 Phone, Internet and Fax Modem"/>
    <n v="155.34"/>
    <n v="6"/>
    <n v="0"/>
    <n v="55.922400000000003"/>
  </r>
  <r>
    <n v="3868"/>
    <x v="1913"/>
    <x v="1"/>
    <x v="924"/>
    <d v="2012-10-27T00:00:00"/>
    <s v="Second Class"/>
    <s v="JF-15355"/>
    <s v="Jay Fein"/>
    <x v="0"/>
    <x v="0"/>
    <s v="San Diego"/>
    <x v="1"/>
    <n v="92105"/>
    <x v="1"/>
    <s v="TEC-AC-10000710"/>
    <x v="2"/>
    <x v="11"/>
    <s v="Maxell DVD-RAM Discs"/>
    <n v="148.32"/>
    <n v="9"/>
    <n v="0"/>
    <n v="63.7776"/>
  </r>
  <r>
    <n v="3869"/>
    <x v="1913"/>
    <x v="1"/>
    <x v="924"/>
    <d v="2012-10-27T00:00:00"/>
    <s v="Second Class"/>
    <s v="JF-15355"/>
    <s v="Jay Fein"/>
    <x v="0"/>
    <x v="0"/>
    <s v="San Diego"/>
    <x v="1"/>
    <n v="92105"/>
    <x v="1"/>
    <s v="FUR-CH-10004495"/>
    <x v="0"/>
    <x v="1"/>
    <s v="Global Leather and Oak Executive Chair, Black"/>
    <n v="240.78399999999999"/>
    <n v="1"/>
    <n v="0.2"/>
    <n v="27.088200000000001"/>
  </r>
  <r>
    <n v="3870"/>
    <x v="1913"/>
    <x v="1"/>
    <x v="924"/>
    <d v="2012-10-27T00:00:00"/>
    <s v="Second Class"/>
    <s v="JF-15355"/>
    <s v="Jay Fein"/>
    <x v="0"/>
    <x v="0"/>
    <s v="San Diego"/>
    <x v="1"/>
    <n v="92105"/>
    <x v="1"/>
    <s v="FUR-CH-10004540"/>
    <x v="0"/>
    <x v="1"/>
    <s v="Global Chrome Stack Chair"/>
    <n v="191.96799999999999"/>
    <n v="7"/>
    <n v="0.2"/>
    <n v="16.7972"/>
  </r>
  <r>
    <n v="3871"/>
    <x v="1913"/>
    <x v="1"/>
    <x v="924"/>
    <d v="2012-10-27T00:00:00"/>
    <s v="Second Class"/>
    <s v="JF-15355"/>
    <s v="Jay Fein"/>
    <x v="0"/>
    <x v="0"/>
    <s v="San Diego"/>
    <x v="1"/>
    <n v="92105"/>
    <x v="1"/>
    <s v="OFF-PA-10004971"/>
    <x v="1"/>
    <x v="10"/>
    <s v="Xerox 196"/>
    <n v="11.56"/>
    <n v="2"/>
    <n v="0"/>
    <n v="5.6643999999999997"/>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x v="0"/>
    <s v="Johnson City"/>
    <x v="18"/>
    <n v="37604"/>
    <x v="0"/>
    <s v="OFF-EN-10001099"/>
    <x v="1"/>
    <x v="12"/>
    <s v="Staples"/>
    <n v="23.472000000000001"/>
    <n v="3"/>
    <n v="0.2"/>
    <n v="7.6284000000000001"/>
  </r>
  <r>
    <n v="3875"/>
    <x v="1914"/>
    <x v="0"/>
    <x v="64"/>
    <d v="2013-09-08T00:00:00"/>
    <s v="Second Class"/>
    <s v="DM-13015"/>
    <s v="Darrin Martin"/>
    <x v="0"/>
    <x v="0"/>
    <s v="Johnson City"/>
    <x v="18"/>
    <n v="37604"/>
    <x v="0"/>
    <s v="OFF-BI-10001597"/>
    <x v="1"/>
    <x v="8"/>
    <s v="Wilson Jones Ledger-Size, Piano-Hinge Binder, 2&quot;, Blue"/>
    <n v="86.058000000000007"/>
    <n v="7"/>
    <n v="0.7"/>
    <n v="-63.109200000000001"/>
  </r>
  <r>
    <n v="3876"/>
    <x v="1914"/>
    <x v="0"/>
    <x v="64"/>
    <d v="2013-09-08T00:00:00"/>
    <s v="Second Class"/>
    <s v="DM-13015"/>
    <s v="Darrin Martin"/>
    <x v="0"/>
    <x v="0"/>
    <s v="Johnson City"/>
    <x v="18"/>
    <n v="37604"/>
    <x v="0"/>
    <s v="TEC-PH-10002660"/>
    <x v="2"/>
    <x v="7"/>
    <s v="Nortel Networks T7316 E Nt8 B27"/>
    <n v="108.78400000000001"/>
    <n v="2"/>
    <n v="0.2"/>
    <n v="6.7990000000000004"/>
  </r>
  <r>
    <n v="3877"/>
    <x v="1914"/>
    <x v="0"/>
    <x v="64"/>
    <d v="2013-09-08T00:00:00"/>
    <s v="Second Class"/>
    <s v="DM-13015"/>
    <s v="Darrin Martin"/>
    <x v="0"/>
    <x v="0"/>
    <s v="Johnson City"/>
    <x v="18"/>
    <n v="37604"/>
    <x v="0"/>
    <s v="OFF-PA-10000327"/>
    <x v="1"/>
    <x v="10"/>
    <s v="Xerox 1971"/>
    <n v="10.272"/>
    <n v="3"/>
    <n v="0.2"/>
    <n v="3.21"/>
  </r>
  <r>
    <n v="3878"/>
    <x v="1915"/>
    <x v="0"/>
    <x v="99"/>
    <d v="2013-11-03T00:00:00"/>
    <s v="Standard Class"/>
    <s v="EP-13915"/>
    <s v="Emily Phan"/>
    <x v="0"/>
    <x v="0"/>
    <s v="Tampa"/>
    <x v="2"/>
    <n v="33614"/>
    <x v="0"/>
    <s v="OFF-BI-10001191"/>
    <x v="1"/>
    <x v="8"/>
    <s v="Canvas Sectional Post Binders"/>
    <n v="38.19"/>
    <n v="5"/>
    <n v="0.7"/>
    <n v="-26.733000000000001"/>
  </r>
  <r>
    <n v="3879"/>
    <x v="1916"/>
    <x v="2"/>
    <x v="267"/>
    <d v="2011-04-07T00:00:00"/>
    <s v="First Class"/>
    <s v="JG-15805"/>
    <s v="John Grady"/>
    <x v="1"/>
    <x v="0"/>
    <s v="Decatur"/>
    <x v="10"/>
    <n v="62521"/>
    <x v="2"/>
    <s v="OFF-ST-10003455"/>
    <x v="1"/>
    <x v="4"/>
    <s v="Tenex File Box, Personal Filing Tote with Lid, Black"/>
    <n v="49.631999999999998"/>
    <n v="4"/>
    <n v="0.2"/>
    <n v="3.7223999999999999"/>
  </r>
  <r>
    <n v="3880"/>
    <x v="1916"/>
    <x v="2"/>
    <x v="267"/>
    <d v="2011-04-07T00:00:00"/>
    <s v="First Class"/>
    <s v="JG-15805"/>
    <s v="John Grady"/>
    <x v="1"/>
    <x v="0"/>
    <s v="Decatur"/>
    <x v="10"/>
    <n v="62521"/>
    <x v="2"/>
    <s v="OFF-ST-10001031"/>
    <x v="1"/>
    <x v="4"/>
    <s v="Adjustable Personal File Tote"/>
    <n v="52.095999999999997"/>
    <n v="4"/>
    <n v="0.2"/>
    <n v="3.9072"/>
  </r>
  <r>
    <n v="3881"/>
    <x v="1917"/>
    <x v="1"/>
    <x v="925"/>
    <d v="2012-06-20T00:00:00"/>
    <s v="Standard Class"/>
    <s v="PF-19120"/>
    <s v="Peter Fuller"/>
    <x v="0"/>
    <x v="0"/>
    <s v="Gilbert"/>
    <x v="16"/>
    <n v="85234"/>
    <x v="1"/>
    <s v="OFF-PA-10002245"/>
    <x v="1"/>
    <x v="10"/>
    <s v="Xerox 1895"/>
    <n v="9.5679999999999996"/>
    <n v="2"/>
    <n v="0.2"/>
    <n v="2.99"/>
  </r>
  <r>
    <n v="3882"/>
    <x v="1917"/>
    <x v="1"/>
    <x v="925"/>
    <d v="2012-06-20T00:00:00"/>
    <s v="Standard Class"/>
    <s v="PF-19120"/>
    <s v="Peter Fuller"/>
    <x v="0"/>
    <x v="0"/>
    <s v="Gilbert"/>
    <x v="16"/>
    <n v="85234"/>
    <x v="1"/>
    <s v="OFF-ST-10004804"/>
    <x v="1"/>
    <x v="4"/>
    <s v="Belkin 19&quot; Vented Equipment Shelf, Black"/>
    <n v="82.367999999999995"/>
    <n v="2"/>
    <n v="0.2"/>
    <n v="-19.5624"/>
  </r>
  <r>
    <n v="3883"/>
    <x v="1917"/>
    <x v="1"/>
    <x v="925"/>
    <d v="2012-06-20T00:00:00"/>
    <s v="Standard Class"/>
    <s v="PF-19120"/>
    <s v="Peter Fuller"/>
    <x v="0"/>
    <x v="0"/>
    <s v="Gilbert"/>
    <x v="16"/>
    <n v="85234"/>
    <x v="1"/>
    <s v="FUR-FU-10004904"/>
    <x v="0"/>
    <x v="5"/>
    <s v="Eldon &quot;L&quot; Workstation Diamond Chairmat"/>
    <n v="364.70400000000001"/>
    <n v="6"/>
    <n v="0.2"/>
    <n v="-36.470399999999998"/>
  </r>
  <r>
    <n v="3884"/>
    <x v="1917"/>
    <x v="1"/>
    <x v="925"/>
    <d v="2012-06-20T00:00:00"/>
    <s v="Standard Class"/>
    <s v="PF-19120"/>
    <s v="Peter Fuller"/>
    <x v="0"/>
    <x v="0"/>
    <s v="Gilbert"/>
    <x v="16"/>
    <n v="85234"/>
    <x v="1"/>
    <s v="FUR-FU-10002396"/>
    <x v="0"/>
    <x v="5"/>
    <s v="DAX Copper Panel Document Frame, 5 x 7 Size"/>
    <n v="40.256"/>
    <n v="4"/>
    <n v="0.2"/>
    <n v="11.070399999999999"/>
  </r>
  <r>
    <n v="3885"/>
    <x v="1918"/>
    <x v="2"/>
    <x v="260"/>
    <d v="2011-07-12T00:00:00"/>
    <s v="Standard Class"/>
    <s v="DW-13195"/>
    <s v="David Wiener"/>
    <x v="1"/>
    <x v="0"/>
    <s v="Knoxville"/>
    <x v="18"/>
    <n v="37918"/>
    <x v="0"/>
    <s v="OFF-AR-10002833"/>
    <x v="1"/>
    <x v="6"/>
    <s v="Newell 322"/>
    <n v="4.3680000000000003"/>
    <n v="3"/>
    <n v="0.2"/>
    <n v="0.38219999999999998"/>
  </r>
  <r>
    <n v="3886"/>
    <x v="1919"/>
    <x v="3"/>
    <x v="926"/>
    <d v="2014-02-03T00:00:00"/>
    <s v="Standard Class"/>
    <s v="CK-12595"/>
    <s v="Clytie Kelty"/>
    <x v="0"/>
    <x v="0"/>
    <s v="Chicago"/>
    <x v="10"/>
    <n v="60653"/>
    <x v="2"/>
    <s v="OFF-BI-10001072"/>
    <x v="1"/>
    <x v="8"/>
    <s v="GBC Clear Cover, 8-1/2 x 11, unpunched, 25 covers per pack"/>
    <n v="12.128"/>
    <n v="4"/>
    <n v="0.8"/>
    <n v="-20.617599999999999"/>
  </r>
  <r>
    <n v="3887"/>
    <x v="1920"/>
    <x v="0"/>
    <x v="840"/>
    <d v="2013-03-09T00:00:00"/>
    <s v="Second Class"/>
    <s v="CC-12670"/>
    <s v="Craig Carreira"/>
    <x v="0"/>
    <x v="0"/>
    <s v="Bloomington"/>
    <x v="14"/>
    <n v="47401"/>
    <x v="2"/>
    <s v="TEC-PH-10003171"/>
    <x v="2"/>
    <x v="7"/>
    <s v="Plantronics Encore H101 Dual Earpiecesآ Headset"/>
    <n v="134.85"/>
    <n v="3"/>
    <n v="0"/>
    <n v="37.758000000000003"/>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7"/>
    <n v="3"/>
    <n v="0"/>
    <n v="67.191599999999994"/>
  </r>
  <r>
    <n v="3890"/>
    <x v="1921"/>
    <x v="2"/>
    <x v="270"/>
    <d v="2011-06-06T00:00:00"/>
    <s v="Standard Class"/>
    <s v="SV-20785"/>
    <s v="Stewart Visinsky"/>
    <x v="0"/>
    <x v="0"/>
    <s v="Roswell"/>
    <x v="32"/>
    <n v="30076"/>
    <x v="0"/>
    <s v="OFF-ST-10001490"/>
    <x v="1"/>
    <x v="4"/>
    <s v="Hot File 7-Pocket, Floor Stand"/>
    <n v="356.94"/>
    <n v="2"/>
    <n v="0"/>
    <n v="107.08199999999999"/>
  </r>
  <r>
    <n v="3891"/>
    <x v="1922"/>
    <x v="0"/>
    <x v="390"/>
    <d v="2013-12-01T00:00:00"/>
    <s v="Standard Class"/>
    <s v="SP-20860"/>
    <s v="Sung Pak"/>
    <x v="1"/>
    <x v="0"/>
    <s v="Los Angeles"/>
    <x v="1"/>
    <n v="90036"/>
    <x v="1"/>
    <s v="TEC-AC-10003033"/>
    <x v="2"/>
    <x v="11"/>
    <s v="Plantronics CS510 - Over-the-Head monaural Wireless Headset System"/>
    <n v="659.9"/>
    <n v="2"/>
    <n v="0"/>
    <n v="217.767"/>
  </r>
  <r>
    <n v="3892"/>
    <x v="1922"/>
    <x v="0"/>
    <x v="390"/>
    <d v="2013-12-01T00:00:00"/>
    <s v="Standard Class"/>
    <s v="SP-20860"/>
    <s v="Sung Pak"/>
    <x v="1"/>
    <x v="0"/>
    <s v="Los Angeles"/>
    <x v="1"/>
    <n v="90036"/>
    <x v="1"/>
    <s v="FUR-CH-10001394"/>
    <x v="0"/>
    <x v="1"/>
    <s v="Global Leather Executive Chair"/>
    <n v="1684.752"/>
    <n v="6"/>
    <n v="0.2"/>
    <n v="210.59399999999999"/>
  </r>
  <r>
    <n v="3893"/>
    <x v="1922"/>
    <x v="0"/>
    <x v="390"/>
    <d v="2013-12-01T00:00:00"/>
    <s v="Standard Class"/>
    <s v="SP-20860"/>
    <s v="Sung Pak"/>
    <x v="1"/>
    <x v="0"/>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8"/>
    <n v="5"/>
    <n v="0.8"/>
    <n v="-16.466999999999999"/>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2"/>
    <n v="3"/>
    <n v="0.2"/>
    <n v="1.2432000000000001"/>
  </r>
  <r>
    <n v="3898"/>
    <x v="1926"/>
    <x v="3"/>
    <x v="226"/>
    <d v="2014-12-13T00:00:00"/>
    <s v="Standard Class"/>
    <s v="DS-13180"/>
    <s v="David Smith"/>
    <x v="1"/>
    <x v="0"/>
    <s v="San Antonio"/>
    <x v="5"/>
    <n v="78207"/>
    <x v="2"/>
    <s v="OFF-PA-10000304"/>
    <x v="1"/>
    <x v="10"/>
    <s v="Xerox 1995"/>
    <n v="15.552"/>
    <n v="3"/>
    <n v="0.2"/>
    <n v="5.4432"/>
  </r>
  <r>
    <n v="3899"/>
    <x v="1927"/>
    <x v="3"/>
    <x v="329"/>
    <d v="2014-12-05T00:00:00"/>
    <s v="Standard Class"/>
    <s v="SC-20800"/>
    <s v="Stuart Calhoun"/>
    <x v="0"/>
    <x v="0"/>
    <s v="Edinburg"/>
    <x v="5"/>
    <n v="78539"/>
    <x v="2"/>
    <s v="OFF-FA-10000611"/>
    <x v="1"/>
    <x v="13"/>
    <s v="Binder Clips by OIC"/>
    <n v="2.3679999999999999"/>
    <n v="2"/>
    <n v="0.2"/>
    <n v="0.82879999999999998"/>
  </r>
  <r>
    <n v="3900"/>
    <x v="1928"/>
    <x v="3"/>
    <x v="226"/>
    <d v="2014-12-10T00:00:00"/>
    <s v="First Class"/>
    <s v="SH-20395"/>
    <s v="Shahid Hopkins"/>
    <x v="0"/>
    <x v="0"/>
    <s v="Toledo"/>
    <x v="24"/>
    <n v="43615"/>
    <x v="3"/>
    <s v="TEC-AC-10002567"/>
    <x v="2"/>
    <x v="11"/>
    <s v="Logitech G602 Wireless Gaming Mouse"/>
    <n v="127.98399999999999"/>
    <n v="2"/>
    <n v="0.2"/>
    <n v="25.596800000000002"/>
  </r>
  <r>
    <n v="3901"/>
    <x v="1929"/>
    <x v="1"/>
    <x v="928"/>
    <d v="2012-01-08T00:00:00"/>
    <s v="Standard Class"/>
    <s v="SF-20965"/>
    <s v="Sylvia Foulston"/>
    <x v="1"/>
    <x v="0"/>
    <s v="Baytown"/>
    <x v="5"/>
    <n v="77520"/>
    <x v="2"/>
    <s v="OFF-PA-10001937"/>
    <x v="1"/>
    <x v="10"/>
    <s v="Xerox 21"/>
    <n v="10.368"/>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800000000001"/>
  </r>
  <r>
    <n v="3906"/>
    <x v="1932"/>
    <x v="1"/>
    <x v="57"/>
    <d v="2012-04-10T00:00:00"/>
    <s v="Standard Class"/>
    <s v="VT-21700"/>
    <s v="Valerie Takahito"/>
    <x v="2"/>
    <x v="0"/>
    <s v="Philadelphia"/>
    <x v="9"/>
    <n v="19143"/>
    <x v="3"/>
    <s v="OFF-BI-10002072"/>
    <x v="1"/>
    <x v="8"/>
    <s v="Cardinal Slant-D Ring Binders"/>
    <n v="10.428000000000001"/>
    <n v="4"/>
    <n v="0.7"/>
    <n v="-6.952"/>
  </r>
  <r>
    <n v="3907"/>
    <x v="1932"/>
    <x v="1"/>
    <x v="57"/>
    <d v="2012-04-10T00:00:00"/>
    <s v="Standard Class"/>
    <s v="VT-21700"/>
    <s v="Valerie Takahito"/>
    <x v="2"/>
    <x v="0"/>
    <s v="Philadelphia"/>
    <x v="9"/>
    <n v="19143"/>
    <x v="3"/>
    <s v="FUR-FU-10001468"/>
    <x v="0"/>
    <x v="5"/>
    <s v="Tenex Antistatic Computer Chair Mats"/>
    <n v="547.13599999999997"/>
    <n v="4"/>
    <n v="0.2"/>
    <n v="-68.391999999999996"/>
  </r>
  <r>
    <n v="3908"/>
    <x v="1932"/>
    <x v="1"/>
    <x v="57"/>
    <d v="2012-04-10T00:00:00"/>
    <s v="Standard Class"/>
    <s v="VT-21700"/>
    <s v="Valerie Takahito"/>
    <x v="2"/>
    <x v="0"/>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x v="0"/>
    <s v="Philadelphia"/>
    <x v="9"/>
    <n v="19143"/>
    <x v="3"/>
    <s v="TEC-PH-10002844"/>
    <x v="2"/>
    <x v="7"/>
    <s v="Speck Products Candyshell Flip Case"/>
    <n v="41.988"/>
    <n v="2"/>
    <n v="0.4"/>
    <n v="-9.7972000000000001"/>
  </r>
  <r>
    <n v="3910"/>
    <x v="1932"/>
    <x v="1"/>
    <x v="57"/>
    <d v="2012-04-10T00:00:00"/>
    <s v="Standard Class"/>
    <s v="VT-21700"/>
    <s v="Valerie Takahito"/>
    <x v="2"/>
    <x v="0"/>
    <s v="Philadelphia"/>
    <x v="9"/>
    <n v="19143"/>
    <x v="3"/>
    <s v="FUR-FU-10001037"/>
    <x v="0"/>
    <x v="5"/>
    <s v="DAX Charcoal/Nickel-Tone Document Frame, 5 x 7"/>
    <n v="7.5839999999999996"/>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599999999998"/>
    <n v="3"/>
    <n v="0.2"/>
    <n v="52.917299999999997"/>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6000000000001"/>
  </r>
  <r>
    <n v="3915"/>
    <x v="1935"/>
    <x v="3"/>
    <x v="930"/>
    <d v="2014-07-24T00:00:00"/>
    <s v="Standard Class"/>
    <s v="ML-17410"/>
    <s v="Maris LaWare"/>
    <x v="0"/>
    <x v="0"/>
    <s v="Phoenix"/>
    <x v="16"/>
    <n v="85023"/>
    <x v="1"/>
    <s v="FUR-TA-10001932"/>
    <x v="0"/>
    <x v="3"/>
    <s v="Chromcraft 48&quot; x 96&quot; Racetrack Double Pedestal Table"/>
    <n v="801.6"/>
    <n v="5"/>
    <n v="0.5"/>
    <n v="-448.89600000000002"/>
  </r>
  <r>
    <n v="3916"/>
    <x v="1935"/>
    <x v="3"/>
    <x v="930"/>
    <d v="2014-07-24T00:00:00"/>
    <s v="Standard Class"/>
    <s v="ML-17410"/>
    <s v="Maris LaWare"/>
    <x v="0"/>
    <x v="0"/>
    <s v="Phoenix"/>
    <x v="16"/>
    <n v="85023"/>
    <x v="1"/>
    <s v="FUR-CH-10004218"/>
    <x v="0"/>
    <x v="1"/>
    <s v="Global Fabric Manager's Chair, Dark Gray"/>
    <n v="161.56800000000001"/>
    <n v="2"/>
    <n v="0.2"/>
    <n v="10.098000000000001"/>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59999999999997"/>
    <n v="4"/>
    <n v="0.7"/>
    <n v="-6.1247999999999996"/>
  </r>
  <r>
    <n v="3919"/>
    <x v="1935"/>
    <x v="3"/>
    <x v="930"/>
    <d v="2014-07-24T00:00:00"/>
    <s v="Standard Class"/>
    <s v="ML-17410"/>
    <s v="Maris LaWare"/>
    <x v="0"/>
    <x v="0"/>
    <s v="Phoenix"/>
    <x v="16"/>
    <n v="85023"/>
    <x v="1"/>
    <s v="FUR-CH-10000513"/>
    <x v="0"/>
    <x v="1"/>
    <s v="High-Back Leather Manager's Chair"/>
    <n v="311.976"/>
    <n v="3"/>
    <n v="0.2"/>
    <n v="-42.896700000000003"/>
  </r>
  <r>
    <n v="3920"/>
    <x v="1936"/>
    <x v="1"/>
    <x v="494"/>
    <d v="2012-12-07T00:00:00"/>
    <s v="Standard Class"/>
    <s v="KD-16495"/>
    <s v="Keith Dawkins"/>
    <x v="1"/>
    <x v="0"/>
    <s v="Chesapeake"/>
    <x v="17"/>
    <n v="23320"/>
    <x v="0"/>
    <s v="OFF-ST-10001321"/>
    <x v="1"/>
    <x v="4"/>
    <s v="Decoflex Hanging Personal Folder File, Blue"/>
    <n v="61.68"/>
    <n v="4"/>
    <n v="0"/>
    <n v="16.653600000000001"/>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
    <n v="3"/>
    <n v="0.2"/>
    <n v="35.997599999999998"/>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
    <n v="5"/>
    <n v="0.2"/>
    <n v="9.3520000000000003"/>
  </r>
  <r>
    <n v="3925"/>
    <x v="1939"/>
    <x v="2"/>
    <x v="328"/>
    <d v="2011-09-21T00:00:00"/>
    <s v="Standard Class"/>
    <s v="BN-11515"/>
    <s v="Bradley Nguyen"/>
    <x v="0"/>
    <x v="0"/>
    <s v="Seattle"/>
    <x v="4"/>
    <n v="98103"/>
    <x v="1"/>
    <s v="OFF-ST-10004963"/>
    <x v="1"/>
    <x v="4"/>
    <s v="Eldon Gobal File Keepers"/>
    <n v="30.28"/>
    <n v="2"/>
    <n v="0"/>
    <n v="1.2112000000000001"/>
  </r>
  <r>
    <n v="3926"/>
    <x v="1939"/>
    <x v="2"/>
    <x v="328"/>
    <d v="2011-09-21T00:00:00"/>
    <s v="Standard Class"/>
    <s v="BN-11515"/>
    <s v="Bradley Nguyen"/>
    <x v="0"/>
    <x v="0"/>
    <s v="Seattle"/>
    <x v="4"/>
    <n v="98103"/>
    <x v="1"/>
    <s v="OFF-ST-10000943"/>
    <x v="1"/>
    <x v="4"/>
    <s v="Eldon ProFile File 'N Store Portable File Tub Letter/Legal Size Black"/>
    <n v="57.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6"/>
  </r>
  <r>
    <n v="3930"/>
    <x v="1940"/>
    <x v="0"/>
    <x v="560"/>
    <d v="2013-03-18T00:00:00"/>
    <s v="First Class"/>
    <s v="JS-15880"/>
    <s v="John Stevenson"/>
    <x v="0"/>
    <x v="0"/>
    <s v="Harlingen"/>
    <x v="5"/>
    <n v="78550"/>
    <x v="2"/>
    <s v="OFF-PA-10001934"/>
    <x v="1"/>
    <x v="10"/>
    <s v="Xerox 1993"/>
    <n v="5.1840000000000002"/>
    <n v="1"/>
    <n v="0.2"/>
    <n v="1.8792"/>
  </r>
  <r>
    <n v="3931"/>
    <x v="1940"/>
    <x v="0"/>
    <x v="560"/>
    <d v="2013-03-18T00:00:00"/>
    <s v="First Class"/>
    <s v="JS-15880"/>
    <s v="John Stevenson"/>
    <x v="0"/>
    <x v="0"/>
    <s v="Harlingen"/>
    <x v="5"/>
    <n v="78550"/>
    <x v="2"/>
    <s v="OFF-AR-10001044"/>
    <x v="1"/>
    <x v="6"/>
    <s v="BOSTON Ranger #55 Pencil Sharpener, Black"/>
    <n v="145.54400000000001"/>
    <n v="7"/>
    <n v="0.2"/>
    <n v="16.373699999999999"/>
  </r>
  <r>
    <n v="3932"/>
    <x v="1941"/>
    <x v="0"/>
    <x v="370"/>
    <d v="2013-09-03T00:00:00"/>
    <s v="Standard Class"/>
    <s v="VG-21805"/>
    <s v="Vivek Grady"/>
    <x v="1"/>
    <x v="0"/>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4"/>
    <n v="5"/>
    <n v="0"/>
    <n v="2.726"/>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
  </r>
  <r>
    <n v="3937"/>
    <x v="1943"/>
    <x v="1"/>
    <x v="382"/>
    <d v="2012-06-20T00:00:00"/>
    <s v="Standard Class"/>
    <s v="LS-17230"/>
    <s v="Lycoris Saunders"/>
    <x v="0"/>
    <x v="0"/>
    <s v="Grand Prairie"/>
    <x v="5"/>
    <n v="75051"/>
    <x v="2"/>
    <s v="OFF-EN-10001028"/>
    <x v="1"/>
    <x v="12"/>
    <s v="Staples"/>
    <n v="28.751999999999999"/>
    <n v="3"/>
    <n v="0.2"/>
    <n v="9.3444000000000003"/>
  </r>
  <r>
    <n v="3938"/>
    <x v="1943"/>
    <x v="1"/>
    <x v="382"/>
    <d v="2012-06-20T00:00:00"/>
    <s v="Standard Class"/>
    <s v="LS-17230"/>
    <s v="Lycoris Saunders"/>
    <x v="0"/>
    <x v="0"/>
    <s v="Grand Prairie"/>
    <x v="5"/>
    <n v="75051"/>
    <x v="2"/>
    <s v="OFF-PA-10004156"/>
    <x v="1"/>
    <x v="10"/>
    <s v="Xerox 188"/>
    <n v="27.216000000000001"/>
    <n v="3"/>
    <n v="0.2"/>
    <n v="9.8658000000000001"/>
  </r>
  <r>
    <n v="3939"/>
    <x v="1943"/>
    <x v="1"/>
    <x v="382"/>
    <d v="2012-06-20T00:00:00"/>
    <s v="Standard Class"/>
    <s v="LS-17230"/>
    <s v="Lycoris Saunders"/>
    <x v="0"/>
    <x v="0"/>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7999999999997"/>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x v="0"/>
    <s v="Memphis"/>
    <x v="18"/>
    <n v="38109"/>
    <x v="0"/>
    <s v="OFF-PA-10001166"/>
    <x v="1"/>
    <x v="10"/>
    <s v="Xerox 2"/>
    <n v="25.92"/>
    <n v="5"/>
    <n v="0.2"/>
    <n v="9.0719999999999992"/>
  </r>
  <r>
    <n v="3944"/>
    <x v="1947"/>
    <x v="0"/>
    <x v="661"/>
    <d v="2013-07-01T00:00:00"/>
    <s v="Standard Class"/>
    <s v="MG-17695"/>
    <s v="Maureen Gnade"/>
    <x v="0"/>
    <x v="0"/>
    <s v="Buffalo"/>
    <x v="15"/>
    <n v="14215"/>
    <x v="3"/>
    <s v="OFF-SU-10000157"/>
    <x v="1"/>
    <x v="14"/>
    <s v="Compact Automatic Electric Letter Opener"/>
    <n v="835.17"/>
    <n v="7"/>
    <n v="0"/>
    <n v="16.703399999999998"/>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4"/>
  </r>
  <r>
    <n v="3947"/>
    <x v="1949"/>
    <x v="3"/>
    <x v="551"/>
    <d v="2014-11-24T00:00:00"/>
    <s v="Standard Class"/>
    <s v="AF-10870"/>
    <s v="Art Ferguson"/>
    <x v="0"/>
    <x v="0"/>
    <s v="Homestead"/>
    <x v="2"/>
    <n v="33030"/>
    <x v="0"/>
    <s v="OFF-SU-10001225"/>
    <x v="1"/>
    <x v="14"/>
    <s v="Staples"/>
    <n v="2.944"/>
    <n v="1"/>
    <n v="0.2"/>
    <n v="-0.66239999999999999"/>
  </r>
  <r>
    <n v="3948"/>
    <x v="1950"/>
    <x v="0"/>
    <x v="741"/>
    <d v="2013-11-23T00:00:00"/>
    <s v="Standard Class"/>
    <s v="SN-20710"/>
    <s v="Steve Nguyen"/>
    <x v="2"/>
    <x v="0"/>
    <s v="Pasadena"/>
    <x v="5"/>
    <n v="77506"/>
    <x v="2"/>
    <s v="OFF-AR-10003514"/>
    <x v="1"/>
    <x v="6"/>
    <s v="4009 Highlighters by Sanford"/>
    <n v="6.3680000000000003"/>
    <n v="2"/>
    <n v="0.2"/>
    <n v="1.0347999999999999"/>
  </r>
  <r>
    <n v="3949"/>
    <x v="1950"/>
    <x v="0"/>
    <x v="741"/>
    <d v="2013-11-23T00:00:00"/>
    <s v="Standard Class"/>
    <s v="SN-20710"/>
    <s v="Steve Nguyen"/>
    <x v="2"/>
    <x v="0"/>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x v="0"/>
    <s v="Pasadena"/>
    <x v="5"/>
    <n v="77506"/>
    <x v="2"/>
    <s v="OFF-PA-10001970"/>
    <x v="1"/>
    <x v="10"/>
    <s v="Xerox 1881"/>
    <n v="19.648"/>
    <n v="2"/>
    <n v="0.2"/>
    <n v="6.6311999999999998"/>
  </r>
  <r>
    <n v="3951"/>
    <x v="1950"/>
    <x v="0"/>
    <x v="741"/>
    <d v="2013-11-23T00:00:00"/>
    <s v="Standard Class"/>
    <s v="SN-20710"/>
    <s v="Steve Nguyen"/>
    <x v="2"/>
    <x v="0"/>
    <s v="Pasadena"/>
    <x v="5"/>
    <n v="77506"/>
    <x v="2"/>
    <s v="FUR-CH-10003817"/>
    <x v="0"/>
    <x v="1"/>
    <s v="Global Value Steno Chair, Gray"/>
    <n v="255.108"/>
    <n v="6"/>
    <n v="0.3"/>
    <n v="-18.222000000000001"/>
  </r>
  <r>
    <n v="3952"/>
    <x v="1951"/>
    <x v="2"/>
    <x v="683"/>
    <d v="2011-11-30T00:00:00"/>
    <s v="Second Class"/>
    <s v="MO-17500"/>
    <s v="Mary O'Rourke"/>
    <x v="0"/>
    <x v="0"/>
    <s v="Freeport"/>
    <x v="15"/>
    <n v="11520"/>
    <x v="3"/>
    <s v="OFF-BI-10003676"/>
    <x v="1"/>
    <x v="8"/>
    <s v="GBC Standard Recycled Report Covers, Clear Plastic Sheets"/>
    <n v="17.248000000000001"/>
    <n v="2"/>
    <n v="0.2"/>
    <n v="6.0368000000000004"/>
  </r>
  <r>
    <n v="3953"/>
    <x v="1952"/>
    <x v="0"/>
    <x v="398"/>
    <d v="2013-03-09T00:00:00"/>
    <s v="Standard Class"/>
    <s v="ON-18715"/>
    <s v="Odella Nelson"/>
    <x v="1"/>
    <x v="0"/>
    <s v="Denver"/>
    <x v="22"/>
    <n v="80219"/>
    <x v="1"/>
    <s v="TEC-PH-10003535"/>
    <x v="2"/>
    <x v="7"/>
    <s v="RCA ViSYS 25423RE1 Corded phone"/>
    <n v="159.98400000000001"/>
    <n v="2"/>
    <n v="0.2"/>
    <n v="13.9986"/>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8"/>
  </r>
  <r>
    <n v="3957"/>
    <x v="1955"/>
    <x v="0"/>
    <x v="190"/>
    <d v="2013-07-04T00:00:00"/>
    <s v="Standard Class"/>
    <s v="DN-13690"/>
    <s v="Duane Noonan"/>
    <x v="0"/>
    <x v="0"/>
    <s v="San Francisco"/>
    <x v="1"/>
    <n v="94109"/>
    <x v="1"/>
    <s v="FUR-FU-10002364"/>
    <x v="0"/>
    <x v="5"/>
    <s v="Eldon Expressions Wood Desk Accessories, Oak"/>
    <n v="22.14"/>
    <n v="3"/>
    <n v="0"/>
    <n v="6.4206000000000003"/>
  </r>
  <r>
    <n v="3958"/>
    <x v="1956"/>
    <x v="0"/>
    <x v="211"/>
    <d v="2013-06-03T00:00:00"/>
    <s v="Standard Class"/>
    <s v="RB-19360"/>
    <s v="Raymond Buch"/>
    <x v="0"/>
    <x v="0"/>
    <s v="Nashville"/>
    <x v="18"/>
    <n v="37211"/>
    <x v="0"/>
    <s v="OFF-BI-10002414"/>
    <x v="1"/>
    <x v="8"/>
    <s v="GBC ProClick Spines for 32-Hole Punch"/>
    <n v="11.276999999999999"/>
    <n v="3"/>
    <n v="0.7"/>
    <n v="-8.6456999999999997"/>
  </r>
  <r>
    <n v="3959"/>
    <x v="1956"/>
    <x v="0"/>
    <x v="211"/>
    <d v="2013-06-03T00:00:00"/>
    <s v="Standard Class"/>
    <s v="RB-19360"/>
    <s v="Raymond Buch"/>
    <x v="0"/>
    <x v="0"/>
    <s v="Nashville"/>
    <x v="18"/>
    <n v="37211"/>
    <x v="0"/>
    <s v="OFF-AR-10003732"/>
    <x v="1"/>
    <x v="6"/>
    <s v="Newell 333"/>
    <n v="4.4480000000000004"/>
    <n v="2"/>
    <n v="0.2"/>
    <n v="0.33360000000000001"/>
  </r>
  <r>
    <n v="3960"/>
    <x v="1956"/>
    <x v="0"/>
    <x v="211"/>
    <d v="2013-06-03T00:00:00"/>
    <s v="Standard Class"/>
    <s v="RB-19360"/>
    <s v="Raymond Buch"/>
    <x v="0"/>
    <x v="0"/>
    <s v="Nashville"/>
    <x v="18"/>
    <n v="37211"/>
    <x v="0"/>
    <s v="FUR-FU-10001085"/>
    <x v="0"/>
    <x v="5"/>
    <s v="3M Polarizing Light Filter Sleeves"/>
    <n v="44.76"/>
    <n v="3"/>
    <n v="0.2"/>
    <n v="14.547000000000001"/>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99"/>
  </r>
  <r>
    <n v="3963"/>
    <x v="1958"/>
    <x v="3"/>
    <x v="600"/>
    <d v="2014-02-21T00:00:00"/>
    <s v="First Class"/>
    <s v="ED-13885"/>
    <s v="Emily Ducich"/>
    <x v="2"/>
    <x v="0"/>
    <s v="Los Angeles"/>
    <x v="1"/>
    <n v="90045"/>
    <x v="1"/>
    <s v="OFF-AR-10000634"/>
    <x v="1"/>
    <x v="6"/>
    <s v="Newell 320"/>
    <n v="12.84"/>
    <n v="3"/>
    <n v="0"/>
    <n v="3.4668000000000001"/>
  </r>
  <r>
    <n v="3964"/>
    <x v="1958"/>
    <x v="3"/>
    <x v="600"/>
    <d v="2014-02-21T00:00:00"/>
    <s v="First Class"/>
    <s v="ED-13885"/>
    <s v="Emily Ducich"/>
    <x v="2"/>
    <x v="0"/>
    <s v="Los Angeles"/>
    <x v="1"/>
    <n v="90045"/>
    <x v="1"/>
    <s v="FUR-FU-10004018"/>
    <x v="0"/>
    <x v="5"/>
    <s v="Tensor Computer Mounted Lamp"/>
    <n v="44.67"/>
    <n v="3"/>
    <n v="0"/>
    <n v="12.0609"/>
  </r>
  <r>
    <n v="3965"/>
    <x v="1959"/>
    <x v="0"/>
    <x v="897"/>
    <d v="2013-09-29T00:00:00"/>
    <s v="Standard Class"/>
    <s v="PW-19240"/>
    <s v="Pierre Wener"/>
    <x v="0"/>
    <x v="0"/>
    <s v="Philadelphia"/>
    <x v="9"/>
    <n v="19140"/>
    <x v="3"/>
    <s v="OFF-AR-10003481"/>
    <x v="1"/>
    <x v="6"/>
    <s v="Newell 348"/>
    <n v="7.8719999999999999"/>
    <n v="3"/>
    <n v="0.2"/>
    <n v="0.88560000000000005"/>
  </r>
  <r>
    <n v="3966"/>
    <x v="1960"/>
    <x v="2"/>
    <x v="607"/>
    <d v="2011-11-17T00:00:00"/>
    <s v="Second Class"/>
    <s v="DM-13345"/>
    <s v="Denise Monton"/>
    <x v="1"/>
    <x v="0"/>
    <s v="Asheville"/>
    <x v="3"/>
    <n v="28806"/>
    <x v="0"/>
    <s v="OFF-AR-10003651"/>
    <x v="1"/>
    <x v="6"/>
    <s v="Newell 350"/>
    <n v="7.8719999999999999"/>
    <n v="3"/>
    <n v="0.2"/>
    <n v="0.88560000000000005"/>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4999999999998"/>
    <n v="7"/>
    <n v="0.7"/>
    <n v="-32.508000000000003"/>
  </r>
  <r>
    <n v="3969"/>
    <x v="1963"/>
    <x v="1"/>
    <x v="932"/>
    <d v="2012-06-05T00:00:00"/>
    <s v="Standard Class"/>
    <s v="KE-16420"/>
    <s v="Katrina Edelman"/>
    <x v="1"/>
    <x v="0"/>
    <s v="San Antonio"/>
    <x v="5"/>
    <n v="78207"/>
    <x v="2"/>
    <s v="OFF-BI-10001890"/>
    <x v="1"/>
    <x v="8"/>
    <s v="Avery Poly Binder Pockets"/>
    <n v="5.7279999999999998"/>
    <n v="8"/>
    <n v="0.8"/>
    <n v="-9.1647999999999996"/>
  </r>
  <r>
    <n v="3970"/>
    <x v="1963"/>
    <x v="1"/>
    <x v="932"/>
    <d v="2012-06-05T00:00:00"/>
    <s v="Standard Class"/>
    <s v="KE-16420"/>
    <s v="Katrina Edelman"/>
    <x v="1"/>
    <x v="0"/>
    <s v="San Antonio"/>
    <x v="5"/>
    <n v="78207"/>
    <x v="2"/>
    <s v="OFF-PA-10002606"/>
    <x v="1"/>
    <x v="10"/>
    <s v="Xerox 1928"/>
    <n v="42.24"/>
    <n v="10"/>
    <n v="0.2"/>
    <n v="13.2"/>
  </r>
  <r>
    <n v="3971"/>
    <x v="1964"/>
    <x v="2"/>
    <x v="754"/>
    <d v="2011-11-26T00:00:00"/>
    <s v="Standard Class"/>
    <s v="SP-20920"/>
    <s v="Susan Pistek"/>
    <x v="0"/>
    <x v="0"/>
    <s v="Los Angeles"/>
    <x v="1"/>
    <n v="90036"/>
    <x v="1"/>
    <s v="OFF-PA-10002245"/>
    <x v="1"/>
    <x v="10"/>
    <s v="Xerox 1895"/>
    <n v="53.82"/>
    <n v="9"/>
    <n v="0"/>
    <n v="24.219000000000001"/>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â€‌ x 11â€‌"/>
    <n v="13.48"/>
    <n v="2"/>
    <n v="0"/>
    <n v="6.74"/>
  </r>
  <r>
    <n v="3974"/>
    <x v="1966"/>
    <x v="0"/>
    <x v="892"/>
    <d v="2013-04-03T00:00:00"/>
    <s v="Standard Class"/>
    <s v="JM-15250"/>
    <s v="Janet Martin"/>
    <x v="0"/>
    <x v="0"/>
    <s v="New York City"/>
    <x v="15"/>
    <n v="10009"/>
    <x v="3"/>
    <s v="OFF-BI-10003708"/>
    <x v="1"/>
    <x v="8"/>
    <s v="Acco Four Pocket Poly Ring Binder with Label Holder, Smoke, 1&quot;"/>
    <n v="29.8"/>
    <n v="5"/>
    <n v="0.2"/>
    <n v="9.3125"/>
  </r>
  <r>
    <n v="3975"/>
    <x v="1966"/>
    <x v="0"/>
    <x v="892"/>
    <d v="2013-04-03T00:00:00"/>
    <s v="Standard Class"/>
    <s v="JM-15250"/>
    <s v="Janet Martin"/>
    <x v="0"/>
    <x v="0"/>
    <s v="New York City"/>
    <x v="15"/>
    <n v="10009"/>
    <x v="3"/>
    <s v="FUR-FU-10004848"/>
    <x v="0"/>
    <x v="5"/>
    <s v="Howard Miller 13-3/4&quot; Diameter Brushed Chrome Round Wall Clock"/>
    <n v="414"/>
    <n v="8"/>
    <n v="0"/>
    <n v="124.2"/>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
  </r>
  <r>
    <n v="3978"/>
    <x v="1968"/>
    <x v="3"/>
    <x v="280"/>
    <d v="2014-10-08T00:00:00"/>
    <s v="Standard Class"/>
    <s v="FG-14260"/>
    <s v="Frank Gastineau"/>
    <x v="2"/>
    <x v="0"/>
    <s v="Seattle"/>
    <x v="4"/>
    <n v="98105"/>
    <x v="1"/>
    <s v="OFF-FA-10002780"/>
    <x v="1"/>
    <x v="13"/>
    <s v="Staples"/>
    <n v="8.94"/>
    <n v="3"/>
    <n v="0"/>
    <n v="4.1124000000000001"/>
  </r>
  <r>
    <n v="3979"/>
    <x v="1968"/>
    <x v="3"/>
    <x v="280"/>
    <d v="2014-10-08T00:00:00"/>
    <s v="Standard Class"/>
    <s v="FG-14260"/>
    <s v="Frank Gastineau"/>
    <x v="2"/>
    <x v="0"/>
    <s v="Seattle"/>
    <x v="4"/>
    <n v="98105"/>
    <x v="1"/>
    <s v="TEC-PH-10003800"/>
    <x v="2"/>
    <x v="7"/>
    <s v="i.Sound Portable Power - 8000 mAh"/>
    <n v="84.784000000000006"/>
    <n v="2"/>
    <n v="0.2"/>
    <n v="-20.136199999999999"/>
  </r>
  <r>
    <n v="3980"/>
    <x v="1969"/>
    <x v="2"/>
    <x v="851"/>
    <d v="2011-12-27T00:00:00"/>
    <s v="Standard Class"/>
    <s v="TH-21235"/>
    <s v="Tiffany House"/>
    <x v="1"/>
    <x v="0"/>
    <s v="New York City"/>
    <x v="15"/>
    <n v="10024"/>
    <x v="3"/>
    <s v="FUR-TA-10001676"/>
    <x v="0"/>
    <x v="3"/>
    <s v="Hon 61000 Series Interactive Training Tables"/>
    <n v="53.316000000000003"/>
    <n v="2"/>
    <n v="0.4"/>
    <n v="-19.549199999999999"/>
  </r>
  <r>
    <n v="3981"/>
    <x v="1969"/>
    <x v="2"/>
    <x v="851"/>
    <d v="2011-12-27T00:00:00"/>
    <s v="Standard Class"/>
    <s v="TH-21235"/>
    <s v="Tiffany House"/>
    <x v="1"/>
    <x v="0"/>
    <s v="New York City"/>
    <x v="15"/>
    <n v="10024"/>
    <x v="3"/>
    <s v="OFF-AP-10002350"/>
    <x v="1"/>
    <x v="9"/>
    <s v="Belkin F9H710-06 7 Outlet SurgeMaster Surge Protector"/>
    <n v="56.52"/>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001"/>
  </r>
  <r>
    <n v="3984"/>
    <x v="1971"/>
    <x v="0"/>
    <x v="274"/>
    <d v="2013-07-10T00:00:00"/>
    <s v="Second Class"/>
    <s v="CC-12370"/>
    <s v="Christopher Conant"/>
    <x v="0"/>
    <x v="0"/>
    <s v="Los Angeles"/>
    <x v="1"/>
    <n v="90045"/>
    <x v="1"/>
    <s v="TEC-CO-10003763"/>
    <x v="2"/>
    <x v="16"/>
    <s v="Canon PC1060 Personal Laser Copier"/>
    <n v="2799.96"/>
    <n v="5"/>
    <n v="0.2"/>
    <n v="944.98649999999998"/>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99"/>
  </r>
  <r>
    <n v="3987"/>
    <x v="1973"/>
    <x v="3"/>
    <x v="798"/>
    <d v="2014-04-15T00:00:00"/>
    <s v="Standard Class"/>
    <s v="KF-16285"/>
    <s v="Karen Ferguson"/>
    <x v="2"/>
    <x v="0"/>
    <s v="Plainfield"/>
    <x v="30"/>
    <n v="7060"/>
    <x v="3"/>
    <s v="OFF-ST-10001780"/>
    <x v="1"/>
    <x v="4"/>
    <s v="Tennsco 16-Compartment Lockers with Coat Rack"/>
    <n v="2591.56"/>
    <n v="4"/>
    <n v="0"/>
    <n v="621.97439999999995"/>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6"/>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399999999999"/>
    <n v="3"/>
    <n v="0.2"/>
    <n v="-64.427400000000006"/>
  </r>
  <r>
    <n v="3992"/>
    <x v="1977"/>
    <x v="1"/>
    <x v="489"/>
    <d v="2012-05-05T00:00:00"/>
    <s v="Standard Class"/>
    <s v="DB-13120"/>
    <s v="David Bremer"/>
    <x v="1"/>
    <x v="0"/>
    <s v="Tampa"/>
    <x v="2"/>
    <n v="33614"/>
    <x v="0"/>
    <s v="FUR-FU-10001095"/>
    <x v="0"/>
    <x v="5"/>
    <s v="DAX Black Cherry Wood-Tone Poster Frame"/>
    <n v="63.552"/>
    <n v="3"/>
    <n v="0.2"/>
    <n v="14.299200000000001"/>
  </r>
  <r>
    <n v="3993"/>
    <x v="1977"/>
    <x v="1"/>
    <x v="489"/>
    <d v="2012-05-05T00:00:00"/>
    <s v="Standard Class"/>
    <s v="DB-13120"/>
    <s v="David Bremer"/>
    <x v="1"/>
    <x v="0"/>
    <s v="Tampa"/>
    <x v="2"/>
    <n v="33614"/>
    <x v="0"/>
    <s v="OFF-SU-10004261"/>
    <x v="1"/>
    <x v="14"/>
    <s v="Fiskars 8&quot; Scissors, 2/Pack"/>
    <n v="41.375999999999998"/>
    <n v="3"/>
    <n v="0.2"/>
    <n v="4.6547999999999998"/>
  </r>
  <r>
    <n v="3994"/>
    <x v="1977"/>
    <x v="1"/>
    <x v="489"/>
    <d v="2012-05-05T00:00:00"/>
    <s v="Standard Class"/>
    <s v="DB-13120"/>
    <s v="David Bremer"/>
    <x v="1"/>
    <x v="0"/>
    <s v="Tampa"/>
    <x v="2"/>
    <n v="33614"/>
    <x v="0"/>
    <s v="OFF-AR-10004022"/>
    <x v="1"/>
    <x v="6"/>
    <s v="Panasonic KP-380BK Classic Electric Pencil Sharpener"/>
    <n v="172.70400000000001"/>
    <n v="6"/>
    <n v="0.2"/>
    <n v="10.794"/>
  </r>
  <r>
    <n v="3995"/>
    <x v="1978"/>
    <x v="1"/>
    <x v="936"/>
    <d v="2012-03-12T00:00:00"/>
    <s v="Standard Class"/>
    <s v="DK-12895"/>
    <s v="Dana Kaydos"/>
    <x v="0"/>
    <x v="0"/>
    <s v="Kenosha"/>
    <x v="6"/>
    <n v="53142"/>
    <x v="2"/>
    <s v="FUR-BO-10002916"/>
    <x v="0"/>
    <x v="0"/>
    <s v="Rush Hierlooms Collection 1&quot; Thick Stackable Bookcases"/>
    <n v="512.94000000000005"/>
    <n v="3"/>
    <n v="0"/>
    <n v="97.458600000000004"/>
  </r>
  <r>
    <n v="3996"/>
    <x v="1978"/>
    <x v="1"/>
    <x v="936"/>
    <d v="2012-03-12T00:00:00"/>
    <s v="Standard Class"/>
    <s v="DK-12895"/>
    <s v="Dana Kaydos"/>
    <x v="0"/>
    <x v="0"/>
    <s v="Kenosha"/>
    <x v="6"/>
    <n v="53142"/>
    <x v="2"/>
    <s v="FUR-CH-10002084"/>
    <x v="0"/>
    <x v="1"/>
    <s v="Hon Mobius Operator's Chair"/>
    <n v="860.93"/>
    <n v="7"/>
    <n v="0"/>
    <n v="189.40459999999999"/>
  </r>
  <r>
    <n v="3997"/>
    <x v="1978"/>
    <x v="1"/>
    <x v="936"/>
    <d v="2012-03-12T00:00:00"/>
    <s v="Standard Class"/>
    <s v="DK-12895"/>
    <s v="Dana Kaydos"/>
    <x v="0"/>
    <x v="0"/>
    <s v="Kenosha"/>
    <x v="6"/>
    <n v="53142"/>
    <x v="2"/>
    <s v="TEC-PH-10003012"/>
    <x v="2"/>
    <x v="7"/>
    <s v="Nortel Meridian M3904 Professional Digital phone"/>
    <n v="769.95"/>
    <n v="5"/>
    <n v="0"/>
    <n v="223.28550000000001"/>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
    <n v="5"/>
    <n v="0.2"/>
    <n v="5.798"/>
  </r>
  <r>
    <n v="4001"/>
    <x v="1980"/>
    <x v="2"/>
    <x v="856"/>
    <d v="2011-10-16T00:00:00"/>
    <s v="Standard Class"/>
    <s v="Dp-13240"/>
    <s v="Dean percer"/>
    <x v="2"/>
    <x v="0"/>
    <s v="Seattle"/>
    <x v="4"/>
    <n v="98115"/>
    <x v="1"/>
    <s v="FUR-FU-10001196"/>
    <x v="0"/>
    <x v="5"/>
    <s v="DAX Cubicle Frames - 8x10"/>
    <n v="63.47"/>
    <n v="11"/>
    <n v="0"/>
    <n v="19.041"/>
  </r>
  <r>
    <n v="4002"/>
    <x v="1980"/>
    <x v="2"/>
    <x v="856"/>
    <d v="2011-10-16T00:00:00"/>
    <s v="Standard Class"/>
    <s v="Dp-13240"/>
    <s v="Dean percer"/>
    <x v="2"/>
    <x v="0"/>
    <s v="Seattle"/>
    <x v="4"/>
    <n v="98115"/>
    <x v="1"/>
    <s v="TEC-AC-10002942"/>
    <x v="2"/>
    <x v="11"/>
    <s v="WD My Passport Ultra 1TB Portable External Hard Drive"/>
    <n v="345"/>
    <n v="5"/>
    <n v="0"/>
    <n v="58.65"/>
  </r>
  <r>
    <n v="4003"/>
    <x v="1981"/>
    <x v="0"/>
    <x v="840"/>
    <d v="2013-03-09T00:00:00"/>
    <s v="Standard Class"/>
    <s v="CC-12220"/>
    <s v="Chris Cortes"/>
    <x v="0"/>
    <x v="0"/>
    <s v="San Antonio"/>
    <x v="5"/>
    <n v="78207"/>
    <x v="2"/>
    <s v="FUR-TA-10004915"/>
    <x v="0"/>
    <x v="3"/>
    <s v="Office Impressions End Table, 20-1/2&quot;H x 24&quot;W x 20&quot;D"/>
    <n v="637.89599999999996"/>
    <n v="3"/>
    <n v="0.3"/>
    <n v="-127.5792"/>
  </r>
  <r>
    <n v="4004"/>
    <x v="1981"/>
    <x v="0"/>
    <x v="840"/>
    <d v="2013-03-09T00:00:00"/>
    <s v="Standard Class"/>
    <s v="CC-12220"/>
    <s v="Chris Cortes"/>
    <x v="0"/>
    <x v="0"/>
    <s v="San Antonio"/>
    <x v="5"/>
    <n v="78207"/>
    <x v="2"/>
    <s v="TEC-MA-10001016"/>
    <x v="2"/>
    <x v="15"/>
    <s v="Canon PC170 Desktop Personal Copier"/>
    <n v="287.91000000000003"/>
    <n v="3"/>
    <n v="0.4"/>
    <n v="33.589500000000001"/>
  </r>
  <r>
    <n v="4005"/>
    <x v="1981"/>
    <x v="0"/>
    <x v="840"/>
    <d v="2013-03-09T00:00:00"/>
    <s v="Standard Class"/>
    <s v="CC-12220"/>
    <s v="Chris Cortes"/>
    <x v="0"/>
    <x v="0"/>
    <s v="San Antonio"/>
    <x v="5"/>
    <n v="78207"/>
    <x v="2"/>
    <s v="OFF-EN-10000483"/>
    <x v="1"/>
    <x v="12"/>
    <s v="White Envelopes, White Envelopes with Clear Poly Window"/>
    <n v="36.6"/>
    <n v="3"/>
    <n v="0.2"/>
    <n v="11.895"/>
  </r>
  <r>
    <n v="4006"/>
    <x v="1982"/>
    <x v="1"/>
    <x v="895"/>
    <d v="2012-12-16T00:00:00"/>
    <s v="Standard Class"/>
    <s v="KM-16660"/>
    <s v="Khloe Miller"/>
    <x v="0"/>
    <x v="0"/>
    <s v="Roswell"/>
    <x v="32"/>
    <n v="30076"/>
    <x v="0"/>
    <s v="OFF-AR-10003087"/>
    <x v="1"/>
    <x v="6"/>
    <s v="Staples"/>
    <n v="1.78"/>
    <n v="1"/>
    <n v="0"/>
    <n v="0.49840000000000001"/>
  </r>
  <r>
    <n v="4007"/>
    <x v="1982"/>
    <x v="1"/>
    <x v="895"/>
    <d v="2012-12-16T00:00:00"/>
    <s v="Standard Class"/>
    <s v="KM-16660"/>
    <s v="Khloe Miller"/>
    <x v="0"/>
    <x v="0"/>
    <s v="Roswell"/>
    <x v="32"/>
    <n v="30076"/>
    <x v="0"/>
    <s v="OFF-PA-10000520"/>
    <x v="1"/>
    <x v="10"/>
    <s v="Xerox 201"/>
    <n v="25.92"/>
    <n v="4"/>
    <n v="0"/>
    <n v="12.441599999999999"/>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79999999999999"/>
    <n v="2"/>
    <n v="0.2"/>
    <n v="0.59919999999999995"/>
  </r>
  <r>
    <n v="4010"/>
    <x v="1984"/>
    <x v="3"/>
    <x v="314"/>
    <d v="2014-01-06T00:00:00"/>
    <s v="Standard Class"/>
    <s v="SC-20725"/>
    <s v="Steven Cartwright"/>
    <x v="0"/>
    <x v="0"/>
    <s v="Los Angeles"/>
    <x v="1"/>
    <n v="90036"/>
    <x v="1"/>
    <s v="FUR-FU-10001215"/>
    <x v="0"/>
    <x v="5"/>
    <s v="Howard Miller 11-1/2&quot; Diameter Brentwood Wall Clock"/>
    <n v="474.43"/>
    <n v="11"/>
    <n v="0"/>
    <n v="199.26060000000001"/>
  </r>
  <r>
    <n v="4011"/>
    <x v="1985"/>
    <x v="3"/>
    <x v="610"/>
    <d v="2014-11-25T00:00:00"/>
    <s v="First Class"/>
    <s v="CC-12475"/>
    <s v="Cindy Chapman"/>
    <x v="0"/>
    <x v="0"/>
    <s v="Philadelphia"/>
    <x v="9"/>
    <n v="19143"/>
    <x v="3"/>
    <s v="OFF-PA-10001204"/>
    <x v="1"/>
    <x v="10"/>
    <s v="Xerox 1972"/>
    <n v="8.4480000000000004"/>
    <n v="2"/>
    <n v="0.2"/>
    <n v="2.64"/>
  </r>
  <r>
    <n v="4012"/>
    <x v="1985"/>
    <x v="3"/>
    <x v="610"/>
    <d v="2014-11-25T00:00:00"/>
    <s v="First Class"/>
    <s v="CC-12475"/>
    <s v="Cindy Chapman"/>
    <x v="0"/>
    <x v="0"/>
    <s v="Philadelphia"/>
    <x v="9"/>
    <n v="19143"/>
    <x v="3"/>
    <s v="OFF-ST-10002444"/>
    <x v="1"/>
    <x v="4"/>
    <s v="Recycled Eldon Regeneration Jumbo File"/>
    <n v="39.295999999999999"/>
    <n v="4"/>
    <n v="0.2"/>
    <n v="3.9296000000000002"/>
  </r>
  <r>
    <n v="4013"/>
    <x v="1986"/>
    <x v="1"/>
    <x v="937"/>
    <d v="2012-12-27T00:00:00"/>
    <s v="Standard Class"/>
    <s v="BT-11305"/>
    <s v="Beth Thompson"/>
    <x v="2"/>
    <x v="0"/>
    <s v="Superior"/>
    <x v="6"/>
    <n v="54880"/>
    <x v="2"/>
    <s v="OFF-AR-10000203"/>
    <x v="1"/>
    <x v="6"/>
    <s v="Newell 336"/>
    <n v="17.12"/>
    <n v="4"/>
    <n v="0"/>
    <n v="4.9648000000000003"/>
  </r>
  <r>
    <n v="4014"/>
    <x v="1987"/>
    <x v="1"/>
    <x v="841"/>
    <d v="2012-08-28T00:00:00"/>
    <s v="Standard Class"/>
    <s v="FH-14350"/>
    <s v="Fred Harton"/>
    <x v="0"/>
    <x v="0"/>
    <s v="Atlanta"/>
    <x v="32"/>
    <n v="30318"/>
    <x v="0"/>
    <s v="OFF-AP-10000828"/>
    <x v="1"/>
    <x v="9"/>
    <s v="Avanti 4.4 Cu. Ft. Refrigerator"/>
    <n v="542.94000000000005"/>
    <n v="3"/>
    <n v="0"/>
    <n v="152.0232"/>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8"/>
    <n v="5"/>
    <n v="0"/>
    <n v="94.962000000000003"/>
  </r>
  <r>
    <n v="4017"/>
    <x v="1987"/>
    <x v="1"/>
    <x v="841"/>
    <d v="2012-08-28T00:00:00"/>
    <s v="Standard Class"/>
    <s v="FH-14350"/>
    <s v="Fred Harton"/>
    <x v="0"/>
    <x v="0"/>
    <s v="Atlanta"/>
    <x v="32"/>
    <n v="30318"/>
    <x v="0"/>
    <s v="OFF-PA-10003893"/>
    <x v="1"/>
    <x v="10"/>
    <s v="Xerox 1962"/>
    <n v="21.4"/>
    <n v="5"/>
    <n v="0"/>
    <n v="9.6300000000000008"/>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آ LTO Ultrium - 800 GB"/>
    <n v="251.91"/>
    <n v="9"/>
    <n v="0"/>
    <n v="47.862900000000003"/>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996"/>
  </r>
  <r>
    <n v="4022"/>
    <x v="1988"/>
    <x v="2"/>
    <x v="169"/>
    <d v="2011-06-27T00:00:00"/>
    <s v="Standard Class"/>
    <s v="AA-10645"/>
    <s v="Anna Andreadi"/>
    <x v="0"/>
    <x v="0"/>
    <s v="Chester"/>
    <x v="9"/>
    <n v="19013"/>
    <x v="3"/>
    <s v="TEC-PH-10004093"/>
    <x v="2"/>
    <x v="7"/>
    <s v="Panasonic Kx-TS550"/>
    <n v="82.781999999999996"/>
    <n v="3"/>
    <n v="0.4"/>
    <n v="-15.1767"/>
  </r>
  <r>
    <n v="4023"/>
    <x v="1988"/>
    <x v="2"/>
    <x v="169"/>
    <d v="2011-06-27T00:00:00"/>
    <s v="Standard Class"/>
    <s v="AA-10645"/>
    <s v="Anna Andreadi"/>
    <x v="0"/>
    <x v="0"/>
    <s v="Chester"/>
    <x v="9"/>
    <n v="19013"/>
    <x v="3"/>
    <s v="FUR-CH-10000454"/>
    <x v="0"/>
    <x v="1"/>
    <s v="Hon Deluxe Fabric Upholstered Stacking Chairs, Rounded Back"/>
    <n v="853.93"/>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004"/>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x v="0"/>
    <s v="Bedford"/>
    <x v="5"/>
    <n v="76021"/>
    <x v="2"/>
    <s v="OFF-AR-10004582"/>
    <x v="1"/>
    <x v="6"/>
    <s v="BIC Brite Liner Grip Highlighters"/>
    <n v="9.1839999999999993"/>
    <n v="7"/>
    <n v="0.2"/>
    <n v="2.87"/>
  </r>
  <r>
    <n v="4028"/>
    <x v="1990"/>
    <x v="3"/>
    <x v="938"/>
    <d v="2014-08-14T00:00:00"/>
    <s v="First Class"/>
    <s v="SF-20965"/>
    <s v="Sylvia Foulston"/>
    <x v="1"/>
    <x v="0"/>
    <s v="Bedford"/>
    <x v="5"/>
    <n v="76021"/>
    <x v="2"/>
    <s v="TEC-PH-10001557"/>
    <x v="2"/>
    <x v="7"/>
    <s v="Pyle PMP37LED"/>
    <n v="153.584"/>
    <n v="2"/>
    <n v="0.2"/>
    <n v="13.438599999999999"/>
  </r>
  <r>
    <n v="4029"/>
    <x v="1990"/>
    <x v="3"/>
    <x v="938"/>
    <d v="2014-08-14T00:00:00"/>
    <s v="First Class"/>
    <s v="SF-20965"/>
    <s v="Sylvia Foulston"/>
    <x v="1"/>
    <x v="0"/>
    <s v="Bedford"/>
    <x v="5"/>
    <n v="76021"/>
    <x v="2"/>
    <s v="OFF-BI-10004209"/>
    <x v="1"/>
    <x v="8"/>
    <s v="Fellowes Twister Kit, Gray/Clear, 3/pkg"/>
    <n v="12.864000000000001"/>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300000000001"/>
  </r>
  <r>
    <n v="4036"/>
    <x v="1993"/>
    <x v="0"/>
    <x v="939"/>
    <d v="2013-12-13T00:00:00"/>
    <s v="Same Day"/>
    <s v="JM-15655"/>
    <s v="Jim Mitchum"/>
    <x v="1"/>
    <x v="0"/>
    <s v="Lorain"/>
    <x v="24"/>
    <n v="44052"/>
    <x v="3"/>
    <s v="TEC-AC-10002567"/>
    <x v="2"/>
    <x v="11"/>
    <s v="Logitech G602 Wireless Gaming Mouse"/>
    <n v="383.952"/>
    <n v="6"/>
    <n v="0.2"/>
    <n v="76.790400000000005"/>
  </r>
  <r>
    <n v="4037"/>
    <x v="1994"/>
    <x v="1"/>
    <x v="75"/>
    <d v="2013-01-01T00:00:00"/>
    <s v="Standard Class"/>
    <s v="FH-14350"/>
    <s v="Fred Harton"/>
    <x v="0"/>
    <x v="0"/>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x v="0"/>
    <s v="San Francisco"/>
    <x v="1"/>
    <n v="94110"/>
    <x v="1"/>
    <s v="FUR-FU-10000550"/>
    <x v="0"/>
    <x v="5"/>
    <s v="Stacking Trays by OIC"/>
    <n v="24.9"/>
    <n v="5"/>
    <n v="0"/>
    <n v="8.2170000000000005"/>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
    <n v="6"/>
    <n v="0.2"/>
    <n v="287.98200000000003"/>
  </r>
  <r>
    <n v="4041"/>
    <x v="1995"/>
    <x v="2"/>
    <x v="282"/>
    <d v="2012-01-02T00:00:00"/>
    <s v="Standard Class"/>
    <s v="AJ-10795"/>
    <s v="Anthony Johnson"/>
    <x v="1"/>
    <x v="0"/>
    <s v="San Francisco"/>
    <x v="1"/>
    <n v="94110"/>
    <x v="1"/>
    <s v="OFF-BI-10003305"/>
    <x v="1"/>
    <x v="8"/>
    <s v="Avery Hanging File Binders"/>
    <n v="14.352"/>
    <n v="3"/>
    <n v="0.2"/>
    <n v="4.6643999999999997"/>
  </r>
  <r>
    <n v="4042"/>
    <x v="1995"/>
    <x v="2"/>
    <x v="282"/>
    <d v="2012-01-02T00:00:00"/>
    <s v="Standard Class"/>
    <s v="AJ-10795"/>
    <s v="Anthony Johnson"/>
    <x v="1"/>
    <x v="0"/>
    <s v="San Francisco"/>
    <x v="1"/>
    <n v="94110"/>
    <x v="1"/>
    <s v="TEC-PH-10001425"/>
    <x v="2"/>
    <x v="7"/>
    <s v="Mophie Juice Pack Helium for iPhone"/>
    <n v="191.976"/>
    <n v="3"/>
    <n v="0.2"/>
    <n v="19.197600000000001"/>
  </r>
  <r>
    <n v="4043"/>
    <x v="1995"/>
    <x v="2"/>
    <x v="282"/>
    <d v="2012-01-02T00:00:00"/>
    <s v="Standard Class"/>
    <s v="AJ-10795"/>
    <s v="Anthony Johnson"/>
    <x v="1"/>
    <x v="0"/>
    <s v="San Francisco"/>
    <x v="1"/>
    <n v="94110"/>
    <x v="1"/>
    <s v="OFF-LA-10001474"/>
    <x v="1"/>
    <x v="2"/>
    <s v="Avery 477"/>
    <n v="274.77"/>
    <n v="9"/>
    <n v="0"/>
    <n v="126.3942"/>
  </r>
  <r>
    <n v="4044"/>
    <x v="1995"/>
    <x v="2"/>
    <x v="282"/>
    <d v="2012-01-02T00:00:00"/>
    <s v="Standard Class"/>
    <s v="AJ-10795"/>
    <s v="Anthony Johnson"/>
    <x v="1"/>
    <x v="0"/>
    <s v="San Francisco"/>
    <x v="1"/>
    <n v="94110"/>
    <x v="1"/>
    <s v="FUR-FU-10000672"/>
    <x v="0"/>
    <x v="5"/>
    <s v="Executive Impressions 10&quot; Spectator Wall Clock"/>
    <n v="70.56"/>
    <n v="6"/>
    <n v="0"/>
    <n v="23.990400000000001"/>
  </r>
  <r>
    <n v="4045"/>
    <x v="1996"/>
    <x v="1"/>
    <x v="608"/>
    <d v="2012-06-30T00:00:00"/>
    <s v="Standard Class"/>
    <s v="JF-15565"/>
    <s v="Jill Fjeld"/>
    <x v="0"/>
    <x v="0"/>
    <s v="San Francisco"/>
    <x v="1"/>
    <n v="94110"/>
    <x v="1"/>
    <s v="FUR-FU-10001979"/>
    <x v="0"/>
    <x v="5"/>
    <s v="Dana Halogen Swing-Arm Architect Lamp"/>
    <n v="204.85"/>
    <n v="5"/>
    <n v="0"/>
    <n v="57.357999999999997"/>
  </r>
  <r>
    <n v="4046"/>
    <x v="1997"/>
    <x v="1"/>
    <x v="788"/>
    <d v="2012-04-07T00:00:00"/>
    <s v="Standard Class"/>
    <s v="CS-11845"/>
    <s v="Cari Sayre"/>
    <x v="1"/>
    <x v="0"/>
    <s v="Houston"/>
    <x v="5"/>
    <n v="77070"/>
    <x v="2"/>
    <s v="OFF-BI-10003707"/>
    <x v="1"/>
    <x v="8"/>
    <s v="Aluminum Screw Posts"/>
    <n v="9.1560000000000006"/>
    <n v="3"/>
    <n v="0.8"/>
    <n v="-13.734"/>
  </r>
  <r>
    <n v="4047"/>
    <x v="1998"/>
    <x v="3"/>
    <x v="208"/>
    <d v="2014-10-26T00:00:00"/>
    <s v="Standard Class"/>
    <s v="SP-20920"/>
    <s v="Susan Pistek"/>
    <x v="0"/>
    <x v="0"/>
    <s v="Chicago"/>
    <x v="10"/>
    <n v="60653"/>
    <x v="2"/>
    <s v="OFF-AP-10002191"/>
    <x v="1"/>
    <x v="9"/>
    <s v="Belkin 8 Outlet SurgeMaster II Gold Surge Protector"/>
    <n v="23.992000000000001"/>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9"/>
  </r>
  <r>
    <n v="4050"/>
    <x v="2000"/>
    <x v="3"/>
    <x v="92"/>
    <d v="2014-06-27T00:00:00"/>
    <s v="Second Class"/>
    <s v="GA-14515"/>
    <s v="George Ashbrook"/>
    <x v="0"/>
    <x v="0"/>
    <s v="New York City"/>
    <x v="15"/>
    <n v="10011"/>
    <x v="3"/>
    <s v="FUR-FU-10003601"/>
    <x v="0"/>
    <x v="5"/>
    <s v="Deflect-o RollaMat Studded, Beveled Mat for Medium Pile Carpeting"/>
    <n v="276.69"/>
    <n v="3"/>
    <n v="0"/>
    <n v="49.804200000000002"/>
  </r>
  <r>
    <n v="4051"/>
    <x v="2000"/>
    <x v="3"/>
    <x v="92"/>
    <d v="2014-06-27T00:00:00"/>
    <s v="Second Class"/>
    <s v="GA-14515"/>
    <s v="George Ashbrook"/>
    <x v="0"/>
    <x v="0"/>
    <s v="New York City"/>
    <x v="15"/>
    <n v="10011"/>
    <x v="3"/>
    <s v="FUR-CH-10001891"/>
    <x v="0"/>
    <x v="1"/>
    <s v="Global Deluxe Office Fabric Chairs"/>
    <n v="172.76400000000001"/>
    <n v="2"/>
    <n v="0.1"/>
    <n v="32.633200000000002"/>
  </r>
  <r>
    <n v="4052"/>
    <x v="2001"/>
    <x v="2"/>
    <x v="411"/>
    <d v="2011-10-03T00:00:00"/>
    <s v="Standard Class"/>
    <s v="SM-20950"/>
    <s v="Suzanne McNair"/>
    <x v="1"/>
    <x v="0"/>
    <s v="Philadelphia"/>
    <x v="9"/>
    <n v="19134"/>
    <x v="3"/>
    <s v="OFF-AR-10003469"/>
    <x v="1"/>
    <x v="6"/>
    <s v="Nontoxic Chalk"/>
    <n v="4.2240000000000002"/>
    <n v="3"/>
    <n v="0.2"/>
    <n v="1.4783999999999999"/>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599999999998"/>
  </r>
  <r>
    <n v="4057"/>
    <x v="2001"/>
    <x v="2"/>
    <x v="411"/>
    <d v="2011-10-03T00:00:00"/>
    <s v="Standard Class"/>
    <s v="SM-20950"/>
    <s v="Suzanne McNair"/>
    <x v="1"/>
    <x v="0"/>
    <s v="Philadelphia"/>
    <x v="9"/>
    <n v="19134"/>
    <x v="3"/>
    <s v="FUR-TA-10004147"/>
    <x v="0"/>
    <x v="3"/>
    <s v="Hon 4060 Series Tables"/>
    <n v="67.176000000000002"/>
    <n v="1"/>
    <n v="0.4"/>
    <n v="-20.152799999999999"/>
  </r>
  <r>
    <n v="4058"/>
    <x v="2002"/>
    <x v="2"/>
    <x v="156"/>
    <d v="2011-11-28T00:00:00"/>
    <s v="Standard Class"/>
    <s v="DK-12985"/>
    <s v="Darren Koutras"/>
    <x v="0"/>
    <x v="0"/>
    <s v="Chicago"/>
    <x v="10"/>
    <n v="60610"/>
    <x v="2"/>
    <s v="OFF-ST-10000046"/>
    <x v="1"/>
    <x v="4"/>
    <s v="Fellowes Super Stor/Drawer Files"/>
    <n v="646.20000000000005"/>
    <n v="5"/>
    <n v="0.2"/>
    <n v="-8.0775000000000006"/>
  </r>
  <r>
    <n v="4059"/>
    <x v="2003"/>
    <x v="1"/>
    <x v="312"/>
    <d v="2012-11-24T00:00:00"/>
    <s v="Standard Class"/>
    <s v="LC-16885"/>
    <s v="Lena Creighton"/>
    <x v="0"/>
    <x v="0"/>
    <s v="Oakland"/>
    <x v="1"/>
    <n v="94601"/>
    <x v="1"/>
    <s v="TEC-PH-10004774"/>
    <x v="2"/>
    <x v="7"/>
    <s v="Gear Head AU3700S Headset"/>
    <n v="72.744"/>
    <n v="7"/>
    <n v="0.2"/>
    <n v="-15.4581"/>
  </r>
  <r>
    <n v="4060"/>
    <x v="2003"/>
    <x v="1"/>
    <x v="312"/>
    <d v="2012-11-24T00:00:00"/>
    <s v="Standard Class"/>
    <s v="LC-16885"/>
    <s v="Lena Creighton"/>
    <x v="0"/>
    <x v="0"/>
    <s v="Oakland"/>
    <x v="1"/>
    <n v="94601"/>
    <x v="1"/>
    <s v="FUR-CH-10000595"/>
    <x v="0"/>
    <x v="1"/>
    <s v="Safco Contoured Stacking Chairs"/>
    <n v="572.16"/>
    <n v="3"/>
    <n v="0.2"/>
    <n v="35.76"/>
  </r>
  <r>
    <n v="4061"/>
    <x v="2004"/>
    <x v="0"/>
    <x v="474"/>
    <d v="2013-11-08T00:00:00"/>
    <s v="Standard Class"/>
    <s v="XP-21865"/>
    <s v="Xylona Preis"/>
    <x v="0"/>
    <x v="0"/>
    <s v="Chicago"/>
    <x v="10"/>
    <n v="60610"/>
    <x v="2"/>
    <s v="TEC-AC-10002473"/>
    <x v="2"/>
    <x v="11"/>
    <s v="Maxell 4.7GB DVD-R"/>
    <n v="68.111999999999995"/>
    <n v="3"/>
    <n v="0.2"/>
    <n v="17.8794"/>
  </r>
  <r>
    <n v="4062"/>
    <x v="2005"/>
    <x v="1"/>
    <x v="14"/>
    <d v="2012-09-20T00:00:00"/>
    <s v="First Class"/>
    <s v="CS-11845"/>
    <s v="Cari Sayre"/>
    <x v="1"/>
    <x v="0"/>
    <s v="Seattle"/>
    <x v="4"/>
    <n v="98105"/>
    <x v="1"/>
    <s v="OFF-BI-10001628"/>
    <x v="1"/>
    <x v="8"/>
    <s v="Acco Data Flex Cable Posts For Top &amp; Bottom Load Binders, 6&quot; Capacity"/>
    <n v="25.032"/>
    <n v="3"/>
    <n v="0.2"/>
    <n v="7.8224999999999998"/>
  </r>
  <r>
    <n v="4063"/>
    <x v="2006"/>
    <x v="0"/>
    <x v="612"/>
    <d v="2013-03-15T00:00:00"/>
    <s v="Standard Class"/>
    <s v="BD-11770"/>
    <s v="Bryan Davis"/>
    <x v="0"/>
    <x v="0"/>
    <s v="Philadelphia"/>
    <x v="9"/>
    <n v="19143"/>
    <x v="3"/>
    <s v="TEC-AC-10002800"/>
    <x v="2"/>
    <x v="11"/>
    <s v="Plantronics Audio 478 Stereo USB Headset"/>
    <n v="39.991999999999997"/>
    <n v="1"/>
    <n v="0.2"/>
    <n v="7.4984999999999999"/>
  </r>
  <r>
    <n v="4064"/>
    <x v="2007"/>
    <x v="2"/>
    <x v="670"/>
    <d v="2011-06-26T00:00:00"/>
    <s v="First Class"/>
    <s v="DL-13330"/>
    <s v="Denise Leinenbach"/>
    <x v="0"/>
    <x v="0"/>
    <s v="Concord"/>
    <x v="3"/>
    <n v="28027"/>
    <x v="0"/>
    <s v="OFF-AR-10002766"/>
    <x v="1"/>
    <x v="6"/>
    <s v="Prang Drawing Pencil Set"/>
    <n v="20.015999999999998"/>
    <n v="9"/>
    <n v="0.2"/>
    <n v="1.7514000000000001"/>
  </r>
  <r>
    <n v="4065"/>
    <x v="2007"/>
    <x v="2"/>
    <x v="670"/>
    <d v="2011-06-26T00:00:00"/>
    <s v="First Class"/>
    <s v="DL-13330"/>
    <s v="Denise Leinenbach"/>
    <x v="0"/>
    <x v="0"/>
    <s v="Concord"/>
    <x v="3"/>
    <n v="28027"/>
    <x v="0"/>
    <s v="OFF-SU-10002522"/>
    <x v="1"/>
    <x v="14"/>
    <s v="Acme Kleen Earth Office Shears"/>
    <n v="3.1040000000000001"/>
    <n v="1"/>
    <n v="0.2"/>
    <n v="0.34920000000000001"/>
  </r>
  <r>
    <n v="4066"/>
    <x v="2008"/>
    <x v="2"/>
    <x v="301"/>
    <d v="2011-11-05T00:00:00"/>
    <s v="Standard Class"/>
    <s v="KH-16630"/>
    <s v="Ken Heidel"/>
    <x v="1"/>
    <x v="0"/>
    <s v="Charlotte"/>
    <x v="3"/>
    <n v="28205"/>
    <x v="0"/>
    <s v="OFF-FA-10003021"/>
    <x v="1"/>
    <x v="13"/>
    <s v="Staples"/>
    <n v="7.52"/>
    <n v="5"/>
    <n v="0.2"/>
    <n v="1.41"/>
  </r>
  <r>
    <n v="4067"/>
    <x v="2008"/>
    <x v="2"/>
    <x v="301"/>
    <d v="2011-11-05T00:00:00"/>
    <s v="Standard Class"/>
    <s v="KH-16630"/>
    <s v="Ken Heidel"/>
    <x v="1"/>
    <x v="0"/>
    <s v="Charlotte"/>
    <x v="3"/>
    <n v="28205"/>
    <x v="0"/>
    <s v="OFF-AR-10000634"/>
    <x v="1"/>
    <x v="6"/>
    <s v="Newell 320"/>
    <n v="10.272"/>
    <n v="3"/>
    <n v="0.2"/>
    <n v="0.89880000000000004"/>
  </r>
  <r>
    <n v="4068"/>
    <x v="2008"/>
    <x v="2"/>
    <x v="301"/>
    <d v="2011-11-05T00:00:00"/>
    <s v="Standard Class"/>
    <s v="KH-16630"/>
    <s v="Ken Heidel"/>
    <x v="1"/>
    <x v="0"/>
    <s v="Charlotte"/>
    <x v="3"/>
    <n v="28205"/>
    <x v="0"/>
    <s v="OFF-LA-10001771"/>
    <x v="1"/>
    <x v="2"/>
    <s v="Avery 513"/>
    <n v="47.808"/>
    <n v="12"/>
    <n v="0.2"/>
    <n v="15.537599999999999"/>
  </r>
  <r>
    <n v="4069"/>
    <x v="2008"/>
    <x v="2"/>
    <x v="301"/>
    <d v="2011-11-05T00:00:00"/>
    <s v="Standard Class"/>
    <s v="KH-16630"/>
    <s v="Ken Heidel"/>
    <x v="1"/>
    <x v="0"/>
    <s v="Charlotte"/>
    <x v="3"/>
    <n v="28205"/>
    <x v="0"/>
    <s v="TEC-PH-10004434"/>
    <x v="2"/>
    <x v="7"/>
    <s v="Cisco IPآ Phoneآ 7961G VoIPآ phoneآ - Dark gray"/>
    <n v="978.84"/>
    <n v="9"/>
    <n v="0.2"/>
    <n v="110.1195"/>
  </r>
  <r>
    <n v="4070"/>
    <x v="2009"/>
    <x v="0"/>
    <x v="770"/>
    <d v="2013-09-01T00:00:00"/>
    <s v="First Class"/>
    <s v="TP-21415"/>
    <s v="Tom Prescott"/>
    <x v="0"/>
    <x v="0"/>
    <s v="Dallas"/>
    <x v="5"/>
    <n v="75081"/>
    <x v="2"/>
    <s v="OFF-BI-10000050"/>
    <x v="1"/>
    <x v="8"/>
    <s v="Angle-D Binders with Locking Rings, Label Holders"/>
    <n v="13.14"/>
    <n v="9"/>
    <n v="0.8"/>
    <n v="-21.681000000000001"/>
  </r>
  <r>
    <n v="4071"/>
    <x v="2009"/>
    <x v="0"/>
    <x v="770"/>
    <d v="2013-09-01T00:00:00"/>
    <s v="First Class"/>
    <s v="TP-21415"/>
    <s v="Tom Prescott"/>
    <x v="0"/>
    <x v="0"/>
    <s v="Dallas"/>
    <x v="5"/>
    <n v="75081"/>
    <x v="2"/>
    <s v="OFF-BI-10002414"/>
    <x v="1"/>
    <x v="8"/>
    <s v="GBC ProClick Spines for 32-Hole Punch"/>
    <n v="10.023999999999999"/>
    <n v="4"/>
    <n v="0.8"/>
    <n v="-16.5396"/>
  </r>
  <r>
    <n v="4072"/>
    <x v="2009"/>
    <x v="0"/>
    <x v="770"/>
    <d v="2013-09-01T00:00:00"/>
    <s v="First Class"/>
    <s v="TP-21415"/>
    <s v="Tom Prescott"/>
    <x v="0"/>
    <x v="0"/>
    <s v="Dallas"/>
    <x v="5"/>
    <n v="75081"/>
    <x v="2"/>
    <s v="FUR-BO-10003159"/>
    <x v="0"/>
    <x v="0"/>
    <s v="Sauder Camden County Collection Libraries, Planked Cherry Finish"/>
    <n v="156.37280000000001"/>
    <n v="2"/>
    <n v="0.32"/>
    <n v="-52.890799999999999"/>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39999999999"/>
  </r>
  <r>
    <n v="4075"/>
    <x v="2012"/>
    <x v="3"/>
    <x v="940"/>
    <d v="2014-11-21T00:00:00"/>
    <s v="Standard Class"/>
    <s v="DK-12895"/>
    <s v="Dana Kaydos"/>
    <x v="0"/>
    <x v="0"/>
    <s v="Miramar"/>
    <x v="2"/>
    <n v="33023"/>
    <x v="0"/>
    <s v="FUR-FU-10003553"/>
    <x v="0"/>
    <x v="5"/>
    <s v="Howard Miller 13-1/2&quot; Diameter Rosebrook Wall Clock"/>
    <n v="220.06399999999999"/>
    <n v="4"/>
    <n v="0.2"/>
    <n v="55.015999999999998"/>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8000000000002"/>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200000000003"/>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4000000000001"/>
  </r>
  <r>
    <n v="4083"/>
    <x v="2016"/>
    <x v="3"/>
    <x v="92"/>
    <d v="2014-07-01T00:00:00"/>
    <s v="Standard Class"/>
    <s v="MC-17635"/>
    <s v="Matthew Clasen"/>
    <x v="1"/>
    <x v="0"/>
    <s v="Decatur"/>
    <x v="10"/>
    <n v="62521"/>
    <x v="2"/>
    <s v="OFF-BI-10004632"/>
    <x v="1"/>
    <x v="8"/>
    <s v="Ibico Hi-Tech Manual Binding System"/>
    <n v="182.994"/>
    <n v="3"/>
    <n v="0.8"/>
    <n v="-320.23950000000002"/>
  </r>
  <r>
    <n v="4084"/>
    <x v="2016"/>
    <x v="3"/>
    <x v="92"/>
    <d v="2014-07-01T00:00:00"/>
    <s v="Standard Class"/>
    <s v="MC-17635"/>
    <s v="Matthew Clasen"/>
    <x v="1"/>
    <x v="0"/>
    <s v="Decatur"/>
    <x v="10"/>
    <n v="62521"/>
    <x v="2"/>
    <s v="OFF-PA-10000327"/>
    <x v="1"/>
    <x v="10"/>
    <s v="Xerox 1971"/>
    <n v="10.272"/>
    <n v="3"/>
    <n v="0.2"/>
    <n v="3.21"/>
  </r>
  <r>
    <n v="4085"/>
    <x v="2017"/>
    <x v="3"/>
    <x v="210"/>
    <d v="2014-09-10T00:00:00"/>
    <s v="First Class"/>
    <s v="Dp-13240"/>
    <s v="Dean percer"/>
    <x v="2"/>
    <x v="0"/>
    <s v="Phoenix"/>
    <x v="16"/>
    <n v="85023"/>
    <x v="1"/>
    <s v="OFF-BI-10003291"/>
    <x v="1"/>
    <x v="8"/>
    <s v="Wilson Jones Leather-Like Binders with DublLock Round Rings"/>
    <n v="7.8570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399999999999"/>
  </r>
  <r>
    <n v="4087"/>
    <x v="2018"/>
    <x v="0"/>
    <x v="578"/>
    <d v="2013-08-07T00:00:00"/>
    <s v="Second Class"/>
    <s v="LC-16930"/>
    <s v="Linda Cazamias"/>
    <x v="1"/>
    <x v="0"/>
    <s v="Sacramento"/>
    <x v="1"/>
    <n v="95823"/>
    <x v="1"/>
    <s v="OFF-BI-10003291"/>
    <x v="1"/>
    <x v="8"/>
    <s v="Wilson Jones Leather-Like Binders with DublLock Round Rings"/>
    <n v="20.952000000000002"/>
    <n v="3"/>
    <n v="0.2"/>
    <n v="7.0712999999999999"/>
  </r>
  <r>
    <n v="4088"/>
    <x v="2018"/>
    <x v="0"/>
    <x v="578"/>
    <d v="2013-08-07T00:00:00"/>
    <s v="Second Class"/>
    <s v="LC-16930"/>
    <s v="Linda Cazamias"/>
    <x v="1"/>
    <x v="0"/>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50000000000001"/>
  </r>
  <r>
    <n v="4092"/>
    <x v="2020"/>
    <x v="0"/>
    <x v="178"/>
    <d v="2013-04-06T00:00:00"/>
    <s v="Standard Class"/>
    <s v="TB-21175"/>
    <s v="Thomas Boland"/>
    <x v="1"/>
    <x v="0"/>
    <s v="New York City"/>
    <x v="15"/>
    <n v="10035"/>
    <x v="3"/>
    <s v="OFF-BI-10003305"/>
    <x v="1"/>
    <x v="8"/>
    <s v="Avery Hanging File Binders"/>
    <n v="14.352"/>
    <n v="3"/>
    <n v="0.2"/>
    <n v="4.6643999999999997"/>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8"/>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30000000001"/>
  </r>
  <r>
    <n v="4097"/>
    <x v="2023"/>
    <x v="2"/>
    <x v="865"/>
    <d v="2011-09-28T00:00:00"/>
    <s v="Standard Class"/>
    <s v="SC-20095"/>
    <s v="Sanjit Chand"/>
    <x v="0"/>
    <x v="0"/>
    <s v="Minneapolis"/>
    <x v="11"/>
    <n v="55407"/>
    <x v="2"/>
    <s v="OFF-PA-10004888"/>
    <x v="1"/>
    <x v="10"/>
    <s v="Xerox 217"/>
    <n v="32.4"/>
    <n v="5"/>
    <n v="0"/>
    <n v="15.552"/>
  </r>
  <r>
    <n v="4098"/>
    <x v="2023"/>
    <x v="2"/>
    <x v="865"/>
    <d v="2011-09-28T00:00:00"/>
    <s v="Standard Class"/>
    <s v="SC-20095"/>
    <s v="Sanjit Chand"/>
    <x v="0"/>
    <x v="0"/>
    <s v="Minneapolis"/>
    <x v="11"/>
    <n v="55407"/>
    <x v="2"/>
    <s v="OFF-ST-10000736"/>
    <x v="1"/>
    <x v="4"/>
    <s v="Carina Double Wide Media Storage Towers in Natural &amp; Black"/>
    <n v="404.9"/>
    <n v="5"/>
    <n v="0"/>
    <n v="16.196000000000002"/>
  </r>
  <r>
    <n v="4099"/>
    <x v="2023"/>
    <x v="2"/>
    <x v="865"/>
    <d v="2011-09-28T00:00:00"/>
    <s v="Standard Class"/>
    <s v="SC-20095"/>
    <s v="Sanjit Chand"/>
    <x v="0"/>
    <x v="0"/>
    <s v="Minneapolis"/>
    <x v="11"/>
    <n v="55407"/>
    <x v="2"/>
    <s v="OFF-BI-10001120"/>
    <x v="1"/>
    <x v="8"/>
    <s v="Ibico EPK-21 Electric Binding System"/>
    <n v="9449.9500000000007"/>
    <n v="5"/>
    <n v="0"/>
    <n v="4630.4754999999996"/>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x v="0"/>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x v="0"/>
    <s v="Houston"/>
    <x v="5"/>
    <n v="77095"/>
    <x v="2"/>
    <s v="OFF-PA-10000740"/>
    <x v="1"/>
    <x v="10"/>
    <s v="Xerox 1982"/>
    <n v="146.17599999999999"/>
    <n v="8"/>
    <n v="0.2"/>
    <n v="47.507199999999997"/>
  </r>
  <r>
    <n v="4104"/>
    <x v="2025"/>
    <x v="3"/>
    <x v="202"/>
    <d v="2014-12-22T00:00:00"/>
    <s v="Same Day"/>
    <s v="RB-19465"/>
    <s v="Rick Bensley"/>
    <x v="2"/>
    <x v="0"/>
    <s v="Fremont"/>
    <x v="8"/>
    <n v="68025"/>
    <x v="2"/>
    <s v="FUR-FU-10001940"/>
    <x v="0"/>
    <x v="5"/>
    <s v="Staples"/>
    <n v="15.92"/>
    <n v="2"/>
    <n v="0"/>
    <n v="7.0048000000000004"/>
  </r>
  <r>
    <n v="4105"/>
    <x v="2026"/>
    <x v="3"/>
    <x v="783"/>
    <d v="2014-08-14T00:00:00"/>
    <s v="Standard Class"/>
    <s v="JK-15370"/>
    <s v="Jay Kimmel"/>
    <x v="0"/>
    <x v="0"/>
    <s v="San Diego"/>
    <x v="1"/>
    <n v="92105"/>
    <x v="1"/>
    <s v="TEC-PH-10000439"/>
    <x v="2"/>
    <x v="7"/>
    <s v="GE DSL Phone Line Filter"/>
    <n v="159.96"/>
    <n v="5"/>
    <n v="0.2"/>
    <n v="17.9955"/>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20000000000003"/>
    <n v="2"/>
    <n v="0.8"/>
    <n v="-6.8992000000000004"/>
  </r>
  <r>
    <n v="4108"/>
    <x v="2028"/>
    <x v="1"/>
    <x v="67"/>
    <d v="2012-09-07T00:00:00"/>
    <s v="Same Day"/>
    <s v="MC-17275"/>
    <s v="Marc Crier"/>
    <x v="0"/>
    <x v="0"/>
    <s v="New York City"/>
    <x v="15"/>
    <n v="10011"/>
    <x v="3"/>
    <s v="OFF-ST-10002486"/>
    <x v="1"/>
    <x v="4"/>
    <s v="Eldon Shelf Savers Cubes and Bins"/>
    <n v="13.96"/>
    <n v="2"/>
    <n v="0"/>
    <n v="0.2792"/>
  </r>
  <r>
    <n v="4109"/>
    <x v="2028"/>
    <x v="1"/>
    <x v="67"/>
    <d v="2012-09-07T00:00:00"/>
    <s v="Same Day"/>
    <s v="MC-17275"/>
    <s v="Marc Crier"/>
    <x v="0"/>
    <x v="0"/>
    <s v="New York City"/>
    <x v="15"/>
    <n v="10011"/>
    <x v="3"/>
    <s v="FUR-TA-10003837"/>
    <x v="0"/>
    <x v="3"/>
    <s v="Anderson Hickey Conga Table Tops &amp; Accessories"/>
    <n v="27.414000000000001"/>
    <n v="3"/>
    <n v="0.4"/>
    <n v="-14.1639"/>
  </r>
  <r>
    <n v="4110"/>
    <x v="2029"/>
    <x v="1"/>
    <x v="707"/>
    <d v="2013-01-01T00:00:00"/>
    <s v="Standard Class"/>
    <s v="DL-13495"/>
    <s v="Dionis Lloyd"/>
    <x v="1"/>
    <x v="0"/>
    <s v="Detroit"/>
    <x v="12"/>
    <n v="48227"/>
    <x v="2"/>
    <s v="TEC-PH-10002923"/>
    <x v="2"/>
    <x v="7"/>
    <s v="Logitech B530 USBآ Headsetآ -آ headsetآ - Full size, Binaural"/>
    <n v="73.98"/>
    <n v="2"/>
    <n v="0"/>
    <n v="19.974599999999999"/>
  </r>
  <r>
    <n v="4111"/>
    <x v="2029"/>
    <x v="1"/>
    <x v="707"/>
    <d v="2013-01-01T00:00:00"/>
    <s v="Standard Class"/>
    <s v="DL-13495"/>
    <s v="Dionis Lloyd"/>
    <x v="1"/>
    <x v="0"/>
    <s v="Detroit"/>
    <x v="12"/>
    <n v="48227"/>
    <x v="2"/>
    <s v="FUR-BO-10004360"/>
    <x v="0"/>
    <x v="0"/>
    <s v="Rush Hierlooms Collection Rich Wood Bookcases"/>
    <n v="160.97999999999999"/>
    <n v="1"/>
    <n v="0"/>
    <n v="20.927399999999999"/>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20000000000005"/>
  </r>
  <r>
    <n v="4114"/>
    <x v="2030"/>
    <x v="1"/>
    <x v="942"/>
    <d v="2012-05-07T00:00:00"/>
    <s v="Standard Class"/>
    <s v="NC-18625"/>
    <s v="Noah Childs"/>
    <x v="1"/>
    <x v="0"/>
    <s v="Houston"/>
    <x v="5"/>
    <n v="77095"/>
    <x v="2"/>
    <s v="OFF-LA-10000443"/>
    <x v="1"/>
    <x v="2"/>
    <s v="Avery 501"/>
    <n v="8.8559999999999999"/>
    <n v="3"/>
    <n v="0.2"/>
    <n v="2.9889000000000001"/>
  </r>
  <r>
    <n v="4115"/>
    <x v="2030"/>
    <x v="1"/>
    <x v="942"/>
    <d v="2012-05-07T00:00:00"/>
    <s v="Standard Class"/>
    <s v="NC-18625"/>
    <s v="Noah Childs"/>
    <x v="1"/>
    <x v="0"/>
    <s v="Houston"/>
    <x v="5"/>
    <n v="77095"/>
    <x v="2"/>
    <s v="TEC-PH-10001750"/>
    <x v="2"/>
    <x v="7"/>
    <s v="Samsung Rugby III"/>
    <n v="158.376"/>
    <n v="3"/>
    <n v="0.2"/>
    <n v="13.857900000000001"/>
  </r>
  <r>
    <n v="4116"/>
    <x v="2031"/>
    <x v="0"/>
    <x v="390"/>
    <d v="2013-11-28T00:00:00"/>
    <s v="First Class"/>
    <s v="AC-10450"/>
    <s v="Amy Cox"/>
    <x v="0"/>
    <x v="0"/>
    <s v="Seattle"/>
    <x v="4"/>
    <n v="98105"/>
    <x v="1"/>
    <s v="OFF-BI-10004632"/>
    <x v="1"/>
    <x v="8"/>
    <s v="Ibico Hi-Tech Manual Binding System"/>
    <n v="1219.96"/>
    <n v="5"/>
    <n v="0.2"/>
    <n v="381.23750000000001"/>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199999999998"/>
  </r>
  <r>
    <n v="4120"/>
    <x v="2032"/>
    <x v="1"/>
    <x v="27"/>
    <d v="2012-11-29T00:00:00"/>
    <s v="Standard Class"/>
    <s v="TS-21340"/>
    <s v="Toby Swindell"/>
    <x v="0"/>
    <x v="0"/>
    <s v="Los Angeles"/>
    <x v="1"/>
    <n v="90036"/>
    <x v="1"/>
    <s v="OFF-BI-10002706"/>
    <x v="1"/>
    <x v="8"/>
    <s v="Avery Premier Heavy-Duty Binder with Round Locking Rings"/>
    <n v="91.391999999999996"/>
    <n v="8"/>
    <n v="0.2"/>
    <n v="29.702400000000001"/>
  </r>
  <r>
    <n v="4121"/>
    <x v="2033"/>
    <x v="3"/>
    <x v="507"/>
    <d v="2014-09-11T00:00:00"/>
    <s v="Standard Class"/>
    <s v="MM-17920"/>
    <s v="Michael Moore"/>
    <x v="0"/>
    <x v="0"/>
    <s v="Philadelphia"/>
    <x v="9"/>
    <n v="19120"/>
    <x v="3"/>
    <s v="TEC-AC-10000199"/>
    <x v="2"/>
    <x v="11"/>
    <s v="Kingston Digital DataTraveler 8GB USB 2.0"/>
    <n v="19.04"/>
    <n v="4"/>
    <n v="0.2"/>
    <n v="-1.4279999999999999"/>
  </r>
  <r>
    <n v="4122"/>
    <x v="2034"/>
    <x v="3"/>
    <x v="943"/>
    <d v="2014-05-13T00:00:00"/>
    <s v="Same Day"/>
    <s v="LP-17080"/>
    <s v="Liz Pelletier"/>
    <x v="0"/>
    <x v="0"/>
    <s v="Seattle"/>
    <x v="4"/>
    <n v="98103"/>
    <x v="1"/>
    <s v="OFF-PA-10002870"/>
    <x v="1"/>
    <x v="10"/>
    <s v="Ampad Phone Message Book, Recycled, 400 Message Capacity, 5 آ¾â€‌ x 11â€‌"/>
    <n v="37.44"/>
    <n v="6"/>
    <n v="0"/>
    <n v="16.847999999999999"/>
  </r>
  <r>
    <n v="4123"/>
    <x v="2034"/>
    <x v="3"/>
    <x v="943"/>
    <d v="2014-05-13T00:00:00"/>
    <s v="Same Day"/>
    <s v="LP-17080"/>
    <s v="Liz Pelletier"/>
    <x v="0"/>
    <x v="0"/>
    <s v="Seattle"/>
    <x v="4"/>
    <n v="98103"/>
    <x v="1"/>
    <s v="OFF-LA-10004545"/>
    <x v="1"/>
    <x v="2"/>
    <s v="Avery 50"/>
    <n v="37.590000000000003"/>
    <n v="3"/>
    <n v="0"/>
    <n v="17.667300000000001"/>
  </r>
  <r>
    <n v="4124"/>
    <x v="2034"/>
    <x v="3"/>
    <x v="943"/>
    <d v="2014-05-13T00:00:00"/>
    <s v="Same Day"/>
    <s v="LP-17080"/>
    <s v="Liz Pelletier"/>
    <x v="0"/>
    <x v="0"/>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x v="0"/>
    <s v="Watertown"/>
    <x v="15"/>
    <n v="13601"/>
    <x v="3"/>
    <s v="OFF-AP-10004249"/>
    <x v="1"/>
    <x v="9"/>
    <s v="Staples"/>
    <n v="35.909999999999997"/>
    <n v="3"/>
    <n v="0"/>
    <n v="9.6957000000000004"/>
  </r>
  <r>
    <n v="4126"/>
    <x v="2036"/>
    <x v="3"/>
    <x v="944"/>
    <d v="2014-08-01T00:00:00"/>
    <s v="Second Class"/>
    <s v="MG-18145"/>
    <s v="Mike Gockenbach"/>
    <x v="0"/>
    <x v="0"/>
    <s v="Jacksonville"/>
    <x v="2"/>
    <n v="32216"/>
    <x v="0"/>
    <s v="FUR-FU-10001602"/>
    <x v="0"/>
    <x v="5"/>
    <s v="Eldon Delta Triangular Chair Mat, 52&quot; x 58&quot;, Clear"/>
    <n v="91.031999999999996"/>
    <n v="3"/>
    <n v="0.2"/>
    <n v="-2.2757999999999998"/>
  </r>
  <r>
    <n v="4127"/>
    <x v="2037"/>
    <x v="3"/>
    <x v="636"/>
    <d v="2014-05-10T00:00:00"/>
    <s v="First Class"/>
    <s v="GZ-14470"/>
    <s v="Gary Zandusky"/>
    <x v="0"/>
    <x v="0"/>
    <s v="Arlington"/>
    <x v="17"/>
    <n v="22204"/>
    <x v="0"/>
    <s v="OFF-AR-10003179"/>
    <x v="1"/>
    <x v="6"/>
    <s v="Dixon Ticonderoga Core-Lock Colored Pencils"/>
    <n v="54.66"/>
    <n v="6"/>
    <n v="0"/>
    <n v="18.037800000000001"/>
  </r>
  <r>
    <n v="4128"/>
    <x v="2038"/>
    <x v="2"/>
    <x v="111"/>
    <d v="2011-09-24T00:00:00"/>
    <s v="Standard Class"/>
    <s v="JL-15835"/>
    <s v="John Lee"/>
    <x v="0"/>
    <x v="0"/>
    <s v="Charlotte"/>
    <x v="3"/>
    <n v="28205"/>
    <x v="0"/>
    <s v="OFF-ST-10003722"/>
    <x v="1"/>
    <x v="4"/>
    <s v="Project Tote Personal File"/>
    <n v="67.343999999999994"/>
    <n v="6"/>
    <n v="0.2"/>
    <n v="7.5762"/>
  </r>
  <r>
    <n v="4129"/>
    <x v="2038"/>
    <x v="2"/>
    <x v="111"/>
    <d v="2011-09-24T00:00:00"/>
    <s v="Standard Class"/>
    <s v="JL-15835"/>
    <s v="John Lee"/>
    <x v="0"/>
    <x v="0"/>
    <s v="Charlotte"/>
    <x v="3"/>
    <n v="28205"/>
    <x v="0"/>
    <s v="TEC-MA-10001127"/>
    <x v="2"/>
    <x v="15"/>
    <s v="HP Designjet T520 Inkjet Large Format Printer - 24&quot; Color"/>
    <n v="2624.9850000000001"/>
    <n v="3"/>
    <n v="0.5"/>
    <n v="-944.99459999999999"/>
  </r>
  <r>
    <n v="4130"/>
    <x v="2039"/>
    <x v="1"/>
    <x v="368"/>
    <d v="2012-04-04T00:00:00"/>
    <s v="Standard Class"/>
    <s v="DO-13435"/>
    <s v="Denny Ordway"/>
    <x v="0"/>
    <x v="0"/>
    <s v="Seattle"/>
    <x v="4"/>
    <n v="98103"/>
    <x v="1"/>
    <s v="OFF-AP-10001947"/>
    <x v="1"/>
    <x v="9"/>
    <s v="Acco 6 Outlet Guardian Premium Plus Surge Suppressor"/>
    <n v="73.28"/>
    <n v="4"/>
    <n v="0"/>
    <n v="21.251200000000001"/>
  </r>
  <r>
    <n v="4131"/>
    <x v="2040"/>
    <x v="2"/>
    <x v="728"/>
    <d v="2011-11-25T00:00:00"/>
    <s v="Standard Class"/>
    <s v="AB-10600"/>
    <s v="Ann Blume"/>
    <x v="1"/>
    <x v="0"/>
    <s v="Chicago"/>
    <x v="10"/>
    <n v="60623"/>
    <x v="2"/>
    <s v="OFF-BI-10001107"/>
    <x v="1"/>
    <x v="8"/>
    <s v="GBC White Gloss Covers, Plain Front"/>
    <n v="14.48"/>
    <n v="5"/>
    <n v="0.8"/>
    <n v="-23.891999999999999"/>
  </r>
  <r>
    <n v="4132"/>
    <x v="2041"/>
    <x v="1"/>
    <x v="740"/>
    <d v="2012-07-09T00:00:00"/>
    <s v="Standard Class"/>
    <s v="KB-16315"/>
    <s v="Karl Braun"/>
    <x v="0"/>
    <x v="0"/>
    <s v="Hollywood"/>
    <x v="2"/>
    <n v="33021"/>
    <x v="0"/>
    <s v="OFF-PA-10000349"/>
    <x v="1"/>
    <x v="10"/>
    <s v="Staples"/>
    <n v="11.952"/>
    <n v="3"/>
    <n v="0.2"/>
    <n v="4.0338000000000003"/>
  </r>
  <r>
    <n v="4133"/>
    <x v="2041"/>
    <x v="1"/>
    <x v="740"/>
    <d v="2012-07-09T00:00:00"/>
    <s v="Standard Class"/>
    <s v="KB-16315"/>
    <s v="Karl Braun"/>
    <x v="0"/>
    <x v="0"/>
    <s v="Hollywood"/>
    <x v="2"/>
    <n v="33021"/>
    <x v="0"/>
    <s v="OFF-PA-10003349"/>
    <x v="1"/>
    <x v="10"/>
    <s v="Xerox 1957"/>
    <n v="15.552"/>
    <n v="3"/>
    <n v="0.2"/>
    <n v="5.6375999999999999"/>
  </r>
  <r>
    <n v="4134"/>
    <x v="2042"/>
    <x v="2"/>
    <x v="78"/>
    <d v="2011-09-13T00:00:00"/>
    <s v="Standard Class"/>
    <s v="TT-21070"/>
    <s v="Ted Trevino"/>
    <x v="0"/>
    <x v="0"/>
    <s v="Chesapeake"/>
    <x v="17"/>
    <n v="23320"/>
    <x v="0"/>
    <s v="OFF-FA-10002280"/>
    <x v="1"/>
    <x v="13"/>
    <s v="Advantus Plastic Paper Clips"/>
    <n v="45"/>
    <n v="9"/>
    <n v="0"/>
    <n v="21.6"/>
  </r>
  <r>
    <n v="4135"/>
    <x v="2042"/>
    <x v="2"/>
    <x v="78"/>
    <d v="2011-09-13T00:00:00"/>
    <s v="Standard Class"/>
    <s v="TT-21070"/>
    <s v="Ted Trevino"/>
    <x v="0"/>
    <x v="0"/>
    <s v="Chesapeake"/>
    <x v="17"/>
    <n v="23320"/>
    <x v="0"/>
    <s v="TEC-MA-10000029"/>
    <x v="2"/>
    <x v="15"/>
    <s v="Epson WorkForce WF-2530 All-in-One Printer, Copier Scanner"/>
    <n v="209.97"/>
    <n v="3"/>
    <n v="0"/>
    <n v="90.287099999999995"/>
  </r>
  <r>
    <n v="4136"/>
    <x v="2043"/>
    <x v="3"/>
    <x v="280"/>
    <d v="2014-10-09T00:00:00"/>
    <s v="Standard Class"/>
    <s v="PV-18985"/>
    <s v="Paul Van Hugh"/>
    <x v="2"/>
    <x v="0"/>
    <s v="Los Angeles"/>
    <x v="1"/>
    <n v="90036"/>
    <x v="1"/>
    <s v="OFF-BI-10002854"/>
    <x v="1"/>
    <x v="8"/>
    <s v="Performers Binder/Pad Holder, Black"/>
    <n v="112.1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
    <n v="7"/>
    <n v="0"/>
    <n v="12.53"/>
  </r>
  <r>
    <n v="4139"/>
    <x v="2045"/>
    <x v="0"/>
    <x v="945"/>
    <d v="2014-01-02T00:00:00"/>
    <s v="First Class"/>
    <s v="KD-16495"/>
    <s v="Keith Dawkins"/>
    <x v="1"/>
    <x v="0"/>
    <s v="Deer Park"/>
    <x v="5"/>
    <n v="77536"/>
    <x v="2"/>
    <s v="OFF-BI-10004654"/>
    <x v="1"/>
    <x v="8"/>
    <s v="Avery Binding System Hidden Tab Executive Style Index Sets"/>
    <n v="6.9240000000000004"/>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70000000000002"/>
  </r>
  <r>
    <n v="4141"/>
    <x v="2046"/>
    <x v="3"/>
    <x v="96"/>
    <d v="2014-12-05T00:00:00"/>
    <s v="First Class"/>
    <s v="RA-19285"/>
    <s v="Ralph Arnett"/>
    <x v="0"/>
    <x v="0"/>
    <s v="Philadelphia"/>
    <x v="9"/>
    <n v="19120"/>
    <x v="3"/>
    <s v="FUR-FU-10003798"/>
    <x v="0"/>
    <x v="5"/>
    <s v="Ultra Door Kickplate, 8&quot;H x 34&quot;W"/>
    <n v="79.12"/>
    <n v="5"/>
    <n v="0.2"/>
    <n v="13.846"/>
  </r>
  <r>
    <n v="4142"/>
    <x v="2047"/>
    <x v="0"/>
    <x v="900"/>
    <d v="2013-06-18T00:00:00"/>
    <s v="Standard Class"/>
    <s v="SS-20590"/>
    <s v="Sonia Sunley"/>
    <x v="0"/>
    <x v="0"/>
    <s v="Wichita"/>
    <x v="41"/>
    <n v="67212"/>
    <x v="2"/>
    <s v="OFF-LA-10003148"/>
    <x v="1"/>
    <x v="2"/>
    <s v="Avery 51"/>
    <n v="18.899999999999999"/>
    <n v="3"/>
    <n v="0"/>
    <n v="8.6940000000000008"/>
  </r>
  <r>
    <n v="4143"/>
    <x v="2048"/>
    <x v="2"/>
    <x v="946"/>
    <d v="2011-05-23T00:00:00"/>
    <s v="Standard Class"/>
    <s v="JH-15820"/>
    <s v="John Huston"/>
    <x v="0"/>
    <x v="0"/>
    <s v="Midland"/>
    <x v="12"/>
    <n v="48640"/>
    <x v="2"/>
    <s v="OFF-BI-10001249"/>
    <x v="1"/>
    <x v="8"/>
    <s v="Avery Heavy-Duty EZD View Binder with Locking Rings"/>
    <n v="57.42"/>
    <n v="9"/>
    <n v="0"/>
    <n v="26.4132"/>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400000000001"/>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x v="0"/>
    <s v="Austin"/>
    <x v="5"/>
    <n v="78745"/>
    <x v="2"/>
    <s v="OFF-ST-10004507"/>
    <x v="1"/>
    <x v="4"/>
    <s v="Advantus Rolling Storage Box"/>
    <n v="13.72"/>
    <n v="1"/>
    <n v="0.2"/>
    <n v="1.2004999999999999"/>
  </r>
  <r>
    <n v="4150"/>
    <x v="2051"/>
    <x v="3"/>
    <x v="436"/>
    <d v="2014-10-29T00:00:00"/>
    <s v="Standard Class"/>
    <s v="RB-19330"/>
    <s v="Randy Bradley"/>
    <x v="0"/>
    <x v="0"/>
    <s v="Austin"/>
    <x v="5"/>
    <n v="78745"/>
    <x v="2"/>
    <s v="TEC-AC-10002942"/>
    <x v="2"/>
    <x v="11"/>
    <s v="WD My Passport Ultra 1TB Portable External Hard Drive"/>
    <n v="55.2"/>
    <n v="1"/>
    <n v="0.2"/>
    <n v="-2.0699999999999998"/>
  </r>
  <r>
    <n v="4151"/>
    <x v="2051"/>
    <x v="3"/>
    <x v="436"/>
    <d v="2014-10-29T00:00:00"/>
    <s v="Standard Class"/>
    <s v="RB-19330"/>
    <s v="Randy Bradley"/>
    <x v="0"/>
    <x v="0"/>
    <s v="Austin"/>
    <x v="5"/>
    <n v="78745"/>
    <x v="2"/>
    <s v="OFF-ST-10002344"/>
    <x v="1"/>
    <x v="4"/>
    <s v="Carina 42&quot;Hx23 3/4&quot;W Media Storage Unit"/>
    <n v="259.13600000000002"/>
    <n v="4"/>
    <n v="0.2"/>
    <n v="-58.305599999999998"/>
  </r>
  <r>
    <n v="4152"/>
    <x v="2052"/>
    <x v="3"/>
    <x v="210"/>
    <d v="2014-09-12T00:00:00"/>
    <s v="Standard Class"/>
    <s v="CB-12025"/>
    <s v="Cassandra Brandow"/>
    <x v="0"/>
    <x v="0"/>
    <s v="Philadelphia"/>
    <x v="9"/>
    <n v="19134"/>
    <x v="3"/>
    <s v="OFF-LA-10002475"/>
    <x v="1"/>
    <x v="2"/>
    <s v="Avery 519"/>
    <n v="29.24"/>
    <n v="5"/>
    <n v="0.2"/>
    <n v="9.8684999999999992"/>
  </r>
  <r>
    <n v="4153"/>
    <x v="2052"/>
    <x v="3"/>
    <x v="210"/>
    <d v="2014-09-12T00:00:00"/>
    <s v="Standard Class"/>
    <s v="CB-12025"/>
    <s v="Cassandra Brandow"/>
    <x v="0"/>
    <x v="0"/>
    <s v="Philadelphia"/>
    <x v="9"/>
    <n v="19134"/>
    <x v="3"/>
    <s v="OFF-PA-10003072"/>
    <x v="1"/>
    <x v="10"/>
    <s v="Eureka Recycled Copy Paper 8 1/2&quot; x 11&quot;, Ream"/>
    <n v="15.552"/>
    <n v="3"/>
    <n v="0.2"/>
    <n v="5.4432"/>
  </r>
  <r>
    <n v="4154"/>
    <x v="2052"/>
    <x v="3"/>
    <x v="210"/>
    <d v="2014-09-12T00:00:00"/>
    <s v="Standard Class"/>
    <s v="CB-12025"/>
    <s v="Cassandra Brandow"/>
    <x v="0"/>
    <x v="0"/>
    <s v="Philadelphia"/>
    <x v="9"/>
    <n v="19134"/>
    <x v="3"/>
    <s v="OFF-EN-10001509"/>
    <x v="1"/>
    <x v="12"/>
    <s v="Poly String Tie Envelopes"/>
    <n v="4.8959999999999999"/>
    <n v="3"/>
    <n v="0.2"/>
    <n v="1.6524000000000001"/>
  </r>
  <r>
    <n v="4155"/>
    <x v="2053"/>
    <x v="0"/>
    <x v="723"/>
    <d v="2014-01-04T00:00:00"/>
    <s v="Standard Class"/>
    <s v="MP-17965"/>
    <s v="Michael Paige"/>
    <x v="1"/>
    <x v="0"/>
    <s v="Bristol"/>
    <x v="18"/>
    <n v="37620"/>
    <x v="0"/>
    <s v="OFF-BI-10004781"/>
    <x v="1"/>
    <x v="8"/>
    <s v="GBC Wire Binding Strips"/>
    <n v="38.088000000000001"/>
    <n v="4"/>
    <n v="0.7"/>
    <n v="-27.9312"/>
  </r>
  <r>
    <n v="4156"/>
    <x v="2053"/>
    <x v="0"/>
    <x v="723"/>
    <d v="2014-01-04T00:00:00"/>
    <s v="Standard Class"/>
    <s v="MP-17965"/>
    <s v="Michael Paige"/>
    <x v="1"/>
    <x v="0"/>
    <s v="Bristol"/>
    <x v="18"/>
    <n v="37620"/>
    <x v="0"/>
    <s v="OFF-BI-10000145"/>
    <x v="1"/>
    <x v="8"/>
    <s v="Zipper Ring Binder Pockets"/>
    <n v="2.8079999999999998"/>
    <n v="3"/>
    <n v="0.7"/>
    <n v="-1.9656"/>
  </r>
  <r>
    <n v="4157"/>
    <x v="2054"/>
    <x v="1"/>
    <x v="901"/>
    <d v="2012-12-09T00:00:00"/>
    <s v="Second Class"/>
    <s v="SW-20245"/>
    <s v="Scot Wooten"/>
    <x v="0"/>
    <x v="0"/>
    <s v="Philadelphia"/>
    <x v="9"/>
    <n v="19140"/>
    <x v="3"/>
    <s v="TEC-AC-10003280"/>
    <x v="2"/>
    <x v="11"/>
    <s v="Belkin F8E887 USB Wired Ergonomic Keyboard"/>
    <n v="47.984000000000002"/>
    <n v="2"/>
    <n v="0.2"/>
    <n v="0.5998"/>
  </r>
  <r>
    <n v="4158"/>
    <x v="2054"/>
    <x v="1"/>
    <x v="901"/>
    <d v="2012-12-09T00:00:00"/>
    <s v="Second Class"/>
    <s v="SW-20245"/>
    <s v="Scot Wooten"/>
    <x v="0"/>
    <x v="0"/>
    <s v="Philadelphia"/>
    <x v="9"/>
    <n v="19140"/>
    <x v="3"/>
    <s v="OFF-BI-10001107"/>
    <x v="1"/>
    <x v="8"/>
    <s v="GBC White Gloss Covers, Plain Front"/>
    <n v="26.064"/>
    <n v="6"/>
    <n v="0.7"/>
    <n v="-19.982399999999998"/>
  </r>
  <r>
    <n v="4159"/>
    <x v="2055"/>
    <x v="2"/>
    <x v="301"/>
    <d v="2011-11-08T00:00:00"/>
    <s v="Standard Class"/>
    <s v="SM-20950"/>
    <s v="Suzanne McNair"/>
    <x v="1"/>
    <x v="0"/>
    <s v="Chicago"/>
    <x v="10"/>
    <n v="60610"/>
    <x v="2"/>
    <s v="OFF-PA-10000533"/>
    <x v="1"/>
    <x v="10"/>
    <s v="Southworth Parchment Paper &amp; Envelopes"/>
    <n v="15.696"/>
    <n v="3"/>
    <n v="0.2"/>
    <n v="5.1012000000000004"/>
  </r>
  <r>
    <n v="4160"/>
    <x v="2056"/>
    <x v="0"/>
    <x v="947"/>
    <d v="2013-04-24T00:00:00"/>
    <s v="Standard Class"/>
    <s v="AP-10915"/>
    <s v="Arthur Prichep"/>
    <x v="0"/>
    <x v="0"/>
    <s v="Columbus"/>
    <x v="32"/>
    <n v="31907"/>
    <x v="0"/>
    <s v="OFF-AR-10003056"/>
    <x v="1"/>
    <x v="6"/>
    <s v="Newell 341"/>
    <n v="12.84"/>
    <n v="3"/>
    <n v="0"/>
    <n v="3.7235999999999998"/>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8"/>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4"/>
    <n v="3"/>
    <n v="0"/>
    <n v="315.81180000000001"/>
  </r>
  <r>
    <n v="4165"/>
    <x v="2059"/>
    <x v="3"/>
    <x v="424"/>
    <d v="2014-01-17T00:00:00"/>
    <s v="First Class"/>
    <s v="TP-21565"/>
    <s v="Tracy Poddar"/>
    <x v="1"/>
    <x v="0"/>
    <s v="Aurora"/>
    <x v="22"/>
    <n v="80013"/>
    <x v="1"/>
    <s v="TEC-AC-10003027"/>
    <x v="2"/>
    <x v="11"/>
    <s v="Imationآ 8GB Mini TravelDrive USB 2.0آ Flash Drive"/>
    <n v="169.06399999999999"/>
    <n v="7"/>
    <n v="0.2"/>
    <n v="-14.793100000000001"/>
  </r>
  <r>
    <n v="4166"/>
    <x v="2059"/>
    <x v="3"/>
    <x v="424"/>
    <d v="2014-01-17T00:00:00"/>
    <s v="First Class"/>
    <s v="TP-21565"/>
    <s v="Tracy Poddar"/>
    <x v="1"/>
    <x v="0"/>
    <s v="Aurora"/>
    <x v="22"/>
    <n v="80013"/>
    <x v="1"/>
    <s v="OFF-ST-10003638"/>
    <x v="1"/>
    <x v="4"/>
    <s v="Mobile Personal File Cube"/>
    <n v="168.624"/>
    <n v="9"/>
    <n v="0.2"/>
    <n v="14.754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2000000000008"/>
  </r>
  <r>
    <n v="4169"/>
    <x v="2061"/>
    <x v="2"/>
    <x v="856"/>
    <d v="2011-10-13T00:00:00"/>
    <s v="First Class"/>
    <s v="HA-14920"/>
    <s v="Helen Andreada"/>
    <x v="0"/>
    <x v="0"/>
    <s v="Pasadena"/>
    <x v="1"/>
    <n v="91104"/>
    <x v="1"/>
    <s v="FUR-CH-10000229"/>
    <x v="0"/>
    <x v="1"/>
    <s v="Global Enterprise Series Seating High-Back Swivel/Tilt Chairs"/>
    <n v="433.56799999999998"/>
    <n v="2"/>
    <n v="0.2"/>
    <n v="-65.035200000000003"/>
  </r>
  <r>
    <n v="4170"/>
    <x v="2062"/>
    <x v="1"/>
    <x v="657"/>
    <d v="2012-04-14T00:00:00"/>
    <s v="First Class"/>
    <s v="HJ-14875"/>
    <s v="Heather Jas"/>
    <x v="2"/>
    <x v="0"/>
    <s v="Mesa"/>
    <x v="16"/>
    <n v="85204"/>
    <x v="1"/>
    <s v="OFF-PA-10000788"/>
    <x v="1"/>
    <x v="10"/>
    <s v="Xerox 210"/>
    <n v="31.103999999999999"/>
    <n v="6"/>
    <n v="0.2"/>
    <n v="10.8864"/>
  </r>
  <r>
    <n v="4171"/>
    <x v="2062"/>
    <x v="1"/>
    <x v="657"/>
    <d v="2012-04-14T00:00:00"/>
    <s v="First Class"/>
    <s v="HJ-14875"/>
    <s v="Heather Jas"/>
    <x v="2"/>
    <x v="0"/>
    <s v="Mesa"/>
    <x v="16"/>
    <n v="85204"/>
    <x v="1"/>
    <s v="OFF-PA-10002968"/>
    <x v="1"/>
    <x v="10"/>
    <s v="Xerox 1973"/>
    <n v="54.816000000000003"/>
    <n v="3"/>
    <n v="0.2"/>
    <n v="17.815200000000001"/>
  </r>
  <r>
    <n v="4172"/>
    <x v="2063"/>
    <x v="3"/>
    <x v="673"/>
    <d v="2014-11-21T00:00:00"/>
    <s v="Standard Class"/>
    <s v="JK-15370"/>
    <s v="Jay Kimmel"/>
    <x v="0"/>
    <x v="0"/>
    <s v="Fresno"/>
    <x v="1"/>
    <n v="93727"/>
    <x v="1"/>
    <s v="OFF-ST-10002486"/>
    <x v="1"/>
    <x v="4"/>
    <s v="Eldon Shelf Savers Cubes and Bins"/>
    <n v="48.86"/>
    <n v="7"/>
    <n v="0"/>
    <n v="0.97719999999999996"/>
  </r>
  <r>
    <n v="4173"/>
    <x v="2064"/>
    <x v="0"/>
    <x v="949"/>
    <d v="2013-07-02T00:00:00"/>
    <s v="Same Day"/>
    <s v="JF-15355"/>
    <s v="Jay Fein"/>
    <x v="0"/>
    <x v="0"/>
    <s v="Columbia"/>
    <x v="20"/>
    <n v="29203"/>
    <x v="0"/>
    <s v="OFF-BI-10002215"/>
    <x v="1"/>
    <x v="8"/>
    <s v="Wilson Jones Hanging View Binder, White, 1&quot;"/>
    <n v="14.2"/>
    <n v="2"/>
    <n v="0"/>
    <n v="6.532"/>
  </r>
  <r>
    <n v="4174"/>
    <x v="2064"/>
    <x v="0"/>
    <x v="949"/>
    <d v="2013-07-02T00:00:00"/>
    <s v="Same Day"/>
    <s v="JF-15355"/>
    <s v="Jay Fein"/>
    <x v="0"/>
    <x v="0"/>
    <s v="Columbia"/>
    <x v="20"/>
    <n v="29203"/>
    <x v="0"/>
    <s v="OFF-PA-10000788"/>
    <x v="1"/>
    <x v="10"/>
    <s v="Xerox 210"/>
    <n v="12.96"/>
    <n v="2"/>
    <n v="0"/>
    <n v="6.2207999999999997"/>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3999999999999"/>
  </r>
  <r>
    <n v="4177"/>
    <x v="2066"/>
    <x v="2"/>
    <x v="884"/>
    <d v="2011-04-12T00:00:00"/>
    <s v="Standard Class"/>
    <s v="RS-19765"/>
    <s v="Roland Schwarz"/>
    <x v="1"/>
    <x v="0"/>
    <s v="Columbia"/>
    <x v="20"/>
    <n v="29203"/>
    <x v="0"/>
    <s v="TEC-PH-10003273"/>
    <x v="2"/>
    <x v="7"/>
    <s v="AT&amp;T TR1909W"/>
    <n v="629.95000000000005"/>
    <n v="5"/>
    <n v="0"/>
    <n v="163.78700000000001"/>
  </r>
  <r>
    <n v="4178"/>
    <x v="2066"/>
    <x v="2"/>
    <x v="884"/>
    <d v="2011-04-12T00:00:00"/>
    <s v="Standard Class"/>
    <s v="RS-19765"/>
    <s v="Roland Schwarz"/>
    <x v="1"/>
    <x v="0"/>
    <s v="Columbia"/>
    <x v="20"/>
    <n v="29203"/>
    <x v="0"/>
    <s v="OFF-PA-10000100"/>
    <x v="1"/>
    <x v="10"/>
    <s v="Xerox 1945"/>
    <n v="122.97"/>
    <n v="3"/>
    <n v="0"/>
    <n v="60.255299999999998"/>
  </r>
  <r>
    <n v="4179"/>
    <x v="2067"/>
    <x v="0"/>
    <x v="950"/>
    <d v="2013-06-19T00:00:00"/>
    <s v="Second Class"/>
    <s v="BD-11320"/>
    <s v="Bill Donatelli"/>
    <x v="0"/>
    <x v="0"/>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x v="0"/>
    <s v="San Francisco"/>
    <x v="1"/>
    <n v="94109"/>
    <x v="1"/>
    <s v="OFF-BI-10004182"/>
    <x v="1"/>
    <x v="8"/>
    <s v="Economy Binders"/>
    <n v="14.976000000000001"/>
    <n v="9"/>
    <n v="0.2"/>
    <n v="5.4287999999999998"/>
  </r>
  <r>
    <n v="4181"/>
    <x v="2069"/>
    <x v="3"/>
    <x v="566"/>
    <d v="2014-10-12T00:00:00"/>
    <s v="Standard Class"/>
    <s v="JK-15730"/>
    <s v="Joe Kamberova"/>
    <x v="0"/>
    <x v="0"/>
    <s v="Houston"/>
    <x v="5"/>
    <n v="77036"/>
    <x v="2"/>
    <s v="OFF-BI-10000756"/>
    <x v="1"/>
    <x v="8"/>
    <s v="Storex DuraTech Recycled Plastic Frosted Binders"/>
    <n v="4.24"/>
    <n v="5"/>
    <n v="0.8"/>
    <n v="-6.36"/>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x v="0"/>
    <s v="New York City"/>
    <x v="15"/>
    <n v="10035"/>
    <x v="3"/>
    <s v="OFF-ST-10000991"/>
    <x v="1"/>
    <x v="4"/>
    <s v="Space Solutions HD Industrial Steel Shelving."/>
    <n v="344.91"/>
    <n v="3"/>
    <n v="0"/>
    <n v="10.347300000000001"/>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60000000000007"/>
  </r>
  <r>
    <n v="4187"/>
    <x v="2073"/>
    <x v="3"/>
    <x v="796"/>
    <d v="2014-05-24T00:00:00"/>
    <s v="Standard Class"/>
    <s v="SG-20890"/>
    <s v="Susan Gilcrest"/>
    <x v="1"/>
    <x v="0"/>
    <s v="Mcallen"/>
    <x v="5"/>
    <n v="78501"/>
    <x v="2"/>
    <s v="OFF-BI-10003712"/>
    <x v="1"/>
    <x v="8"/>
    <s v="Acco Pressboard Covers with Storage Hooks, 14 7/8&quot; x 11&quot;, Light Blue"/>
    <n v="6.8739999999999997"/>
    <n v="7"/>
    <n v="0.8"/>
    <n v="-10.6547"/>
  </r>
  <r>
    <n v="4188"/>
    <x v="2073"/>
    <x v="3"/>
    <x v="796"/>
    <d v="2014-05-24T00:00:00"/>
    <s v="Standard Class"/>
    <s v="SG-20890"/>
    <s v="Susan Gilcrest"/>
    <x v="1"/>
    <x v="0"/>
    <s v="Mcallen"/>
    <x v="5"/>
    <n v="78501"/>
    <x v="2"/>
    <s v="OFF-BI-10002571"/>
    <x v="1"/>
    <x v="8"/>
    <s v="Avery Framed View Binder, EZD Ring (Locking), Navy, 1 1/2&quot;"/>
    <n v="1.996"/>
    <n v="1"/>
    <n v="0.8"/>
    <n v="-3.29340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6"/>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آ Headset"/>
    <n v="304.77600000000001"/>
    <n v="3"/>
    <n v="0.2"/>
    <n v="22.8582"/>
  </r>
  <r>
    <n v="4195"/>
    <x v="2078"/>
    <x v="1"/>
    <x v="652"/>
    <d v="2012-06-22T00:00:00"/>
    <s v="Standard Class"/>
    <s v="BG-11740"/>
    <s v="Bruce Geld"/>
    <x v="0"/>
    <x v="0"/>
    <s v="San Diego"/>
    <x v="1"/>
    <n v="92105"/>
    <x v="1"/>
    <s v="OFF-AR-10001044"/>
    <x v="1"/>
    <x v="6"/>
    <s v="BOSTON Ranger #55 Pencil Sharpener, Black"/>
    <n v="51.98"/>
    <n v="2"/>
    <n v="0"/>
    <n v="15.074199999999999"/>
  </r>
  <r>
    <n v="4196"/>
    <x v="2079"/>
    <x v="0"/>
    <x v="143"/>
    <d v="2013-04-15T00:00:00"/>
    <s v="Standard Class"/>
    <s v="CK-12595"/>
    <s v="Clytie Kelty"/>
    <x v="0"/>
    <x v="0"/>
    <s v="Los Angeles"/>
    <x v="1"/>
    <n v="90032"/>
    <x v="1"/>
    <s v="FUR-FU-10002597"/>
    <x v="0"/>
    <x v="5"/>
    <s v="C-Line Magnetic Cubicle Keepers, Clear Polypropylene"/>
    <n v="24.7"/>
    <n v="5"/>
    <n v="0"/>
    <n v="10.374000000000001"/>
  </r>
  <r>
    <n v="4197"/>
    <x v="2080"/>
    <x v="1"/>
    <x v="24"/>
    <d v="2012-04-23T00:00:00"/>
    <s v="Second Class"/>
    <s v="RF-19735"/>
    <s v="Roland Fjeld"/>
    <x v="0"/>
    <x v="0"/>
    <s v="New York City"/>
    <x v="15"/>
    <n v="10024"/>
    <x v="3"/>
    <s v="OFF-LA-10004093"/>
    <x v="1"/>
    <x v="2"/>
    <s v="Avery 486"/>
    <n v="21.93"/>
    <n v="3"/>
    <n v="0"/>
    <n v="10.3071"/>
  </r>
  <r>
    <n v="4198"/>
    <x v="2081"/>
    <x v="0"/>
    <x v="275"/>
    <d v="2013-12-09T00:00:00"/>
    <s v="Standard Class"/>
    <s v="CJ-12010"/>
    <s v="Caroline Jumper"/>
    <x v="0"/>
    <x v="0"/>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x v="0"/>
    <s v="Philadelphia"/>
    <x v="9"/>
    <n v="19134"/>
    <x v="3"/>
    <s v="OFF-BI-10001072"/>
    <x v="1"/>
    <x v="8"/>
    <s v="GBC Clear Cover, 8-1/2 x 11, unpunched, 25 covers per pack"/>
    <n v="18.192"/>
    <n v="4"/>
    <n v="0.7"/>
    <n v="-14.553599999999999"/>
  </r>
  <r>
    <n v="4200"/>
    <x v="2082"/>
    <x v="1"/>
    <x v="895"/>
    <d v="2012-12-10T00:00:00"/>
    <s v="Same Day"/>
    <s v="MA-17560"/>
    <s v="Matt Abelman"/>
    <x v="2"/>
    <x v="0"/>
    <s v="New York City"/>
    <x v="15"/>
    <n v="10024"/>
    <x v="3"/>
    <s v="OFF-LA-10004093"/>
    <x v="1"/>
    <x v="2"/>
    <s v="Avery 486"/>
    <n v="7.31"/>
    <n v="1"/>
    <n v="0"/>
    <n v="3.4357000000000002"/>
  </r>
  <r>
    <n v="4201"/>
    <x v="2082"/>
    <x v="1"/>
    <x v="895"/>
    <d v="2012-12-10T00:00:00"/>
    <s v="Same Day"/>
    <s v="MA-17560"/>
    <s v="Matt Abelman"/>
    <x v="2"/>
    <x v="0"/>
    <s v="New York City"/>
    <x v="15"/>
    <n v="10024"/>
    <x v="3"/>
    <s v="TEC-CO-10002095"/>
    <x v="2"/>
    <x v="16"/>
    <s v="Hewlett Packard 610 Color Digital Copier / Printer"/>
    <n v="799.98400000000004"/>
    <n v="2"/>
    <n v="0.2"/>
    <n v="249.995"/>
  </r>
  <r>
    <n v="4202"/>
    <x v="2082"/>
    <x v="1"/>
    <x v="895"/>
    <d v="2012-12-10T00:00:00"/>
    <s v="Same Day"/>
    <s v="MA-17560"/>
    <s v="Matt Abelman"/>
    <x v="2"/>
    <x v="0"/>
    <s v="New York City"/>
    <x v="15"/>
    <n v="10024"/>
    <x v="3"/>
    <s v="OFF-PA-10002713"/>
    <x v="1"/>
    <x v="10"/>
    <s v="Adams Phone Message Book, 200 Message Capacity, 8 1/16â€‌ x 11â€‌"/>
    <n v="41.28"/>
    <n v="6"/>
    <n v="0"/>
    <n v="18.988800000000001"/>
  </r>
  <r>
    <n v="4203"/>
    <x v="2082"/>
    <x v="1"/>
    <x v="895"/>
    <d v="2012-12-10T00:00:00"/>
    <s v="Same Day"/>
    <s v="MA-17560"/>
    <s v="Matt Abelman"/>
    <x v="2"/>
    <x v="0"/>
    <s v="New York City"/>
    <x v="15"/>
    <n v="10024"/>
    <x v="3"/>
    <s v="OFF-PA-10002254"/>
    <x v="1"/>
    <x v="10"/>
    <s v="Xerox 1883"/>
    <n v="184.66"/>
    <n v="7"/>
    <n v="0"/>
    <n v="84.943600000000004"/>
  </r>
  <r>
    <n v="4204"/>
    <x v="2083"/>
    <x v="2"/>
    <x v="656"/>
    <d v="2011-11-02T00:00:00"/>
    <s v="Second Class"/>
    <s v="AM-10705"/>
    <s v="Anne McFarland"/>
    <x v="0"/>
    <x v="0"/>
    <s v="Cranston"/>
    <x v="34"/>
    <n v="2920"/>
    <x v="3"/>
    <s v="OFF-AR-10001683"/>
    <x v="1"/>
    <x v="6"/>
    <s v="Lumber Crayons"/>
    <n v="49.25"/>
    <n v="5"/>
    <n v="0"/>
    <n v="18.715"/>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4000000000002"/>
  </r>
  <r>
    <n v="4207"/>
    <x v="2083"/>
    <x v="2"/>
    <x v="656"/>
    <d v="2011-11-02T00:00:00"/>
    <s v="Second Class"/>
    <s v="AM-10705"/>
    <s v="Anne McFarland"/>
    <x v="0"/>
    <x v="0"/>
    <s v="Cranston"/>
    <x v="34"/>
    <n v="2920"/>
    <x v="3"/>
    <s v="OFF-BI-10004001"/>
    <x v="1"/>
    <x v="8"/>
    <s v="GBC Recycled VeloBinder Covers"/>
    <n v="34.08"/>
    <n v="2"/>
    <n v="0"/>
    <n v="15.6768"/>
  </r>
  <r>
    <n v="4208"/>
    <x v="2083"/>
    <x v="2"/>
    <x v="656"/>
    <d v="2011-11-02T00:00:00"/>
    <s v="Second Class"/>
    <s v="AM-10705"/>
    <s v="Anne McFarland"/>
    <x v="0"/>
    <x v="0"/>
    <s v="Cranston"/>
    <x v="34"/>
    <n v="2920"/>
    <x v="3"/>
    <s v="FUR-FU-10000023"/>
    <x v="0"/>
    <x v="5"/>
    <s v="Eldon Wave Desk Accessories"/>
    <n v="17.670000000000002"/>
    <n v="3"/>
    <n v="0"/>
    <n v="7.7747999999999999"/>
  </r>
  <r>
    <n v="4209"/>
    <x v="2083"/>
    <x v="2"/>
    <x v="656"/>
    <d v="2011-11-02T00:00:00"/>
    <s v="Second Class"/>
    <s v="AM-10705"/>
    <s v="Anne McFarland"/>
    <x v="0"/>
    <x v="0"/>
    <s v="Cranston"/>
    <x v="34"/>
    <n v="2920"/>
    <x v="3"/>
    <s v="FUR-CH-10002320"/>
    <x v="0"/>
    <x v="1"/>
    <s v="Hon Pagoda Stacking Chairs"/>
    <n v="1604.9"/>
    <n v="5"/>
    <n v="0"/>
    <n v="481.47"/>
  </r>
  <r>
    <n v="4210"/>
    <x v="2083"/>
    <x v="2"/>
    <x v="656"/>
    <d v="2011-11-02T00:00:00"/>
    <s v="Second Class"/>
    <s v="AM-10705"/>
    <s v="Anne McFarland"/>
    <x v="0"/>
    <x v="0"/>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x v="0"/>
    <s v="Chicago"/>
    <x v="10"/>
    <n v="60623"/>
    <x v="2"/>
    <s v="OFF-PA-10004965"/>
    <x v="1"/>
    <x v="10"/>
    <s v="Xerox 1921"/>
    <n v="15.984"/>
    <n v="2"/>
    <n v="0.2"/>
    <n v="4.9950000000000001"/>
  </r>
  <r>
    <n v="4212"/>
    <x v="2085"/>
    <x v="2"/>
    <x v="952"/>
    <d v="2011-05-09T00:00:00"/>
    <s v="Second Class"/>
    <s v="PF-19120"/>
    <s v="Peter Fuller"/>
    <x v="0"/>
    <x v="0"/>
    <s v="Richmond"/>
    <x v="0"/>
    <n v="40475"/>
    <x v="0"/>
    <s v="OFF-PA-10003016"/>
    <x v="1"/>
    <x v="10"/>
    <s v="Adams &quot;While You Were Out&quot; Message Pads"/>
    <n v="9.42"/>
    <n v="3"/>
    <n v="0"/>
    <n v="4.2389999999999999"/>
  </r>
  <r>
    <n v="4213"/>
    <x v="2085"/>
    <x v="2"/>
    <x v="952"/>
    <d v="2011-05-09T00:00:00"/>
    <s v="Second Class"/>
    <s v="PF-19120"/>
    <s v="Peter Fuller"/>
    <x v="0"/>
    <x v="0"/>
    <s v="Richmond"/>
    <x v="0"/>
    <n v="40475"/>
    <x v="0"/>
    <s v="OFF-AR-10003651"/>
    <x v="1"/>
    <x v="6"/>
    <s v="Newell 350"/>
    <n v="6.56"/>
    <n v="2"/>
    <n v="0"/>
    <n v="1.9024000000000001"/>
  </r>
  <r>
    <n v="4214"/>
    <x v="2085"/>
    <x v="2"/>
    <x v="952"/>
    <d v="2011-05-09T00:00:00"/>
    <s v="Second Class"/>
    <s v="PF-19120"/>
    <s v="Peter Fuller"/>
    <x v="0"/>
    <x v="0"/>
    <s v="Richmond"/>
    <x v="0"/>
    <n v="40475"/>
    <x v="0"/>
    <s v="OFF-PA-10001363"/>
    <x v="1"/>
    <x v="10"/>
    <s v="Xerox 1933"/>
    <n v="24.56"/>
    <n v="2"/>
    <n v="0"/>
    <n v="11.543200000000001"/>
  </r>
  <r>
    <n v="4215"/>
    <x v="2086"/>
    <x v="0"/>
    <x v="758"/>
    <d v="2013-03-09T00:00:00"/>
    <s v="Standard Class"/>
    <s v="RD-19480"/>
    <s v="Rick Duston"/>
    <x v="0"/>
    <x v="0"/>
    <s v="Mishawaka"/>
    <x v="14"/>
    <n v="46544"/>
    <x v="2"/>
    <s v="OFF-BI-10003876"/>
    <x v="1"/>
    <x v="8"/>
    <s v="Green Canvas Binder for 8-1/2&quot; x 14&quot; Sheets"/>
    <n v="128.4"/>
    <n v="3"/>
    <n v="0"/>
    <n v="64.2"/>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x v="0"/>
    <s v="San Francisco"/>
    <x v="1"/>
    <n v="94110"/>
    <x v="1"/>
    <s v="TEC-MA-10000418"/>
    <x v="2"/>
    <x v="15"/>
    <s v="Cubify CubeX 3D Printer Double Head Print"/>
    <n v="4799.9840000000004"/>
    <n v="2"/>
    <n v="0.2"/>
    <n v="359.99880000000002"/>
  </r>
  <r>
    <n v="4220"/>
    <x v="2090"/>
    <x v="3"/>
    <x v="532"/>
    <d v="2014-06-14T00:00:00"/>
    <s v="Second Class"/>
    <s v="TB-21400"/>
    <s v="Tom Boeckenhauer"/>
    <x v="0"/>
    <x v="0"/>
    <s v="Seattle"/>
    <x v="4"/>
    <n v="98103"/>
    <x v="1"/>
    <s v="OFF-PA-10004243"/>
    <x v="1"/>
    <x v="10"/>
    <s v="Xerox 1939"/>
    <n v="37.94"/>
    <n v="2"/>
    <n v="0"/>
    <n v="18.211200000000002"/>
  </r>
  <r>
    <n v="4221"/>
    <x v="2090"/>
    <x v="3"/>
    <x v="532"/>
    <d v="2014-06-14T00:00:00"/>
    <s v="Second Class"/>
    <s v="TB-21400"/>
    <s v="Tom Boeckenhauer"/>
    <x v="0"/>
    <x v="0"/>
    <s v="Seattle"/>
    <x v="4"/>
    <n v="98103"/>
    <x v="1"/>
    <s v="OFF-BI-10001759"/>
    <x v="1"/>
    <x v="8"/>
    <s v="Acco Pressboard Covers with Storage Hooks, 14 7/8&quot; x 11&quot;, Dark Blue"/>
    <n v="18.288"/>
    <n v="6"/>
    <n v="0.2"/>
    <n v="6.6294000000000004"/>
  </r>
  <r>
    <n v="4222"/>
    <x v="2090"/>
    <x v="3"/>
    <x v="532"/>
    <d v="2014-06-14T00:00:00"/>
    <s v="Second Class"/>
    <s v="TB-21400"/>
    <s v="Tom Boeckenhauer"/>
    <x v="0"/>
    <x v="0"/>
    <s v="Seattle"/>
    <x v="4"/>
    <n v="98103"/>
    <x v="1"/>
    <s v="TEC-MA-10001570"/>
    <x v="2"/>
    <x v="15"/>
    <s v="Cisco Desktop Collaboration Experience DX650 IP Video Phone"/>
    <n v="385.8"/>
    <n v="5"/>
    <n v="0.2"/>
    <n v="130.20750000000001"/>
  </r>
  <r>
    <n v="4223"/>
    <x v="2090"/>
    <x v="3"/>
    <x v="532"/>
    <d v="2014-06-14T00:00:00"/>
    <s v="Second Class"/>
    <s v="TB-21400"/>
    <s v="Tom Boeckenhauer"/>
    <x v="0"/>
    <x v="0"/>
    <s v="Seattle"/>
    <x v="4"/>
    <n v="98103"/>
    <x v="1"/>
    <s v="OFF-ST-10004804"/>
    <x v="1"/>
    <x v="4"/>
    <s v="Belkin 19&quot; Vented Equipment Shelf, Black"/>
    <n v="102.96"/>
    <n v="2"/>
    <n v="0"/>
    <n v="1.0296000000000001"/>
  </r>
  <r>
    <n v="4224"/>
    <x v="2090"/>
    <x v="3"/>
    <x v="532"/>
    <d v="2014-06-14T00:00:00"/>
    <s v="Second Class"/>
    <s v="TB-21400"/>
    <s v="Tom Boeckenhauer"/>
    <x v="0"/>
    <x v="0"/>
    <s v="Seattle"/>
    <x v="4"/>
    <n v="98103"/>
    <x v="1"/>
    <s v="FUR-BO-10001519"/>
    <x v="0"/>
    <x v="0"/>
    <s v="O'Sullivan 3-Shelf Heavy-Duty Bookcases"/>
    <n v="174.42"/>
    <n v="3"/>
    <n v="0"/>
    <n v="41.860799999999998"/>
  </r>
  <r>
    <n v="4225"/>
    <x v="2091"/>
    <x v="0"/>
    <x v="955"/>
    <d v="2013-10-04T00:00:00"/>
    <s v="First Class"/>
    <s v="SJ-20215"/>
    <s v="Sarah Jordon"/>
    <x v="0"/>
    <x v="0"/>
    <s v="Quincy"/>
    <x v="10"/>
    <n v="62301"/>
    <x v="2"/>
    <s v="OFF-BI-10000343"/>
    <x v="1"/>
    <x v="8"/>
    <s v="Pressboard Covers with Storage Hooks, 9 1/2&quot; x 11&quot;, Light Blue"/>
    <n v="1.964"/>
    <n v="2"/>
    <n v="0.8"/>
    <n v="-3.2406000000000001"/>
  </r>
  <r>
    <n v="4226"/>
    <x v="2092"/>
    <x v="2"/>
    <x v="736"/>
    <d v="2011-12-17T00:00:00"/>
    <s v="Standard Class"/>
    <s v="EB-13840"/>
    <s v="Ellis Ballard"/>
    <x v="1"/>
    <x v="0"/>
    <s v="Chicago"/>
    <x v="10"/>
    <n v="60623"/>
    <x v="2"/>
    <s v="FUR-FU-10003930"/>
    <x v="0"/>
    <x v="5"/>
    <s v="Howard Miller 12-3/4 Diameter Accuwave DS  Wall Clock"/>
    <n v="94.427999999999997"/>
    <n v="3"/>
    <n v="0.6"/>
    <n v="-42.492600000000003"/>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04"/>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x v="0"/>
    <s v="Dallas"/>
    <x v="5"/>
    <n v="75220"/>
    <x v="2"/>
    <s v="OFF-BI-10003429"/>
    <x v="1"/>
    <x v="8"/>
    <s v="Cardinal HOLDit! Binder Insert Strips,Extra Strips"/>
    <n v="11.394"/>
    <n v="9"/>
    <n v="0.8"/>
    <n v="-17.660699999999999"/>
  </r>
  <r>
    <n v="4232"/>
    <x v="2096"/>
    <x v="3"/>
    <x v="957"/>
    <d v="2014-07-11T00:00:00"/>
    <s v="Standard Class"/>
    <s v="LS-16945"/>
    <s v="Linda Southworth"/>
    <x v="1"/>
    <x v="0"/>
    <s v="Dallas"/>
    <x v="5"/>
    <n v="75220"/>
    <x v="2"/>
    <s v="OFF-PA-10000232"/>
    <x v="1"/>
    <x v="10"/>
    <s v="Xerox 1975"/>
    <n v="15.552"/>
    <n v="3"/>
    <n v="0.2"/>
    <n v="5.6375999999999999"/>
  </r>
  <r>
    <n v="4233"/>
    <x v="2096"/>
    <x v="3"/>
    <x v="957"/>
    <d v="2014-07-11T00:00:00"/>
    <s v="Standard Class"/>
    <s v="LS-16945"/>
    <s v="Linda Southworth"/>
    <x v="1"/>
    <x v="0"/>
    <s v="Dallas"/>
    <x v="5"/>
    <n v="75220"/>
    <x v="2"/>
    <s v="OFF-PA-10002195"/>
    <x v="1"/>
    <x v="10"/>
    <s v="Xerox 1966"/>
    <n v="31.103999999999999"/>
    <n v="6"/>
    <n v="0.2"/>
    <n v="11.2752"/>
  </r>
  <r>
    <n v="4234"/>
    <x v="2096"/>
    <x v="3"/>
    <x v="957"/>
    <d v="2014-07-11T00:00:00"/>
    <s v="Standard Class"/>
    <s v="LS-16945"/>
    <s v="Linda Southworth"/>
    <x v="1"/>
    <x v="0"/>
    <s v="Dallas"/>
    <x v="5"/>
    <n v="75220"/>
    <x v="2"/>
    <s v="OFF-BI-10004492"/>
    <x v="1"/>
    <x v="8"/>
    <s v="Tuf-Vin Binders"/>
    <n v="6.3159999999999998"/>
    <n v="1"/>
    <n v="0.8"/>
    <n v="-10.4214"/>
  </r>
  <r>
    <n v="4235"/>
    <x v="2097"/>
    <x v="2"/>
    <x v="158"/>
    <d v="2011-09-24T00:00:00"/>
    <s v="First Class"/>
    <s v="MA-17560"/>
    <s v="Matt Abelman"/>
    <x v="2"/>
    <x v="0"/>
    <s v="Philadelphia"/>
    <x v="9"/>
    <n v="19143"/>
    <x v="3"/>
    <s v="OFF-PA-10004000"/>
    <x v="1"/>
    <x v="10"/>
    <s v="While You Were Out Pads, 50 per Pad, 4 x 5 1/4, Green Cycle"/>
    <n v="11.352"/>
    <n v="3"/>
    <n v="0.2"/>
    <n v="4.1151"/>
  </r>
  <r>
    <n v="4236"/>
    <x v="2097"/>
    <x v="2"/>
    <x v="158"/>
    <d v="2011-09-24T00:00:00"/>
    <s v="First Class"/>
    <s v="MA-17560"/>
    <s v="Matt Abelman"/>
    <x v="2"/>
    <x v="0"/>
    <s v="Philadelphia"/>
    <x v="9"/>
    <n v="19143"/>
    <x v="3"/>
    <s v="OFF-LA-10004425"/>
    <x v="1"/>
    <x v="2"/>
    <s v="Staples"/>
    <n v="20.808"/>
    <n v="9"/>
    <n v="0.2"/>
    <n v="7.0227000000000004"/>
  </r>
  <r>
    <n v="4237"/>
    <x v="2098"/>
    <x v="0"/>
    <x v="310"/>
    <d v="2013-07-28T00:00:00"/>
    <s v="Standard Class"/>
    <s v="NF-18475"/>
    <s v="Neil Franzأ¶sisch"/>
    <x v="2"/>
    <x v="0"/>
    <s v="Rockford"/>
    <x v="10"/>
    <n v="61107"/>
    <x v="2"/>
    <s v="OFF-BI-10000948"/>
    <x v="1"/>
    <x v="8"/>
    <s v="GBC Laser Imprintable Binding System Covers, Desert Sand"/>
    <n v="11.416"/>
    <n v="4"/>
    <n v="0.8"/>
    <n v="-18.836400000000001"/>
  </r>
  <r>
    <n v="4238"/>
    <x v="2099"/>
    <x v="3"/>
    <x v="635"/>
    <d v="2014-09-04T00:00:00"/>
    <s v="Second Class"/>
    <s v="MD-17860"/>
    <s v="Michael Dominguez"/>
    <x v="1"/>
    <x v="0"/>
    <s v="Philadelphia"/>
    <x v="9"/>
    <n v="19134"/>
    <x v="3"/>
    <s v="OFF-AR-10001972"/>
    <x v="1"/>
    <x v="6"/>
    <s v="Newell 323"/>
    <n v="9.4079999999999995"/>
    <n v="7"/>
    <n v="0.2"/>
    <n v="0.7056"/>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x v="0"/>
    <s v="Grand Rapids"/>
    <x v="12"/>
    <n v="49505"/>
    <x v="2"/>
    <s v="OFF-PA-10000994"/>
    <x v="1"/>
    <x v="10"/>
    <s v="Xerox 1915"/>
    <n v="209.7"/>
    <n v="2"/>
    <n v="0"/>
    <n v="100.65600000000001"/>
  </r>
  <r>
    <n v="4241"/>
    <x v="2102"/>
    <x v="2"/>
    <x v="59"/>
    <d v="2011-09-26T00:00:00"/>
    <s v="Standard Class"/>
    <s v="MA-17995"/>
    <s v="Michelle Arnett"/>
    <x v="2"/>
    <x v="0"/>
    <s v="Los Angeles"/>
    <x v="1"/>
    <n v="90004"/>
    <x v="1"/>
    <s v="OFF-AP-10001366"/>
    <x v="1"/>
    <x v="9"/>
    <s v="Staples"/>
    <n v="43.92"/>
    <n v="4"/>
    <n v="0"/>
    <n v="11.8584"/>
  </r>
  <r>
    <n v="4242"/>
    <x v="2102"/>
    <x v="2"/>
    <x v="59"/>
    <d v="2011-09-26T00:00:00"/>
    <s v="Standard Class"/>
    <s v="MA-17995"/>
    <s v="Michelle Arnett"/>
    <x v="2"/>
    <x v="0"/>
    <s v="Los Angeles"/>
    <x v="1"/>
    <n v="90004"/>
    <x v="1"/>
    <s v="OFF-BI-10001636"/>
    <x v="1"/>
    <x v="8"/>
    <s v="Ibico Plastic and Wire Spiral Binding Combs"/>
    <n v="20.231999999999999"/>
    <n v="3"/>
    <n v="0.2"/>
    <n v="6.5754000000000001"/>
  </r>
  <r>
    <n v="4243"/>
    <x v="2103"/>
    <x v="0"/>
    <x v="958"/>
    <d v="2013-04-06T00:00:00"/>
    <s v="First Class"/>
    <s v="ME-17320"/>
    <s v="Maria Etezadi"/>
    <x v="2"/>
    <x v="0"/>
    <s v="Springfield"/>
    <x v="17"/>
    <n v="22153"/>
    <x v="0"/>
    <s v="TEC-PH-10001448"/>
    <x v="2"/>
    <x v="7"/>
    <s v="Anker Astro 15000mAh USB Portable Charger"/>
    <n v="149.97"/>
    <n v="3"/>
    <n v="0"/>
    <n v="5.9988000000000001"/>
  </r>
  <r>
    <n v="4244"/>
    <x v="2103"/>
    <x v="0"/>
    <x v="958"/>
    <d v="2013-04-06T00:00:00"/>
    <s v="First Class"/>
    <s v="ME-17320"/>
    <s v="Maria Etezadi"/>
    <x v="2"/>
    <x v="0"/>
    <s v="Springfield"/>
    <x v="17"/>
    <n v="22153"/>
    <x v="0"/>
    <s v="OFF-PA-10001776"/>
    <x v="1"/>
    <x v="10"/>
    <s v="Wirebound Message Books, Four 2 3/4&quot; x 5&quot; Forms per Page, 600 Sets per Book"/>
    <n v="27.81"/>
    <n v="3"/>
    <n v="0"/>
    <n v="13.0707"/>
  </r>
  <r>
    <n v="4245"/>
    <x v="2104"/>
    <x v="2"/>
    <x v="959"/>
    <d v="2011-03-30T00:00:00"/>
    <s v="Standard Class"/>
    <s v="JD-15895"/>
    <s v="Jonathan Doherty"/>
    <x v="1"/>
    <x v="0"/>
    <s v="Los Angeles"/>
    <x v="1"/>
    <n v="90036"/>
    <x v="1"/>
    <s v="TEC-AC-10002323"/>
    <x v="2"/>
    <x v="11"/>
    <s v="SanDisk Ultra 32 GB MicroSDHC Class 10 Memory Card"/>
    <n v="66.3"/>
    <n v="3"/>
    <n v="0"/>
    <n v="8.6189999999999998"/>
  </r>
  <r>
    <n v="4246"/>
    <x v="2105"/>
    <x v="3"/>
    <x v="354"/>
    <d v="2014-12-05T00:00:00"/>
    <s v="Standard Class"/>
    <s v="LS-16975"/>
    <s v="Lindsay Shagiari"/>
    <x v="2"/>
    <x v="0"/>
    <s v="Baltimore"/>
    <x v="39"/>
    <n v="21215"/>
    <x v="3"/>
    <s v="OFF-AR-10004582"/>
    <x v="1"/>
    <x v="6"/>
    <s v="BIC Brite Liner Grip Highlighters"/>
    <n v="1.64"/>
    <n v="1"/>
    <n v="0"/>
    <n v="0.73799999999999999"/>
  </r>
  <r>
    <n v="4247"/>
    <x v="2105"/>
    <x v="3"/>
    <x v="354"/>
    <d v="2014-12-05T00:00:00"/>
    <s v="Standard Class"/>
    <s v="LS-16975"/>
    <s v="Lindsay Shagiari"/>
    <x v="2"/>
    <x v="0"/>
    <s v="Baltimore"/>
    <x v="39"/>
    <n v="21215"/>
    <x v="3"/>
    <s v="FUR-FU-10000576"/>
    <x v="0"/>
    <x v="5"/>
    <s v="Luxo Professional Fluorescent Magnifier Lamp with Clamp-Mount Base"/>
    <n v="1049.2"/>
    <n v="5"/>
    <n v="0"/>
    <n v="272.79199999999997"/>
  </r>
  <r>
    <n v="4248"/>
    <x v="2105"/>
    <x v="3"/>
    <x v="354"/>
    <d v="2014-12-05T00:00:00"/>
    <s v="Standard Class"/>
    <s v="LS-16975"/>
    <s v="Lindsay Shagiari"/>
    <x v="2"/>
    <x v="0"/>
    <s v="Baltimore"/>
    <x v="39"/>
    <n v="21215"/>
    <x v="3"/>
    <s v="FUR-FU-10004270"/>
    <x v="0"/>
    <x v="5"/>
    <s v="Eldon Image Series Desk Accessories, Burgundy"/>
    <n v="20.9"/>
    <n v="5"/>
    <n v="0"/>
    <n v="7.524"/>
  </r>
  <r>
    <n v="4249"/>
    <x v="2106"/>
    <x v="0"/>
    <x v="49"/>
    <d v="2013-12-06T00:00:00"/>
    <s v="Second Class"/>
    <s v="SJ-20500"/>
    <s v="Shirley Jackson"/>
    <x v="0"/>
    <x v="0"/>
    <s v="Fairfield"/>
    <x v="29"/>
    <n v="6824"/>
    <x v="3"/>
    <s v="OFF-BI-10004236"/>
    <x v="1"/>
    <x v="8"/>
    <s v="XtraLife ClearVue Slant-D Ring Binder, White, 3&quot;"/>
    <n v="88.08"/>
    <n v="6"/>
    <n v="0"/>
    <n v="40.516800000000003"/>
  </r>
  <r>
    <n v="4250"/>
    <x v="2106"/>
    <x v="0"/>
    <x v="49"/>
    <d v="2013-12-06T00:00:00"/>
    <s v="Second Class"/>
    <s v="SJ-20500"/>
    <s v="Shirley Jackson"/>
    <x v="0"/>
    <x v="0"/>
    <s v="Fairfield"/>
    <x v="29"/>
    <n v="6824"/>
    <x v="3"/>
    <s v="FUR-CH-10004997"/>
    <x v="0"/>
    <x v="1"/>
    <s v="Hon Every-Day Series Multi-Task Chairs"/>
    <n v="751.92"/>
    <n v="4"/>
    <n v="0"/>
    <n v="150.38399999999999"/>
  </r>
  <r>
    <n v="4251"/>
    <x v="2107"/>
    <x v="2"/>
    <x v="111"/>
    <d v="2011-09-19T00:00:00"/>
    <s v="Same Day"/>
    <s v="BS-11365"/>
    <s v="Bill Shonely"/>
    <x v="1"/>
    <x v="0"/>
    <s v="New York City"/>
    <x v="15"/>
    <n v="10011"/>
    <x v="3"/>
    <s v="FUR-CH-10000988"/>
    <x v="0"/>
    <x v="1"/>
    <s v="Hon Olson Stacker Stools"/>
    <n v="887.10299999999995"/>
    <n v="7"/>
    <n v="0.1"/>
    <n v="177.42060000000001"/>
  </r>
  <r>
    <n v="4252"/>
    <x v="2108"/>
    <x v="1"/>
    <x v="924"/>
    <d v="2012-10-23T00:00:00"/>
    <s v="Same Day"/>
    <s v="RA-19285"/>
    <s v="Ralph Arnett"/>
    <x v="0"/>
    <x v="0"/>
    <s v="Lakeland"/>
    <x v="2"/>
    <n v="33801"/>
    <x v="0"/>
    <s v="TEC-PH-10004897"/>
    <x v="2"/>
    <x v="7"/>
    <s v="Mediabridge Sport Armband iPhone 5s"/>
    <n v="55.944000000000003"/>
    <n v="7"/>
    <n v="0.2"/>
    <n v="-13.2867"/>
  </r>
  <r>
    <n v="4253"/>
    <x v="2108"/>
    <x v="1"/>
    <x v="924"/>
    <d v="2012-10-23T00:00:00"/>
    <s v="Same Day"/>
    <s v="RA-19285"/>
    <s v="Ralph Arnett"/>
    <x v="0"/>
    <x v="0"/>
    <s v="Lakeland"/>
    <x v="2"/>
    <n v="33801"/>
    <x v="0"/>
    <s v="OFF-AR-10002656"/>
    <x v="1"/>
    <x v="6"/>
    <s v="Sanford Liquid Accent Highlighters"/>
    <n v="10.688000000000001"/>
    <n v="2"/>
    <n v="0.2"/>
    <n v="2.2711999999999999"/>
  </r>
  <r>
    <n v="4254"/>
    <x v="2108"/>
    <x v="1"/>
    <x v="924"/>
    <d v="2012-10-23T00:00:00"/>
    <s v="Same Day"/>
    <s v="RA-19285"/>
    <s v="Ralph Arnett"/>
    <x v="0"/>
    <x v="0"/>
    <s v="Lakeland"/>
    <x v="2"/>
    <n v="33801"/>
    <x v="0"/>
    <s v="TEC-PH-10004924"/>
    <x v="2"/>
    <x v="7"/>
    <s v="SKILCRAFT Telephone Shoulder Rest, 2&quot; x 6.5&quot; x 2.5&quot;, Black"/>
    <n v="11.824"/>
    <n v="2"/>
    <n v="0.2"/>
    <n v="1.0346"/>
  </r>
  <r>
    <n v="4255"/>
    <x v="2109"/>
    <x v="3"/>
    <x v="119"/>
    <d v="2014-10-17T00:00:00"/>
    <s v="First Class"/>
    <s v="TS-21610"/>
    <s v="Troy Staebel"/>
    <x v="0"/>
    <x v="0"/>
    <s v="Freeport"/>
    <x v="10"/>
    <n v="61032"/>
    <x v="2"/>
    <s v="OFF-PA-10003127"/>
    <x v="1"/>
    <x v="10"/>
    <s v="Staples"/>
    <n v="63.311999999999998"/>
    <n v="3"/>
    <n v="0.2"/>
    <n v="20.5764"/>
  </r>
  <r>
    <n v="4256"/>
    <x v="2109"/>
    <x v="3"/>
    <x v="119"/>
    <d v="2014-10-17T00:00:00"/>
    <s v="First Class"/>
    <s v="TS-21610"/>
    <s v="Troy Staebel"/>
    <x v="0"/>
    <x v="0"/>
    <s v="Freeport"/>
    <x v="10"/>
    <n v="61032"/>
    <x v="2"/>
    <s v="OFF-BI-10000778"/>
    <x v="1"/>
    <x v="8"/>
    <s v="GBC VeloBinder Electric Binding Machine"/>
    <n v="96.784000000000006"/>
    <n v="4"/>
    <n v="0.8"/>
    <n v="-145.17599999999999"/>
  </r>
  <r>
    <n v="4257"/>
    <x v="2109"/>
    <x v="3"/>
    <x v="119"/>
    <d v="2014-10-17T00:00:00"/>
    <s v="First Class"/>
    <s v="TS-21610"/>
    <s v="Troy Staebel"/>
    <x v="0"/>
    <x v="0"/>
    <s v="Freeport"/>
    <x v="10"/>
    <n v="61032"/>
    <x v="2"/>
    <s v="FUR-FU-10001424"/>
    <x v="0"/>
    <x v="5"/>
    <s v="Dax Clear Box Frame"/>
    <n v="10.476000000000001"/>
    <n v="3"/>
    <n v="0.6"/>
    <n v="-6.8094000000000001"/>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x v="0"/>
    <s v="Seattle"/>
    <x v="4"/>
    <n v="98103"/>
    <x v="1"/>
    <s v="FUR-CH-10002880"/>
    <x v="0"/>
    <x v="1"/>
    <s v="Global High-Back Leather Tilter, Burgundy"/>
    <n v="196.78399999999999"/>
    <n v="2"/>
    <n v="0.2"/>
    <n v="-22.138200000000001"/>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5"/>
    <n v="5"/>
    <n v="0"/>
    <n v="6.0030000000000001"/>
  </r>
  <r>
    <n v="4262"/>
    <x v="2114"/>
    <x v="3"/>
    <x v="783"/>
    <d v="2014-08-12T00:00:00"/>
    <s v="Standard Class"/>
    <s v="CC-12475"/>
    <s v="Cindy Chapman"/>
    <x v="0"/>
    <x v="0"/>
    <s v="Moorhead"/>
    <x v="11"/>
    <n v="56560"/>
    <x v="2"/>
    <s v="TEC-AC-10002006"/>
    <x v="2"/>
    <x v="11"/>
    <s v="Memorex Micro Travel Drive 16 GB"/>
    <n v="63.96"/>
    <n v="4"/>
    <n v="0"/>
    <n v="19.8276"/>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
    <n v="3"/>
    <n v="0.7"/>
    <n v="-7.782"/>
  </r>
  <r>
    <n v="4265"/>
    <x v="2117"/>
    <x v="0"/>
    <x v="732"/>
    <d v="2013-11-10T00:00:00"/>
    <s v="Standard Class"/>
    <s v="EP-13915"/>
    <s v="Emily Phan"/>
    <x v="0"/>
    <x v="0"/>
    <s v="Houston"/>
    <x v="5"/>
    <n v="77036"/>
    <x v="2"/>
    <s v="FUR-TA-10002774"/>
    <x v="0"/>
    <x v="3"/>
    <s v="Laminate Occasional Tables"/>
    <n v="863.12800000000004"/>
    <n v="8"/>
    <n v="0.3"/>
    <n v="-160.29519999999999"/>
  </r>
  <r>
    <n v="4266"/>
    <x v="2117"/>
    <x v="0"/>
    <x v="732"/>
    <d v="2013-11-10T00:00:00"/>
    <s v="Standard Class"/>
    <s v="EP-13915"/>
    <s v="Emily Phan"/>
    <x v="0"/>
    <x v="0"/>
    <s v="Houston"/>
    <x v="5"/>
    <n v="77036"/>
    <x v="2"/>
    <s v="OFF-BI-10004364"/>
    <x v="1"/>
    <x v="8"/>
    <s v="Storex Dura Pro Binders"/>
    <n v="3.5640000000000001"/>
    <n v="3"/>
    <n v="0.8"/>
    <n v="-6.2370000000000001"/>
  </r>
  <r>
    <n v="4267"/>
    <x v="2117"/>
    <x v="0"/>
    <x v="732"/>
    <d v="2013-11-10T00:00:00"/>
    <s v="Standard Class"/>
    <s v="EP-13915"/>
    <s v="Emily Phan"/>
    <x v="0"/>
    <x v="0"/>
    <s v="Houston"/>
    <x v="5"/>
    <n v="77036"/>
    <x v="2"/>
    <s v="FUR-BO-10000780"/>
    <x v="0"/>
    <x v="0"/>
    <s v="O'Sullivan Plantations 2-Door Library in Landvery Oak"/>
    <n v="956.66480000000001"/>
    <n v="7"/>
    <n v="0.32"/>
    <n v="-225.0976"/>
  </r>
  <r>
    <n v="4268"/>
    <x v="2117"/>
    <x v="0"/>
    <x v="732"/>
    <d v="2013-11-10T00:00:00"/>
    <s v="Standard Class"/>
    <s v="EP-13915"/>
    <s v="Emily Phan"/>
    <x v="0"/>
    <x v="0"/>
    <s v="Houston"/>
    <x v="5"/>
    <n v="77036"/>
    <x v="2"/>
    <s v="OFF-BI-10001989"/>
    <x v="1"/>
    <x v="8"/>
    <s v="Premium Transparent Presentation Covers by GBC"/>
    <n v="12.587999999999999"/>
    <n v="3"/>
    <n v="0.8"/>
    <n v="-20.140799999999999"/>
  </r>
  <r>
    <n v="4269"/>
    <x v="2117"/>
    <x v="0"/>
    <x v="732"/>
    <d v="2013-11-10T00:00:00"/>
    <s v="Standard Class"/>
    <s v="EP-13915"/>
    <s v="Emily Phan"/>
    <x v="0"/>
    <x v="0"/>
    <s v="Houston"/>
    <x v="5"/>
    <n v="77036"/>
    <x v="2"/>
    <s v="TEC-AC-10004001"/>
    <x v="2"/>
    <x v="11"/>
    <s v="Logitech Wireless Headset H600 Over-The-Head Design"/>
    <n v="171.96"/>
    <n v="5"/>
    <n v="0.2"/>
    <n v="45.139499999999998"/>
  </r>
  <r>
    <n v="4270"/>
    <x v="2118"/>
    <x v="3"/>
    <x v="643"/>
    <d v="2014-06-30T00:00:00"/>
    <s v="Second Class"/>
    <s v="AM-10705"/>
    <s v="Anne McFarland"/>
    <x v="0"/>
    <x v="0"/>
    <s v="Seattle"/>
    <x v="4"/>
    <n v="98115"/>
    <x v="1"/>
    <s v="FUR-TA-10000688"/>
    <x v="0"/>
    <x v="3"/>
    <s v="Chromcraft Bull-Nose Wood Round Conference Table Top, Wood Base"/>
    <n v="871.4"/>
    <n v="4"/>
    <n v="0"/>
    <n v="148.13800000000001"/>
  </r>
  <r>
    <n v="4271"/>
    <x v="2119"/>
    <x v="1"/>
    <x v="650"/>
    <d v="2012-11-30T00:00:00"/>
    <s v="Standard Class"/>
    <s v="SH-20635"/>
    <s v="Stefanie Holloman"/>
    <x v="1"/>
    <x v="0"/>
    <s v="Jackson"/>
    <x v="18"/>
    <n v="38301"/>
    <x v="0"/>
    <s v="FUR-FU-10003930"/>
    <x v="0"/>
    <x v="5"/>
    <s v="Howard Miller 12-3/4 Diameter Accuwave DS  Wall Clock"/>
    <n v="692.47199999999998"/>
    <n v="11"/>
    <n v="0.2"/>
    <n v="190.4298"/>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7999999999997"/>
    <n v="9"/>
    <n v="0.2"/>
    <n v="6.2937000000000003"/>
  </r>
  <r>
    <n v="4274"/>
    <x v="2121"/>
    <x v="3"/>
    <x v="246"/>
    <d v="2014-07-22T00:00:00"/>
    <s v="Same Day"/>
    <s v="SF-20200"/>
    <s v="Sarah Foster"/>
    <x v="0"/>
    <x v="0"/>
    <s v="Murray"/>
    <x v="7"/>
    <n v="84107"/>
    <x v="1"/>
    <s v="OFF-AR-10001044"/>
    <x v="1"/>
    <x v="6"/>
    <s v="BOSTON Ranger #55 Pencil Sharpener, Black"/>
    <n v="25.99"/>
    <n v="1"/>
    <n v="0"/>
    <n v="7.5370999999999997"/>
  </r>
  <r>
    <n v="4275"/>
    <x v="2122"/>
    <x v="1"/>
    <x v="924"/>
    <d v="2012-10-28T00:00:00"/>
    <s v="Standard Class"/>
    <s v="AG-10495"/>
    <s v="Andrew Gjertsen"/>
    <x v="1"/>
    <x v="0"/>
    <s v="Seattle"/>
    <x v="4"/>
    <n v="98105"/>
    <x v="1"/>
    <s v="OFF-BI-10004140"/>
    <x v="1"/>
    <x v="8"/>
    <s v="Avery Non-Stick Binders"/>
    <n v="3.5920000000000001"/>
    <n v="1"/>
    <n v="0.2"/>
    <n v="1.1225000000000001"/>
  </r>
  <r>
    <n v="4276"/>
    <x v="2123"/>
    <x v="1"/>
    <x v="584"/>
    <d v="2012-07-13T00:00:00"/>
    <s v="Standard Class"/>
    <s v="KN-16450"/>
    <s v="Kean Nguyen"/>
    <x v="1"/>
    <x v="0"/>
    <s v="Dallas"/>
    <x v="5"/>
    <n v="75220"/>
    <x v="2"/>
    <s v="OFF-AP-10002684"/>
    <x v="1"/>
    <x v="9"/>
    <s v="Acco 7-Outlet Masterpiece Power Center, Wihtout Fax/Phone Line Protection"/>
    <n v="48.631999999999998"/>
    <n v="2"/>
    <n v="0.8"/>
    <n v="-121.58"/>
  </r>
  <r>
    <n v="4277"/>
    <x v="2124"/>
    <x v="3"/>
    <x v="238"/>
    <d v="2014-08-23T00:00:00"/>
    <s v="Standard Class"/>
    <s v="NF-18595"/>
    <s v="Nicole Fjeld"/>
    <x v="2"/>
    <x v="0"/>
    <s v="Seattle"/>
    <x v="4"/>
    <n v="98105"/>
    <x v="1"/>
    <s v="OFF-ST-10000046"/>
    <x v="1"/>
    <x v="4"/>
    <s v="Fellowes Super Stor/Drawer Files"/>
    <n v="323.10000000000002"/>
    <n v="2"/>
    <n v="0"/>
    <n v="61.389000000000003"/>
  </r>
  <r>
    <n v="4278"/>
    <x v="2125"/>
    <x v="0"/>
    <x v="947"/>
    <d v="2013-04-21T00:00:00"/>
    <s v="Standard Class"/>
    <s v="BS-11365"/>
    <s v="Bill Shonely"/>
    <x v="1"/>
    <x v="0"/>
    <s v="Lakewood"/>
    <x v="30"/>
    <n v="8701"/>
    <x v="3"/>
    <s v="TEC-MA-10001047"/>
    <x v="2"/>
    <x v="15"/>
    <s v="3D Systems Cube Printer, 2nd Generation, Magenta"/>
    <n v="9099.93"/>
    <n v="7"/>
    <n v="0"/>
    <n v="2365.9818"/>
  </r>
  <r>
    <n v="4279"/>
    <x v="2125"/>
    <x v="0"/>
    <x v="947"/>
    <d v="2013-04-21T00:00:00"/>
    <s v="Standard Class"/>
    <s v="BS-11365"/>
    <s v="Bill Shonely"/>
    <x v="1"/>
    <x v="0"/>
    <s v="Lakewood"/>
    <x v="30"/>
    <n v="8701"/>
    <x v="3"/>
    <s v="FUR-FU-10000550"/>
    <x v="0"/>
    <x v="5"/>
    <s v="Stacking Trays by OIC"/>
    <n v="9.9600000000000009"/>
    <n v="2"/>
    <n v="0"/>
    <n v="3.2867999999999999"/>
  </r>
  <r>
    <n v="4280"/>
    <x v="2125"/>
    <x v="0"/>
    <x v="947"/>
    <d v="2013-04-21T00:00:00"/>
    <s v="Standard Class"/>
    <s v="BS-11365"/>
    <s v="Bill Shonely"/>
    <x v="1"/>
    <x v="0"/>
    <s v="Lakewood"/>
    <x v="30"/>
    <n v="8701"/>
    <x v="3"/>
    <s v="OFF-BI-10002432"/>
    <x v="1"/>
    <x v="8"/>
    <s v="Wilson Jones Standard D-Ring Binders"/>
    <n v="25.3"/>
    <n v="5"/>
    <n v="0"/>
    <n v="11.891"/>
  </r>
  <r>
    <n v="4281"/>
    <x v="2126"/>
    <x v="2"/>
    <x v="687"/>
    <d v="2011-11-18T00:00:00"/>
    <s v="Standard Class"/>
    <s v="RM-19675"/>
    <s v="Robert Marley"/>
    <x v="2"/>
    <x v="0"/>
    <s v="New York City"/>
    <x v="15"/>
    <n v="10011"/>
    <x v="3"/>
    <s v="OFF-PA-10004470"/>
    <x v="1"/>
    <x v="10"/>
    <s v="Adams Write n' Stick Phone Message Book, 11&quot; X 5 1/4&quot;, 200 Messages"/>
    <n v="11.36"/>
    <n v="2"/>
    <n v="0"/>
    <n v="5.2256"/>
  </r>
  <r>
    <n v="4282"/>
    <x v="2126"/>
    <x v="2"/>
    <x v="687"/>
    <d v="2011-11-18T00:00:00"/>
    <s v="Standard Class"/>
    <s v="RM-19675"/>
    <s v="Robert Marley"/>
    <x v="2"/>
    <x v="0"/>
    <s v="New York City"/>
    <x v="15"/>
    <n v="10011"/>
    <x v="3"/>
    <s v="FUR-CH-10001797"/>
    <x v="0"/>
    <x v="1"/>
    <s v="Safco Chair Connectors, 6/Carton"/>
    <n v="69.263999999999996"/>
    <n v="2"/>
    <n v="0.1"/>
    <n v="14.622400000000001"/>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9"/>
  </r>
  <r>
    <n v="4285"/>
    <x v="2128"/>
    <x v="1"/>
    <x v="82"/>
    <d v="2012-11-26T00:00:00"/>
    <s v="Second Class"/>
    <s v="CA-11965"/>
    <s v="Carol Adams"/>
    <x v="1"/>
    <x v="0"/>
    <s v="Port Arthur"/>
    <x v="5"/>
    <n v="77642"/>
    <x v="2"/>
    <s v="FUR-BO-10003965"/>
    <x v="0"/>
    <x v="0"/>
    <s v="O'Sullivan Manor Hill 2-Door Library in Brianna Oak"/>
    <n v="246.1328"/>
    <n v="2"/>
    <n v="0.32"/>
    <n v="-76.011600000000001"/>
  </r>
  <r>
    <n v="4286"/>
    <x v="2128"/>
    <x v="1"/>
    <x v="82"/>
    <d v="2012-11-26T00:00:00"/>
    <s v="Second Class"/>
    <s v="CA-11965"/>
    <s v="Carol Adams"/>
    <x v="1"/>
    <x v="0"/>
    <s v="Port Arthur"/>
    <x v="5"/>
    <n v="77642"/>
    <x v="2"/>
    <s v="OFF-LA-10000240"/>
    <x v="1"/>
    <x v="2"/>
    <s v="Self-Adhesive Address Labels for Typewriters by Universal"/>
    <n v="11.696"/>
    <n v="2"/>
    <n v="0.2"/>
    <n v="3.9474"/>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x v="0"/>
    <s v="Houston"/>
    <x v="5"/>
    <n v="77095"/>
    <x v="2"/>
    <s v="OFF-BI-10002082"/>
    <x v="1"/>
    <x v="8"/>
    <s v="GBC Twin Loop Wire Binding Elements"/>
    <n v="33.28"/>
    <n v="5"/>
    <n v="0.8"/>
    <n v="-49.92"/>
  </r>
  <r>
    <n v="4290"/>
    <x v="2130"/>
    <x v="1"/>
    <x v="961"/>
    <d v="2012-05-21T00:00:00"/>
    <s v="Standard Class"/>
    <s v="ON-18715"/>
    <s v="Odella Nelson"/>
    <x v="1"/>
    <x v="0"/>
    <s v="Houston"/>
    <x v="5"/>
    <n v="77095"/>
    <x v="2"/>
    <s v="OFF-PA-10002250"/>
    <x v="1"/>
    <x v="10"/>
    <s v="Things To Do Today Pad"/>
    <n v="14.087999999999999"/>
    <n v="3"/>
    <n v="0.2"/>
    <n v="4.9307999999999996"/>
  </r>
  <r>
    <n v="4291"/>
    <x v="2131"/>
    <x v="3"/>
    <x v="34"/>
    <d v="2014-12-14T00:00:00"/>
    <s v="Second Class"/>
    <s v="AT-10435"/>
    <s v="Alyssa Tate"/>
    <x v="2"/>
    <x v="0"/>
    <s v="Los Angeles"/>
    <x v="1"/>
    <n v="90004"/>
    <x v="1"/>
    <s v="OFF-AR-10000122"/>
    <x v="1"/>
    <x v="6"/>
    <s v="Newell 314"/>
    <n v="11.16"/>
    <n v="2"/>
    <n v="0"/>
    <n v="2.79"/>
  </r>
  <r>
    <n v="4292"/>
    <x v="2131"/>
    <x v="3"/>
    <x v="34"/>
    <d v="2014-12-14T00:00:00"/>
    <s v="Second Class"/>
    <s v="AT-10435"/>
    <s v="Alyssa Tate"/>
    <x v="2"/>
    <x v="0"/>
    <s v="Los Angeles"/>
    <x v="1"/>
    <n v="90004"/>
    <x v="1"/>
    <s v="FUR-TA-10003748"/>
    <x v="0"/>
    <x v="3"/>
    <s v="Bevis 36 x 72 Conference Tables"/>
    <n v="896.32799999999997"/>
    <n v="9"/>
    <n v="0.2"/>
    <n v="22.408200000000001"/>
  </r>
  <r>
    <n v="4293"/>
    <x v="2131"/>
    <x v="3"/>
    <x v="34"/>
    <d v="2014-12-14T00:00:00"/>
    <s v="Second Class"/>
    <s v="AT-10435"/>
    <s v="Alyssa Tate"/>
    <x v="2"/>
    <x v="0"/>
    <s v="Los Angeles"/>
    <x v="1"/>
    <n v="90004"/>
    <x v="1"/>
    <s v="OFF-AP-10001394"/>
    <x v="1"/>
    <x v="9"/>
    <s v="Harmony Air Purifier"/>
    <n v="189"/>
    <n v="1"/>
    <n v="0"/>
    <n v="68.040000000000006"/>
  </r>
  <r>
    <n v="4294"/>
    <x v="2132"/>
    <x v="3"/>
    <x v="434"/>
    <d v="2014-03-17T00:00:00"/>
    <s v="Standard Class"/>
    <s v="EB-13870"/>
    <s v="Emily Burns"/>
    <x v="0"/>
    <x v="0"/>
    <s v="Philadelphia"/>
    <x v="9"/>
    <n v="19140"/>
    <x v="3"/>
    <s v="TEC-PH-10004896"/>
    <x v="2"/>
    <x v="7"/>
    <s v="Nokia Lumia 521 (T-Mobile)"/>
    <n v="53.981999999999999"/>
    <n v="3"/>
    <n v="0.4"/>
    <n v="-10.7964"/>
  </r>
  <r>
    <n v="4295"/>
    <x v="2133"/>
    <x v="3"/>
    <x v="760"/>
    <d v="2014-10-28T00:00:00"/>
    <s v="Standard Class"/>
    <s v="DW-13195"/>
    <s v="David Wiener"/>
    <x v="1"/>
    <x v="0"/>
    <s v="Redmond"/>
    <x v="21"/>
    <n v="97756"/>
    <x v="1"/>
    <s v="FUR-TA-10002607"/>
    <x v="0"/>
    <x v="3"/>
    <s v="KI Conference Tables"/>
    <n v="177.22499999999999"/>
    <n v="5"/>
    <n v="0.5"/>
    <n v="-120.51300000000001"/>
  </r>
  <r>
    <n v="4296"/>
    <x v="2134"/>
    <x v="3"/>
    <x v="445"/>
    <d v="2014-07-11T00:00:00"/>
    <s v="Standard Class"/>
    <s v="MB-17305"/>
    <s v="Maria Bertelson"/>
    <x v="0"/>
    <x v="0"/>
    <s v="Citrus Heights"/>
    <x v="1"/>
    <n v="95610"/>
    <x v="1"/>
    <s v="FUR-FU-10001215"/>
    <x v="0"/>
    <x v="5"/>
    <s v="Howard Miller 11-1/2&quot; Diameter Brentwood Wall Clock"/>
    <n v="129.38999999999999"/>
    <n v="3"/>
    <n v="0"/>
    <n v="54.343800000000002"/>
  </r>
  <r>
    <n v="4297"/>
    <x v="2135"/>
    <x v="3"/>
    <x v="507"/>
    <d v="2014-09-11T00:00:00"/>
    <s v="Standard Class"/>
    <s v="TH-21235"/>
    <s v="Tiffany House"/>
    <x v="1"/>
    <x v="0"/>
    <s v="Los Angeles"/>
    <x v="1"/>
    <n v="90032"/>
    <x v="1"/>
    <s v="OFF-ST-10000419"/>
    <x v="1"/>
    <x v="4"/>
    <s v="Rogers Jumbo File, Granite"/>
    <n v="54.32"/>
    <n v="4"/>
    <n v="0"/>
    <n v="0.54320000000000002"/>
  </r>
  <r>
    <n v="4298"/>
    <x v="2136"/>
    <x v="3"/>
    <x v="962"/>
    <d v="2014-08-27T00:00:00"/>
    <s v="Second Class"/>
    <s v="PO-18850"/>
    <s v="Patrick O'Brill"/>
    <x v="0"/>
    <x v="0"/>
    <s v="Tallahassee"/>
    <x v="2"/>
    <n v="32303"/>
    <x v="0"/>
    <s v="TEC-PH-10001459"/>
    <x v="2"/>
    <x v="7"/>
    <s v="Samsung Galaxy Mega 6.3"/>
    <n v="4367.8959999999997"/>
    <n v="13"/>
    <n v="0.2"/>
    <n v="327.59219999999999"/>
  </r>
  <r>
    <n v="4299"/>
    <x v="2136"/>
    <x v="3"/>
    <x v="962"/>
    <d v="2014-08-27T00:00:00"/>
    <s v="Second Class"/>
    <s v="PO-18850"/>
    <s v="Patrick O'Brill"/>
    <x v="0"/>
    <x v="0"/>
    <s v="Tallahassee"/>
    <x v="2"/>
    <n v="32303"/>
    <x v="0"/>
    <s v="OFF-PA-10000241"/>
    <x v="1"/>
    <x v="10"/>
    <s v="IBM Multi-Purpose Copy Paper, 8 1/2 x 11&quot;, Case"/>
    <n v="49.567999999999998"/>
    <n v="2"/>
    <n v="0.2"/>
    <n v="15.49"/>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x v="0"/>
    <s v="Tallahassee"/>
    <x v="2"/>
    <n v="32303"/>
    <x v="0"/>
    <s v="FUR-FU-10001852"/>
    <x v="0"/>
    <x v="5"/>
    <s v="Eldon Regeneration Recycled Desk Accessories, Smoke"/>
    <n v="2.7839999999999998"/>
    <n v="2"/>
    <n v="0.2"/>
    <n v="0.41760000000000003"/>
  </r>
  <r>
    <n v="4302"/>
    <x v="2136"/>
    <x v="3"/>
    <x v="962"/>
    <d v="2014-08-27T00:00:00"/>
    <s v="Second Class"/>
    <s v="PO-18850"/>
    <s v="Patrick O'Brill"/>
    <x v="0"/>
    <x v="0"/>
    <s v="Tallahassee"/>
    <x v="2"/>
    <n v="32303"/>
    <x v="0"/>
    <s v="OFF-PA-10000141"/>
    <x v="1"/>
    <x v="10"/>
    <s v="Ampad Evidence Wirebond Steno Books, 6&quot; x 9&quot;"/>
    <n v="8.7200000000000006"/>
    <n v="5"/>
    <n v="0.2"/>
    <n v="2.9430000000000001"/>
  </r>
  <r>
    <n v="4303"/>
    <x v="2137"/>
    <x v="2"/>
    <x v="963"/>
    <d v="2011-08-25T00:00:00"/>
    <s v="Second Class"/>
    <s v="DE-13255"/>
    <s v="Deanra Eno"/>
    <x v="2"/>
    <x v="0"/>
    <s v="Lakewood"/>
    <x v="24"/>
    <n v="44107"/>
    <x v="3"/>
    <s v="OFF-AR-10002804"/>
    <x v="1"/>
    <x v="6"/>
    <s v="Faber Castell Col-Erase Pencils"/>
    <n v="3.9119999999999999"/>
    <n v="1"/>
    <n v="0.2"/>
    <n v="1.0268999999999999"/>
  </r>
  <r>
    <n v="4304"/>
    <x v="2138"/>
    <x v="0"/>
    <x v="964"/>
    <d v="2013-10-05T00:00:00"/>
    <s v="Same Day"/>
    <s v="MO-17500"/>
    <s v="Mary O'Rourke"/>
    <x v="0"/>
    <x v="0"/>
    <s v="The Colony"/>
    <x v="5"/>
    <n v="75056"/>
    <x v="2"/>
    <s v="OFF-EN-10003862"/>
    <x v="1"/>
    <x v="12"/>
    <s v="Laser &amp; Ink Jet Business Envelopes"/>
    <n v="59.752000000000002"/>
    <n v="7"/>
    <n v="0.2"/>
    <n v="19.4194"/>
  </r>
  <r>
    <n v="4305"/>
    <x v="2139"/>
    <x v="2"/>
    <x v="965"/>
    <d v="2011-10-30T00:00:00"/>
    <s v="Second Class"/>
    <s v="AH-10585"/>
    <s v="Angele Hood"/>
    <x v="0"/>
    <x v="0"/>
    <s v="Seattle"/>
    <x v="4"/>
    <n v="98105"/>
    <x v="1"/>
    <s v="FUR-FU-10000448"/>
    <x v="0"/>
    <x v="5"/>
    <s v="Tenex Chairmats For Use With Carpeted Floors"/>
    <n v="63.92"/>
    <n v="4"/>
    <n v="0"/>
    <n v="3.1960000000000002"/>
  </r>
  <r>
    <n v="4306"/>
    <x v="2139"/>
    <x v="2"/>
    <x v="965"/>
    <d v="2011-10-30T00:00:00"/>
    <s v="Second Class"/>
    <s v="AH-10585"/>
    <s v="Angele Hood"/>
    <x v="0"/>
    <x v="0"/>
    <s v="Seattle"/>
    <x v="4"/>
    <n v="98105"/>
    <x v="1"/>
    <s v="TEC-PH-10000526"/>
    <x v="2"/>
    <x v="7"/>
    <s v="Vtech CS6719"/>
    <n v="383.96"/>
    <n v="5"/>
    <n v="0.2"/>
    <n v="38.396000000000001"/>
  </r>
  <r>
    <n v="4307"/>
    <x v="2140"/>
    <x v="0"/>
    <x v="931"/>
    <d v="2013-06-29T00:00:00"/>
    <s v="Same Day"/>
    <s v="CS-12250"/>
    <s v="Chris Selesnick"/>
    <x v="1"/>
    <x v="0"/>
    <s v="Los Angeles"/>
    <x v="1"/>
    <n v="90032"/>
    <x v="1"/>
    <s v="OFF-BI-10002764"/>
    <x v="1"/>
    <x v="8"/>
    <s v="Recycled Pressboard Report Cover with Reinforced Top Hinge"/>
    <n v="7.7519999999999998"/>
    <n v="3"/>
    <n v="0.2"/>
    <n v="2.8100999999999998"/>
  </r>
  <r>
    <n v="4308"/>
    <x v="2140"/>
    <x v="0"/>
    <x v="931"/>
    <d v="2013-06-29T00:00:00"/>
    <s v="Same Day"/>
    <s v="CS-12250"/>
    <s v="Chris Selesnick"/>
    <x v="1"/>
    <x v="0"/>
    <s v="Los Angeles"/>
    <x v="1"/>
    <n v="90032"/>
    <x v="1"/>
    <s v="OFF-BI-10001524"/>
    <x v="1"/>
    <x v="8"/>
    <s v="GBC Premium Transparent Covers with Diagonal Lined Pattern"/>
    <n v="33.567999999999998"/>
    <n v="2"/>
    <n v="0.2"/>
    <n v="11.748799999999999"/>
  </r>
  <r>
    <n v="4309"/>
    <x v="2141"/>
    <x v="2"/>
    <x v="130"/>
    <d v="2011-11-11T00:00:00"/>
    <s v="Standard Class"/>
    <s v="WB-21850"/>
    <s v="William Brown"/>
    <x v="0"/>
    <x v="0"/>
    <s v="Los Angeles"/>
    <x v="1"/>
    <n v="90045"/>
    <x v="1"/>
    <s v="TEC-PH-10001079"/>
    <x v="2"/>
    <x v="7"/>
    <s v="Polycom SoundPoint Pro SE-225 Corded phone"/>
    <n v="666.34400000000005"/>
    <n v="7"/>
    <n v="0.2"/>
    <n v="66.634399999999999"/>
  </r>
  <r>
    <n v="4310"/>
    <x v="2141"/>
    <x v="2"/>
    <x v="130"/>
    <d v="2011-11-11T00:00:00"/>
    <s v="Standard Class"/>
    <s v="WB-21850"/>
    <s v="William Brown"/>
    <x v="0"/>
    <x v="0"/>
    <s v="Los Angeles"/>
    <x v="1"/>
    <n v="90045"/>
    <x v="1"/>
    <s v="FUR-TA-10002041"/>
    <x v="0"/>
    <x v="3"/>
    <s v="Bevis Round Conference Table Top, X-Base"/>
    <n v="573.72799999999995"/>
    <n v="4"/>
    <n v="0.2"/>
    <n v="-64.544399999999996"/>
  </r>
  <r>
    <n v="4311"/>
    <x v="2141"/>
    <x v="2"/>
    <x v="130"/>
    <d v="2011-11-11T00:00:00"/>
    <s v="Standard Class"/>
    <s v="WB-21850"/>
    <s v="William Brown"/>
    <x v="0"/>
    <x v="0"/>
    <s v="Los Angeles"/>
    <x v="1"/>
    <n v="90045"/>
    <x v="1"/>
    <s v="OFF-BI-10001036"/>
    <x v="1"/>
    <x v="8"/>
    <s v="Cardinal EasyOpen D-Ring Binders"/>
    <n v="21.936"/>
    <n v="3"/>
    <n v="0.2"/>
    <n v="8.2260000000000009"/>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2"/>
    <n v="4"/>
    <n v="0.2"/>
    <n v="139.99"/>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9"/>
  </r>
  <r>
    <n v="4317"/>
    <x v="2143"/>
    <x v="1"/>
    <x v="608"/>
    <d v="2012-07-01T00:00:00"/>
    <s v="Standard Class"/>
    <s v="AB-10165"/>
    <s v="Alan Barnes"/>
    <x v="0"/>
    <x v="0"/>
    <s v="Los Angeles"/>
    <x v="1"/>
    <n v="90045"/>
    <x v="1"/>
    <s v="OFF-ST-10001963"/>
    <x v="1"/>
    <x v="4"/>
    <s v="Tennsco Regal Shelving Units"/>
    <n v="304.23"/>
    <n v="3"/>
    <n v="0"/>
    <n v="9.1268999999999991"/>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800000000001"/>
  </r>
  <r>
    <n v="4320"/>
    <x v="2146"/>
    <x v="2"/>
    <x v="282"/>
    <d v="2012-01-03T00:00:00"/>
    <s v="Second Class"/>
    <s v="ST-20530"/>
    <s v="Shui Tom"/>
    <x v="0"/>
    <x v="0"/>
    <s v="Albuquerque"/>
    <x v="27"/>
    <n v="87105"/>
    <x v="1"/>
    <s v="TEC-PH-10004897"/>
    <x v="2"/>
    <x v="7"/>
    <s v="Mediabridge Sport Armband iPhone 5s"/>
    <n v="23.975999999999999"/>
    <n v="3"/>
    <n v="0.2"/>
    <n v="-5.6943000000000001"/>
  </r>
  <r>
    <n v="4321"/>
    <x v="2146"/>
    <x v="2"/>
    <x v="282"/>
    <d v="2012-01-03T00:00:00"/>
    <s v="Second Class"/>
    <s v="ST-20530"/>
    <s v="Shui Tom"/>
    <x v="0"/>
    <x v="0"/>
    <s v="Albuquerque"/>
    <x v="27"/>
    <n v="87105"/>
    <x v="1"/>
    <s v="OFF-ST-10003123"/>
    <x v="1"/>
    <x v="4"/>
    <s v="Fellowes Bases and Tops For Staxonsteel/High-Stak Systems"/>
    <n v="33.29"/>
    <n v="1"/>
    <n v="0"/>
    <n v="7.9896000000000003"/>
  </r>
  <r>
    <n v="4322"/>
    <x v="2147"/>
    <x v="1"/>
    <x v="966"/>
    <d v="2012-02-19T00:00:00"/>
    <s v="Standard Class"/>
    <s v="KB-16315"/>
    <s v="Karl Braun"/>
    <x v="0"/>
    <x v="0"/>
    <s v="Akron"/>
    <x v="24"/>
    <n v="44312"/>
    <x v="3"/>
    <s v="OFF-BI-10001658"/>
    <x v="1"/>
    <x v="8"/>
    <s v="GBC Standard Therm-A-Bind Covers"/>
    <n v="14.952"/>
    <n v="2"/>
    <n v="0.7"/>
    <n v="-11.961600000000001"/>
  </r>
  <r>
    <n v="4323"/>
    <x v="2147"/>
    <x v="1"/>
    <x v="966"/>
    <d v="2012-02-19T00:00:00"/>
    <s v="Standard Class"/>
    <s v="KB-16315"/>
    <s v="Karl Braun"/>
    <x v="0"/>
    <x v="0"/>
    <s v="Akron"/>
    <x v="24"/>
    <n v="44312"/>
    <x v="3"/>
    <s v="TEC-PH-10002834"/>
    <x v="2"/>
    <x v="7"/>
    <s v="Google Nexus 5"/>
    <n v="323.98200000000003"/>
    <n v="3"/>
    <n v="0.4"/>
    <n v="-80.995500000000007"/>
  </r>
  <r>
    <n v="4324"/>
    <x v="2147"/>
    <x v="1"/>
    <x v="966"/>
    <d v="2012-02-19T00:00:00"/>
    <s v="Standard Class"/>
    <s v="KB-16315"/>
    <s v="Karl Braun"/>
    <x v="0"/>
    <x v="0"/>
    <s v="Akron"/>
    <x v="24"/>
    <n v="44312"/>
    <x v="3"/>
    <s v="OFF-BI-10002160"/>
    <x v="1"/>
    <x v="8"/>
    <s v="Acco Hanging Data Binders"/>
    <n v="2.286"/>
    <n v="2"/>
    <n v="0.7"/>
    <n v="-1.6763999999999999"/>
  </r>
  <r>
    <n v="4325"/>
    <x v="2147"/>
    <x v="1"/>
    <x v="966"/>
    <d v="2012-02-19T00:00:00"/>
    <s v="Standard Class"/>
    <s v="KB-16315"/>
    <s v="Karl Braun"/>
    <x v="0"/>
    <x v="0"/>
    <s v="Akron"/>
    <x v="24"/>
    <n v="44312"/>
    <x v="3"/>
    <s v="OFF-AR-10004999"/>
    <x v="1"/>
    <x v="6"/>
    <s v="Newell 315"/>
    <n v="14.352"/>
    <n v="3"/>
    <n v="0.2"/>
    <n v="0.89700000000000002"/>
  </r>
  <r>
    <n v="4326"/>
    <x v="2147"/>
    <x v="1"/>
    <x v="966"/>
    <d v="2012-02-19T00:00:00"/>
    <s v="Standard Class"/>
    <s v="KB-16315"/>
    <s v="Karl Braun"/>
    <x v="0"/>
    <x v="0"/>
    <s v="Akron"/>
    <x v="24"/>
    <n v="44312"/>
    <x v="3"/>
    <s v="TEC-AC-10003280"/>
    <x v="2"/>
    <x v="11"/>
    <s v="Belkin F8E887 USB Wired Ergonomic Keyboard"/>
    <n v="71.975999999999999"/>
    <n v="3"/>
    <n v="0.2"/>
    <n v="0.89970000000000006"/>
  </r>
  <r>
    <n v="4327"/>
    <x v="2148"/>
    <x v="0"/>
    <x v="967"/>
    <d v="2013-01-27T00:00:00"/>
    <s v="First Class"/>
    <s v="TB-21355"/>
    <s v="Todd Boyes"/>
    <x v="1"/>
    <x v="0"/>
    <s v="Plainfield"/>
    <x v="30"/>
    <n v="7060"/>
    <x v="3"/>
    <s v="OFF-AR-10000315"/>
    <x v="1"/>
    <x v="6"/>
    <s v="Dixon Ticonderoga Maple Cedar Pencil, #2"/>
    <n v="9.2100000000000009"/>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3"/>
    <n v="9"/>
    <n v="0"/>
    <n v="19.3185"/>
  </r>
  <r>
    <n v="4330"/>
    <x v="2150"/>
    <x v="3"/>
    <x v="621"/>
    <d v="2014-10-10T00:00:00"/>
    <s v="Standard Class"/>
    <s v="PO-18850"/>
    <s v="Patrick O'Brill"/>
    <x v="0"/>
    <x v="0"/>
    <s v="Hialeah"/>
    <x v="2"/>
    <n v="33012"/>
    <x v="0"/>
    <s v="OFF-PA-10000556"/>
    <x v="1"/>
    <x v="10"/>
    <s v="Xerox 208"/>
    <n v="15.552"/>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آ LS21 Speaker System - PC Multimedia - 2.1-CH - Wired"/>
    <n v="19.989999999999998"/>
    <n v="1"/>
    <n v="0"/>
    <n v="6.7965999999999998"/>
  </r>
  <r>
    <n v="4333"/>
    <x v="2151"/>
    <x v="3"/>
    <x v="853"/>
    <d v="2014-09-07T00:00:00"/>
    <s v="Standard Class"/>
    <s v="SS-20875"/>
    <s v="Sung Shariari"/>
    <x v="0"/>
    <x v="0"/>
    <s v="Redmond"/>
    <x v="4"/>
    <n v="98052"/>
    <x v="1"/>
    <s v="OFF-BI-10003476"/>
    <x v="1"/>
    <x v="8"/>
    <s v="Avery Metallic Poly Binders"/>
    <n v="22.92"/>
    <n v="5"/>
    <n v="0.2"/>
    <n v="8.0220000000000002"/>
  </r>
  <r>
    <n v="4334"/>
    <x v="2152"/>
    <x v="1"/>
    <x v="379"/>
    <d v="2012-12-27T00:00:00"/>
    <s v="Standard Class"/>
    <s v="RD-19720"/>
    <s v="Roger Demir"/>
    <x v="0"/>
    <x v="0"/>
    <s v="Daytona Beach"/>
    <x v="2"/>
    <n v="32114"/>
    <x v="0"/>
    <s v="TEC-AC-10003237"/>
    <x v="2"/>
    <x v="11"/>
    <s v="Memorex Micro Travel Drive 4 GB"/>
    <n v="50.88"/>
    <n v="6"/>
    <n v="0.2"/>
    <n v="14.628"/>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
    <n v="1"/>
    <n v="0.2"/>
    <n v="2.7719999999999998"/>
  </r>
  <r>
    <n v="4337"/>
    <x v="2153"/>
    <x v="1"/>
    <x v="139"/>
    <d v="2012-12-24T00:00:00"/>
    <s v="Standard Class"/>
    <s v="GZ-14470"/>
    <s v="Gary Zandusky"/>
    <x v="0"/>
    <x v="0"/>
    <s v="Bullhead City"/>
    <x v="16"/>
    <n v="86442"/>
    <x v="1"/>
    <s v="FUR-FU-10002088"/>
    <x v="0"/>
    <x v="5"/>
    <s v="Nu-Dell Float Frame 11 x 14 1/2"/>
    <n v="14.368"/>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97"/>
  </r>
  <r>
    <n v="4340"/>
    <x v="2155"/>
    <x v="3"/>
    <x v="151"/>
    <d v="2014-09-02T00:00:00"/>
    <s v="Standard Class"/>
    <s v="DK-12895"/>
    <s v="Dana Kaydos"/>
    <x v="0"/>
    <x v="0"/>
    <s v="Franklin"/>
    <x v="18"/>
    <n v="37064"/>
    <x v="0"/>
    <s v="OFF-PA-10004888"/>
    <x v="1"/>
    <x v="10"/>
    <s v="Xerox 217"/>
    <n v="5.1840000000000002"/>
    <n v="1"/>
    <n v="0.2"/>
    <n v="1.8144"/>
  </r>
  <r>
    <n v="4341"/>
    <x v="2156"/>
    <x v="2"/>
    <x v="579"/>
    <d v="2011-03-22T00:00:00"/>
    <s v="Same Day"/>
    <s v="VM-21835"/>
    <s v="Vivian Mathis"/>
    <x v="0"/>
    <x v="0"/>
    <s v="Portage"/>
    <x v="14"/>
    <n v="46368"/>
    <x v="2"/>
    <s v="OFF-AR-10003478"/>
    <x v="1"/>
    <x v="6"/>
    <s v="Avery Hi-Liter EverBold Pen Style Fluorescent Highlighters, 4/Pack"/>
    <n v="16.28"/>
    <n v="2"/>
    <n v="0"/>
    <n v="6.5119999999999996"/>
  </r>
  <r>
    <n v="4342"/>
    <x v="2157"/>
    <x v="3"/>
    <x v="94"/>
    <d v="2014-12-22T00:00:00"/>
    <s v="Standard Class"/>
    <s v="GB-14575"/>
    <s v="Giulietta Baptist"/>
    <x v="0"/>
    <x v="0"/>
    <s v="Arlington"/>
    <x v="17"/>
    <n v="22204"/>
    <x v="0"/>
    <s v="OFF-ST-10003208"/>
    <x v="1"/>
    <x v="4"/>
    <s v="Adjustable Depth Letter/Legal Cart"/>
    <n v="544.38"/>
    <n v="3"/>
    <n v="0"/>
    <n v="157.87020000000001"/>
  </r>
  <r>
    <n v="4343"/>
    <x v="2158"/>
    <x v="3"/>
    <x v="498"/>
    <d v="2014-03-23T00:00:00"/>
    <s v="First Class"/>
    <s v="ND-18370"/>
    <s v="Natalie DeCherney"/>
    <x v="0"/>
    <x v="0"/>
    <s v="San Francisco"/>
    <x v="1"/>
    <n v="94110"/>
    <x v="1"/>
    <s v="OFF-BI-10004970"/>
    <x v="1"/>
    <x v="8"/>
    <s v="ACCOHIDE 3-Ring Binder, Blue, 1&quot;"/>
    <n v="19.824000000000002"/>
    <n v="6"/>
    <n v="0.2"/>
    <n v="6.6905999999999999"/>
  </r>
  <r>
    <n v="4344"/>
    <x v="2158"/>
    <x v="3"/>
    <x v="498"/>
    <d v="2014-03-23T00:00:00"/>
    <s v="First Class"/>
    <s v="ND-18370"/>
    <s v="Natalie DeCherney"/>
    <x v="0"/>
    <x v="0"/>
    <s v="San Francisco"/>
    <x v="1"/>
    <n v="94110"/>
    <x v="1"/>
    <s v="TEC-PH-10000038"/>
    <x v="2"/>
    <x v="7"/>
    <s v="Jawbone MINI JAMBOX Wireless Bluetooth Speaker"/>
    <n v="657.50400000000002"/>
    <n v="6"/>
    <n v="0.2"/>
    <n v="-131.5008"/>
  </r>
  <r>
    <n v="4345"/>
    <x v="2158"/>
    <x v="3"/>
    <x v="498"/>
    <d v="2014-03-23T00:00:00"/>
    <s v="First Class"/>
    <s v="ND-18370"/>
    <s v="Natalie DeCherney"/>
    <x v="0"/>
    <x v="0"/>
    <s v="San Francisco"/>
    <x v="1"/>
    <n v="94110"/>
    <x v="1"/>
    <s v="TEC-AC-10001552"/>
    <x v="2"/>
    <x v="11"/>
    <s v="Logitech K350 2.4Ghz Wireless Keyboard"/>
    <n v="99.54"/>
    <n v="2"/>
    <n v="0"/>
    <n v="10.949400000000001"/>
  </r>
  <r>
    <n v="4346"/>
    <x v="2158"/>
    <x v="3"/>
    <x v="498"/>
    <d v="2014-03-23T00:00:00"/>
    <s v="First Class"/>
    <s v="ND-18370"/>
    <s v="Natalie DeCherney"/>
    <x v="0"/>
    <x v="0"/>
    <s v="San Francisco"/>
    <x v="1"/>
    <n v="94110"/>
    <x v="1"/>
    <s v="TEC-AC-10002926"/>
    <x v="2"/>
    <x v="11"/>
    <s v="Logitech Wireless Marathon Mouse M705"/>
    <n v="199.96"/>
    <n v="4"/>
    <n v="0"/>
    <n v="85.982799999999997"/>
  </r>
  <r>
    <n v="4347"/>
    <x v="2159"/>
    <x v="0"/>
    <x v="31"/>
    <d v="2013-09-26T00:00:00"/>
    <s v="Standard Class"/>
    <s v="MM-17260"/>
    <s v="Magdelene Morse"/>
    <x v="0"/>
    <x v="0"/>
    <s v="New Rochelle"/>
    <x v="15"/>
    <n v="10801"/>
    <x v="3"/>
    <s v="FUR-CH-10001394"/>
    <x v="0"/>
    <x v="1"/>
    <s v="Global Leather Executive Chair"/>
    <n v="631.78200000000004"/>
    <n v="2"/>
    <n v="0.1"/>
    <n v="140.39599999999999"/>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
    <n v="2"/>
    <n v="0.7"/>
    <n v="-15.1976"/>
  </r>
  <r>
    <n v="4350"/>
    <x v="2160"/>
    <x v="3"/>
    <x v="221"/>
    <d v="2014-11-30T00:00:00"/>
    <s v="Second Class"/>
    <s v="MV-17485"/>
    <s v="Mark Van Huff"/>
    <x v="0"/>
    <x v="0"/>
    <s v="Mesa"/>
    <x v="16"/>
    <n v="85204"/>
    <x v="1"/>
    <s v="OFF-ST-10000060"/>
    <x v="1"/>
    <x v="4"/>
    <s v="Fellowes Bankers Box Staxonsteel Drawer File/Stacking System"/>
    <n v="415.87200000000001"/>
    <n v="8"/>
    <n v="0.2"/>
    <n v="-41.587200000000003"/>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04"/>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7999999999997"/>
  </r>
  <r>
    <n v="4355"/>
    <x v="2163"/>
    <x v="3"/>
    <x v="221"/>
    <d v="2014-11-27T00:00:00"/>
    <s v="Second Class"/>
    <s v="MD-17860"/>
    <s v="Michael Dominguez"/>
    <x v="1"/>
    <x v="0"/>
    <s v="Asheville"/>
    <x v="3"/>
    <n v="28806"/>
    <x v="0"/>
    <s v="OFF-BI-10004465"/>
    <x v="1"/>
    <x v="8"/>
    <s v="Avery Durable Slant Ring Binders"/>
    <n v="19.007999999999999"/>
    <n v="8"/>
    <n v="0.7"/>
    <n v="-12.672000000000001"/>
  </r>
  <r>
    <n v="4356"/>
    <x v="2164"/>
    <x v="1"/>
    <x v="784"/>
    <d v="2012-12-07T00:00:00"/>
    <s v="Second Class"/>
    <s v="RO-19780"/>
    <s v="Rose O'Brian"/>
    <x v="0"/>
    <x v="0"/>
    <s v="Clarksville"/>
    <x v="18"/>
    <n v="37042"/>
    <x v="0"/>
    <s v="OFF-BI-10000545"/>
    <x v="1"/>
    <x v="8"/>
    <s v="GBC Ibimaster 500 Manual ProClick Binding System"/>
    <n v="1598.058"/>
    <n v="7"/>
    <n v="0.7"/>
    <n v="-1065.3720000000001"/>
  </r>
  <r>
    <n v="4357"/>
    <x v="2164"/>
    <x v="1"/>
    <x v="784"/>
    <d v="2012-12-07T00:00:00"/>
    <s v="Second Class"/>
    <s v="RO-19780"/>
    <s v="Rose O'Brian"/>
    <x v="0"/>
    <x v="0"/>
    <s v="Clarksville"/>
    <x v="18"/>
    <n v="37042"/>
    <x v="0"/>
    <s v="OFF-AR-10003752"/>
    <x v="1"/>
    <x v="6"/>
    <s v="Deluxe Chalkboard Eraser Cleaner"/>
    <n v="36.96"/>
    <n v="4"/>
    <n v="0.2"/>
    <n v="12.012"/>
  </r>
  <r>
    <n v="4358"/>
    <x v="2165"/>
    <x v="3"/>
    <x v="157"/>
    <d v="2014-12-12T00:00:00"/>
    <s v="Same Day"/>
    <s v="RR-19315"/>
    <s v="Ralph Ritter"/>
    <x v="0"/>
    <x v="0"/>
    <s v="Aurora"/>
    <x v="10"/>
    <n v="60505"/>
    <x v="2"/>
    <s v="OFF-PA-10001937"/>
    <x v="1"/>
    <x v="10"/>
    <s v="Xerox 21"/>
    <n v="10.368"/>
    <n v="2"/>
    <n v="0.2"/>
    <n v="3.6288"/>
  </r>
  <r>
    <n v="4359"/>
    <x v="2165"/>
    <x v="3"/>
    <x v="157"/>
    <d v="2014-12-12T00:00:00"/>
    <s v="Same Day"/>
    <s v="RR-19315"/>
    <s v="Ralph Ritter"/>
    <x v="0"/>
    <x v="0"/>
    <s v="Aurora"/>
    <x v="10"/>
    <n v="60505"/>
    <x v="2"/>
    <s v="FUR-FU-10004306"/>
    <x v="0"/>
    <x v="5"/>
    <s v="Electrix Halogen Magnifier Lamp"/>
    <n v="77.72"/>
    <n v="1"/>
    <n v="0.6"/>
    <n v="-66.061999999999998"/>
  </r>
  <r>
    <n v="4360"/>
    <x v="2165"/>
    <x v="3"/>
    <x v="157"/>
    <d v="2014-12-12T00:00:00"/>
    <s v="Same Day"/>
    <s v="RR-19315"/>
    <s v="Ralph Ritter"/>
    <x v="0"/>
    <x v="0"/>
    <s v="Aurora"/>
    <x v="10"/>
    <n v="60505"/>
    <x v="2"/>
    <s v="FUR-CH-10003973"/>
    <x v="0"/>
    <x v="1"/>
    <s v="GuestStacker Chair with Chrome Finish Legs"/>
    <n v="520.46400000000006"/>
    <n v="2"/>
    <n v="0.3"/>
    <n v="-14.8704"/>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9"/>
  </r>
  <r>
    <n v="4366"/>
    <x v="2168"/>
    <x v="3"/>
    <x v="968"/>
    <d v="2014-05-23T00:00:00"/>
    <s v="Second Class"/>
    <s v="NC-18340"/>
    <s v="Nat Carroll"/>
    <x v="0"/>
    <x v="0"/>
    <s v="Fargo"/>
    <x v="46"/>
    <n v="58103"/>
    <x v="2"/>
    <s v="OFF-FA-10001843"/>
    <x v="1"/>
    <x v="13"/>
    <s v="Staples"/>
    <n v="7.41"/>
    <n v="3"/>
    <n v="0"/>
    <n v="3.4826999999999999"/>
  </r>
  <r>
    <n v="4367"/>
    <x v="2168"/>
    <x v="3"/>
    <x v="968"/>
    <d v="2014-05-23T00:00:00"/>
    <s v="Second Class"/>
    <s v="NC-18340"/>
    <s v="Nat Carroll"/>
    <x v="0"/>
    <x v="0"/>
    <s v="Fargo"/>
    <x v="46"/>
    <n v="58103"/>
    <x v="2"/>
    <s v="OFF-AR-10000657"/>
    <x v="1"/>
    <x v="6"/>
    <s v="Binney &amp; Smith inkTank Desk Highlighter, Chisel Tip, Yellow, 12/Box"/>
    <n v="21.5"/>
    <n v="10"/>
    <n v="0"/>
    <n v="7.0949999999999998"/>
  </r>
  <r>
    <n v="4368"/>
    <x v="2169"/>
    <x v="3"/>
    <x v="220"/>
    <d v="2014-09-14T00:00:00"/>
    <s v="Second Class"/>
    <s v="HA-14920"/>
    <s v="Helen Andreada"/>
    <x v="0"/>
    <x v="0"/>
    <s v="Chicago"/>
    <x v="10"/>
    <n v="60623"/>
    <x v="2"/>
    <s v="OFF-FA-10000936"/>
    <x v="1"/>
    <x v="13"/>
    <s v="Acco Hot Clips Clips to Go"/>
    <n v="10.528"/>
    <n v="4"/>
    <n v="0.2"/>
    <n v="3.29"/>
  </r>
  <r>
    <n v="4369"/>
    <x v="2169"/>
    <x v="3"/>
    <x v="220"/>
    <d v="2014-09-14T00:00:00"/>
    <s v="Second Class"/>
    <s v="HA-14920"/>
    <s v="Helen Andreada"/>
    <x v="0"/>
    <x v="0"/>
    <s v="Chicago"/>
    <x v="10"/>
    <n v="60623"/>
    <x v="2"/>
    <s v="OFF-PA-10003657"/>
    <x v="1"/>
    <x v="10"/>
    <s v="Xerox 1927"/>
    <n v="20.544"/>
    <n v="6"/>
    <n v="0.2"/>
    <n v="6.42"/>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799999999999"/>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6000000000003"/>
  </r>
  <r>
    <n v="4374"/>
    <x v="2171"/>
    <x v="3"/>
    <x v="283"/>
    <d v="2014-07-26T00:00:00"/>
    <s v="Second Class"/>
    <s v="LH-16900"/>
    <s v="Lena Hernandez"/>
    <x v="0"/>
    <x v="0"/>
    <s v="Elkhart"/>
    <x v="14"/>
    <n v="46514"/>
    <x v="2"/>
    <s v="TEC-AC-10002550"/>
    <x v="2"/>
    <x v="11"/>
    <s v="Memorex 25GB 6X Branded Blu-Ray Recordable Disc, 30/Pack"/>
    <n v="159.75"/>
    <n v="5"/>
    <n v="0"/>
    <n v="11.182499999999999"/>
  </r>
  <r>
    <n v="4375"/>
    <x v="2172"/>
    <x v="0"/>
    <x v="741"/>
    <d v="2013-11-25T00:00:00"/>
    <s v="Standard Class"/>
    <s v="SB-20290"/>
    <s v="Sean Braxton"/>
    <x v="1"/>
    <x v="0"/>
    <s v="Kent"/>
    <x v="24"/>
    <n v="44240"/>
    <x v="3"/>
    <s v="OFF-AP-10002998"/>
    <x v="1"/>
    <x v="9"/>
    <s v="Holmes 99% HEPA Air Purifier"/>
    <n v="103.968"/>
    <n v="6"/>
    <n v="0.2"/>
    <n v="16.8948"/>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x v="0"/>
    <s v="San Gabriel"/>
    <x v="1"/>
    <n v="91776"/>
    <x v="1"/>
    <s v="FUR-CH-10003973"/>
    <x v="0"/>
    <x v="1"/>
    <s v="GuestStacker Chair with Chrome Finish Legs"/>
    <n v="1487.04"/>
    <n v="5"/>
    <n v="0.2"/>
    <n v="148.70400000000001"/>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5"/>
    <n v="3"/>
    <n v="0"/>
    <n v="16.3215"/>
  </r>
  <r>
    <n v="4382"/>
    <x v="2175"/>
    <x v="1"/>
    <x v="969"/>
    <d v="2012-10-30T00:00:00"/>
    <s v="Standard Class"/>
    <s v="TB-21625"/>
    <s v="Trudy Brown"/>
    <x v="0"/>
    <x v="0"/>
    <s v="San Francisco"/>
    <x v="1"/>
    <n v="94110"/>
    <x v="1"/>
    <s v="FUR-TA-10001857"/>
    <x v="0"/>
    <x v="3"/>
    <s v="Balt Solid Wood Rectangular Table"/>
    <n v="253.17599999999999"/>
    <n v="3"/>
    <n v="0.2"/>
    <n v="-31.646999999999998"/>
  </r>
  <r>
    <n v="4383"/>
    <x v="2176"/>
    <x v="1"/>
    <x v="603"/>
    <d v="2012-07-27T00:00:00"/>
    <s v="Standard Class"/>
    <s v="RA-19915"/>
    <s v="Russell Applegate"/>
    <x v="0"/>
    <x v="0"/>
    <s v="Highland Park"/>
    <x v="10"/>
    <n v="60035"/>
    <x v="2"/>
    <s v="OFF-BI-10000546"/>
    <x v="1"/>
    <x v="8"/>
    <s v="Avery Durable Binders"/>
    <n v="2.88"/>
    <n v="5"/>
    <n v="0.8"/>
    <n v="-4.4640000000000004"/>
  </r>
  <r>
    <n v="4384"/>
    <x v="2176"/>
    <x v="1"/>
    <x v="603"/>
    <d v="2012-07-27T00:00:00"/>
    <s v="Standard Class"/>
    <s v="RA-19915"/>
    <s v="Russell Applegate"/>
    <x v="0"/>
    <x v="0"/>
    <s v="Highland Park"/>
    <x v="10"/>
    <n v="60035"/>
    <x v="2"/>
    <s v="FUR-BO-10004690"/>
    <x v="0"/>
    <x v="0"/>
    <s v="O'Sullivan Cherrywood Estates Traditional Barrister Bookcase"/>
    <n v="384.94400000000002"/>
    <n v="4"/>
    <n v="0.3"/>
    <n v="-126.4816"/>
  </r>
  <r>
    <n v="4385"/>
    <x v="2176"/>
    <x v="1"/>
    <x v="603"/>
    <d v="2012-07-27T00:00:00"/>
    <s v="Standard Class"/>
    <s v="RA-19915"/>
    <s v="Russell Applegate"/>
    <x v="0"/>
    <x v="0"/>
    <s v="Highland Park"/>
    <x v="10"/>
    <n v="60035"/>
    <x v="2"/>
    <s v="TEC-PH-10001557"/>
    <x v="2"/>
    <x v="7"/>
    <s v="Pyle PMP37LED"/>
    <n v="153.584"/>
    <n v="2"/>
    <n v="0.2"/>
    <n v="13.438599999999999"/>
  </r>
  <r>
    <n v="4386"/>
    <x v="2176"/>
    <x v="1"/>
    <x v="603"/>
    <d v="2012-07-27T00:00:00"/>
    <s v="Standard Class"/>
    <s v="RA-19915"/>
    <s v="Russell Applegate"/>
    <x v="0"/>
    <x v="0"/>
    <s v="Highland Park"/>
    <x v="10"/>
    <n v="60035"/>
    <x v="2"/>
    <s v="FUR-BO-10002545"/>
    <x v="0"/>
    <x v="0"/>
    <s v="Atlantic Metals Mobile 3-Shelf Bookcases, Custom Colors"/>
    <n v="913.43"/>
    <n v="5"/>
    <n v="0.3"/>
    <n v="-52.195999999999998"/>
  </r>
  <r>
    <n v="4387"/>
    <x v="2177"/>
    <x v="0"/>
    <x v="189"/>
    <d v="2013-11-03T00:00:00"/>
    <s v="Standard Class"/>
    <s v="BP-11095"/>
    <s v="Bart Pistole"/>
    <x v="1"/>
    <x v="0"/>
    <s v="San Francisco"/>
    <x v="1"/>
    <n v="94122"/>
    <x v="1"/>
    <s v="OFF-AP-10001366"/>
    <x v="1"/>
    <x v="9"/>
    <s v="Staples"/>
    <n v="43.92"/>
    <n v="4"/>
    <n v="0"/>
    <n v="11.8584"/>
  </r>
  <r>
    <n v="4388"/>
    <x v="2177"/>
    <x v="0"/>
    <x v="189"/>
    <d v="2013-11-03T00:00:00"/>
    <s v="Standard Class"/>
    <s v="BP-11095"/>
    <s v="Bart Pistole"/>
    <x v="1"/>
    <x v="0"/>
    <s v="San Francisco"/>
    <x v="1"/>
    <n v="94122"/>
    <x v="1"/>
    <s v="OFF-BI-10001628"/>
    <x v="1"/>
    <x v="8"/>
    <s v="Acco Data Flex Cable Posts For Top &amp; Bottom Load Binders, 6&quot; Capacity"/>
    <n v="25.032"/>
    <n v="3"/>
    <n v="0.2"/>
    <n v="7.82249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799999999999"/>
    <n v="2"/>
    <n v="0.2"/>
    <n v="-25.2956"/>
  </r>
  <r>
    <n v="4391"/>
    <x v="2178"/>
    <x v="3"/>
    <x v="225"/>
    <d v="2014-11-23T00:00:00"/>
    <s v="First Class"/>
    <s v="CD-11920"/>
    <s v="Carlos Daly"/>
    <x v="0"/>
    <x v="0"/>
    <s v="New York City"/>
    <x v="15"/>
    <n v="10035"/>
    <x v="3"/>
    <s v="TEC-PH-10001459"/>
    <x v="2"/>
    <x v="7"/>
    <s v="Samsung Galaxy Mega 6.3"/>
    <n v="1259.97"/>
    <n v="3"/>
    <n v="0"/>
    <n v="327.59219999999999"/>
  </r>
  <r>
    <n v="4392"/>
    <x v="2178"/>
    <x v="3"/>
    <x v="225"/>
    <d v="2014-11-23T00:00:00"/>
    <s v="First Class"/>
    <s v="CD-11920"/>
    <s v="Carlos Daly"/>
    <x v="0"/>
    <x v="0"/>
    <s v="New York City"/>
    <x v="15"/>
    <n v="10035"/>
    <x v="3"/>
    <s v="OFF-AR-10004602"/>
    <x v="1"/>
    <x v="6"/>
    <s v="Boston KS Multi-Size Manual Pencil Sharpener"/>
    <n v="68.97"/>
    <n v="3"/>
    <n v="0"/>
    <n v="19.311599999999999"/>
  </r>
  <r>
    <n v="4393"/>
    <x v="2179"/>
    <x v="0"/>
    <x v="162"/>
    <d v="2013-09-13T00:00:00"/>
    <s v="Standard Class"/>
    <s v="KB-16585"/>
    <s v="Ken Black"/>
    <x v="1"/>
    <x v="0"/>
    <s v="Dallas"/>
    <x v="5"/>
    <n v="75081"/>
    <x v="2"/>
    <s v="OFF-AR-10001953"/>
    <x v="1"/>
    <x v="6"/>
    <s v="Boston 1645 Deluxe Heavier-Duty Electric Pencil Sharpener"/>
    <n v="70.367999999999995"/>
    <n v="2"/>
    <n v="0.2"/>
    <n v="6.1571999999999996"/>
  </r>
  <r>
    <n v="4394"/>
    <x v="2179"/>
    <x v="0"/>
    <x v="162"/>
    <d v="2013-09-13T00:00:00"/>
    <s v="Standard Class"/>
    <s v="KB-16585"/>
    <s v="Ken Black"/>
    <x v="1"/>
    <x v="0"/>
    <s v="Dallas"/>
    <x v="5"/>
    <n v="75081"/>
    <x v="2"/>
    <s v="TEC-PH-10000923"/>
    <x v="2"/>
    <x v="7"/>
    <s v="Belkin SportFit Armband For iPhone 5s/5c, Fuchsia"/>
    <n v="59.96"/>
    <n v="5"/>
    <n v="0.2"/>
    <n v="21.735499999999998"/>
  </r>
  <r>
    <n v="4395"/>
    <x v="2180"/>
    <x v="2"/>
    <x v="836"/>
    <d v="2011-07-20T00:00:00"/>
    <s v="Same Day"/>
    <s v="SW-20245"/>
    <s v="Scot Wooten"/>
    <x v="0"/>
    <x v="0"/>
    <s v="Springfield"/>
    <x v="24"/>
    <n v="45503"/>
    <x v="3"/>
    <s v="OFF-ST-10002583"/>
    <x v="1"/>
    <x v="4"/>
    <s v="Fellowes Neat Ideas Storage Cubes"/>
    <n v="25.984000000000002"/>
    <n v="1"/>
    <n v="0.2"/>
    <n v="-5.1967999999999996"/>
  </r>
  <r>
    <n v="4396"/>
    <x v="2180"/>
    <x v="2"/>
    <x v="836"/>
    <d v="2011-07-20T00:00:00"/>
    <s v="Same Day"/>
    <s v="SW-20245"/>
    <s v="Scot Wooten"/>
    <x v="0"/>
    <x v="0"/>
    <s v="Springfield"/>
    <x v="24"/>
    <n v="45503"/>
    <x v="3"/>
    <s v="OFF-BI-10000977"/>
    <x v="1"/>
    <x v="8"/>
    <s v="Ibico Plastic Spiral Binding Combs"/>
    <n v="27.36"/>
    <n v="3"/>
    <n v="0.7"/>
    <n v="-21.888000000000002"/>
  </r>
  <r>
    <n v="4397"/>
    <x v="2181"/>
    <x v="0"/>
    <x v="625"/>
    <d v="2013-11-20T00:00:00"/>
    <s v="Standard Class"/>
    <s v="AH-10690"/>
    <s v="Anna Hأ¤berlin"/>
    <x v="1"/>
    <x v="0"/>
    <s v="San Diego"/>
    <x v="1"/>
    <n v="92024"/>
    <x v="1"/>
    <s v="TEC-PH-10002549"/>
    <x v="2"/>
    <x v="7"/>
    <s v="Polycom SoundPoint IP 450 VoIP phone"/>
    <n v="361.37599999999998"/>
    <n v="2"/>
    <n v="0.2"/>
    <n v="27.103200000000001"/>
  </r>
  <r>
    <n v="4398"/>
    <x v="2182"/>
    <x v="2"/>
    <x v="970"/>
    <d v="2011-07-11T00:00:00"/>
    <s v="Standard Class"/>
    <s v="JL-15835"/>
    <s v="John Lee"/>
    <x v="0"/>
    <x v="0"/>
    <s v="Philadelphia"/>
    <x v="9"/>
    <n v="19120"/>
    <x v="3"/>
    <s v="FUR-CH-10002880"/>
    <x v="0"/>
    <x v="1"/>
    <s v="Global High-Back Leather Tilter, Burgundy"/>
    <n v="172.18600000000001"/>
    <n v="2"/>
    <n v="0.3"/>
    <n v="-46.736199999999997"/>
  </r>
  <r>
    <n v="4399"/>
    <x v="2182"/>
    <x v="2"/>
    <x v="970"/>
    <d v="2011-07-11T00:00:00"/>
    <s v="Standard Class"/>
    <s v="JL-15835"/>
    <s v="John Lee"/>
    <x v="0"/>
    <x v="0"/>
    <s v="Philadelphia"/>
    <x v="9"/>
    <n v="19120"/>
    <x v="3"/>
    <s v="FUR-FU-10003039"/>
    <x v="0"/>
    <x v="5"/>
    <s v="Howard Miller 11-1/2&quot; Diameter Grantwood Wall Clock"/>
    <n v="69.007999999999996"/>
    <n v="2"/>
    <n v="0.2"/>
    <n v="12.0764"/>
  </r>
  <r>
    <n v="4400"/>
    <x v="2183"/>
    <x v="0"/>
    <x v="716"/>
    <d v="2013-03-18T00:00:00"/>
    <s v="Same Day"/>
    <s v="GZ-14470"/>
    <s v="Gary Zandusky"/>
    <x v="0"/>
    <x v="0"/>
    <s v="Columbia"/>
    <x v="39"/>
    <n v="21044"/>
    <x v="3"/>
    <s v="OFF-EN-10003055"/>
    <x v="1"/>
    <x v="12"/>
    <s v="Blue String-Tie &amp; Button Interoffice Envelopes, 10 x 13"/>
    <n v="199.9"/>
    <n v="5"/>
    <n v="0"/>
    <n v="89.954999999999998"/>
  </r>
  <r>
    <n v="4401"/>
    <x v="2183"/>
    <x v="0"/>
    <x v="716"/>
    <d v="2013-03-18T00:00:00"/>
    <s v="Same Day"/>
    <s v="GZ-14470"/>
    <s v="Gary Zandusky"/>
    <x v="0"/>
    <x v="0"/>
    <s v="Columbia"/>
    <x v="39"/>
    <n v="21044"/>
    <x v="3"/>
    <s v="OFF-AP-10002945"/>
    <x v="1"/>
    <x v="9"/>
    <s v="Honeywell Enviracaire Portable HEPA Air Cleaner for 17' x 22' Room"/>
    <n v="901.95"/>
    <n v="3"/>
    <n v="0"/>
    <n v="297.64350000000002"/>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7999999999999"/>
    <n v="2"/>
    <n v="0.2"/>
    <n v="2.5488"/>
  </r>
  <r>
    <n v="4404"/>
    <x v="2185"/>
    <x v="2"/>
    <x v="814"/>
    <d v="2011-09-04T00:00:00"/>
    <s v="First Class"/>
    <s v="CL-12565"/>
    <s v="Clay Ludtke"/>
    <x v="0"/>
    <x v="0"/>
    <s v="New York City"/>
    <x v="15"/>
    <n v="10009"/>
    <x v="3"/>
    <s v="OFF-AR-10002445"/>
    <x v="1"/>
    <x v="6"/>
    <s v="SANFORD Major Accent Highlighters"/>
    <n v="21.24"/>
    <n v="3"/>
    <n v="0"/>
    <n v="8.0711999999999993"/>
  </r>
  <r>
    <n v="4405"/>
    <x v="2186"/>
    <x v="1"/>
    <x v="761"/>
    <d v="2012-07-10T00:00:00"/>
    <s v="Standard Class"/>
    <s v="MW-18220"/>
    <s v="Mitch Webber"/>
    <x v="0"/>
    <x v="0"/>
    <s v="Philadelphia"/>
    <x v="9"/>
    <n v="19140"/>
    <x v="3"/>
    <s v="TEC-AC-10002345"/>
    <x v="2"/>
    <x v="11"/>
    <s v="HP Standard 104 key PS/2 Keyboard"/>
    <n v="34.799999999999997"/>
    <n v="3"/>
    <n v="0.2"/>
    <n v="2.1749999999999998"/>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x v="0"/>
    <s v="Columbus"/>
    <x v="14"/>
    <n v="47201"/>
    <x v="2"/>
    <s v="OFF-PA-10000418"/>
    <x v="1"/>
    <x v="10"/>
    <s v="Xerox 189"/>
    <n v="314.55"/>
    <n v="3"/>
    <n v="0"/>
    <n v="150.98400000000001"/>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199999999999"/>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95"/>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9"/>
  </r>
  <r>
    <n v="4419"/>
    <x v="2193"/>
    <x v="2"/>
    <x v="414"/>
    <d v="2011-12-27T00:00:00"/>
    <s v="Standard Class"/>
    <s v="MH-17455"/>
    <s v="Mark Hamilton"/>
    <x v="0"/>
    <x v="0"/>
    <s v="Hamilton"/>
    <x v="24"/>
    <n v="45011"/>
    <x v="3"/>
    <s v="FUR-FU-10003773"/>
    <x v="0"/>
    <x v="5"/>
    <s v="Eldon Cleatmat Plus Chair Mats for High Pile Carpets"/>
    <n v="190.84800000000001"/>
    <n v="3"/>
    <n v="0.2"/>
    <n v="-21.470400000000001"/>
  </r>
  <r>
    <n v="4420"/>
    <x v="2194"/>
    <x v="2"/>
    <x v="506"/>
    <d v="2011-12-24T00:00:00"/>
    <s v="Standard Class"/>
    <s v="EC-14050"/>
    <s v="Erin Creighton"/>
    <x v="0"/>
    <x v="0"/>
    <s v="Columbus"/>
    <x v="24"/>
    <n v="43229"/>
    <x v="3"/>
    <s v="OFF-BI-10002954"/>
    <x v="1"/>
    <x v="8"/>
    <s v="Newell 3-Hole Punched Plastic Slotted Magazine Holders for Binders"/>
    <n v="5.484"/>
    <n v="4"/>
    <n v="0.7"/>
    <n v="-4.0216000000000003"/>
  </r>
  <r>
    <n v="4421"/>
    <x v="2195"/>
    <x v="1"/>
    <x v="972"/>
    <d v="2012-11-21T00:00:00"/>
    <s v="Second Class"/>
    <s v="GH-14665"/>
    <s v="Greg Hansen"/>
    <x v="0"/>
    <x v="0"/>
    <s v="Chicago"/>
    <x v="10"/>
    <n v="60610"/>
    <x v="2"/>
    <s v="OFF-SU-10002537"/>
    <x v="1"/>
    <x v="14"/>
    <s v="Acme Box Cutter Scissors"/>
    <n v="40.92"/>
    <n v="5"/>
    <n v="0.2"/>
    <n v="3.069"/>
  </r>
  <r>
    <n v="4422"/>
    <x v="2196"/>
    <x v="2"/>
    <x v="530"/>
    <d v="2011-03-09T00:00:00"/>
    <s v="Standard Class"/>
    <s v="SC-20095"/>
    <s v="Sanjit Chand"/>
    <x v="0"/>
    <x v="0"/>
    <s v="Margate"/>
    <x v="2"/>
    <n v="33063"/>
    <x v="0"/>
    <s v="OFF-AR-10001374"/>
    <x v="1"/>
    <x v="6"/>
    <s v="BIC Brite Liner Highlighters, Chisel Tip"/>
    <n v="15.552"/>
    <n v="3"/>
    <n v="0.2"/>
    <n v="2.3328000000000002"/>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4999999999999"/>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200000000002"/>
  </r>
  <r>
    <n v="4427"/>
    <x v="2197"/>
    <x v="3"/>
    <x v="796"/>
    <d v="2014-05-20T00:00:00"/>
    <s v="First Class"/>
    <s v="TB-21355"/>
    <s v="Todd Boyes"/>
    <x v="1"/>
    <x v="0"/>
    <s v="Sandy Springs"/>
    <x v="32"/>
    <n v="30328"/>
    <x v="0"/>
    <s v="TEC-PH-10002350"/>
    <x v="2"/>
    <x v="7"/>
    <s v="Apple EarPods with Remote and Mic"/>
    <n v="55.98"/>
    <n v="2"/>
    <n v="0"/>
    <n v="15.6744"/>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99"/>
  </r>
  <r>
    <n v="4430"/>
    <x v="2200"/>
    <x v="3"/>
    <x v="32"/>
    <d v="2014-09-15T00:00:00"/>
    <s v="Same Day"/>
    <s v="LT-17110"/>
    <s v="Liz Thompson"/>
    <x v="0"/>
    <x v="0"/>
    <s v="Orange"/>
    <x v="30"/>
    <n v="7050"/>
    <x v="3"/>
    <s v="OFF-AR-10001725"/>
    <x v="1"/>
    <x v="6"/>
    <s v="Boston Home &amp; Office Model 2000 Electric Pencil Sharpeners"/>
    <n v="70.95"/>
    <n v="3"/>
    <n v="0"/>
    <n v="18.446999999999999"/>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8000000000002"/>
  </r>
  <r>
    <n v="4433"/>
    <x v="2201"/>
    <x v="0"/>
    <x v="54"/>
    <d v="2013-11-09T00:00:00"/>
    <s v="Second Class"/>
    <s v="AP-10915"/>
    <s v="Arthur Prichep"/>
    <x v="0"/>
    <x v="0"/>
    <s v="Henderson"/>
    <x v="0"/>
    <n v="42420"/>
    <x v="0"/>
    <s v="FUR-FU-10002885"/>
    <x v="0"/>
    <x v="5"/>
    <s v="Magna Visual Magnetic Picture Hangers"/>
    <n v="24.1"/>
    <n v="5"/>
    <n v="0"/>
    <n v="9.1579999999999995"/>
  </r>
  <r>
    <n v="4434"/>
    <x v="2201"/>
    <x v="0"/>
    <x v="54"/>
    <d v="2013-11-09T00:00:00"/>
    <s v="Second Class"/>
    <s v="AP-10915"/>
    <s v="Arthur Prichep"/>
    <x v="0"/>
    <x v="0"/>
    <s v="Henderson"/>
    <x v="0"/>
    <n v="42420"/>
    <x v="0"/>
    <s v="OFF-AR-10003772"/>
    <x v="1"/>
    <x v="6"/>
    <s v="Boston 16750 Black Compact Battery Pencil Sharpener"/>
    <n v="8.75"/>
    <n v="1"/>
    <n v="0"/>
    <n v="2.625"/>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9"/>
    <n v="1"/>
    <n v="0.8"/>
    <n v="-3.6002999999999998"/>
  </r>
  <r>
    <n v="4437"/>
    <x v="2202"/>
    <x v="0"/>
    <x v="973"/>
    <d v="2013-05-09T00:00:00"/>
    <s v="Standard Class"/>
    <s v="CB-12415"/>
    <s v="Christy Brittain"/>
    <x v="0"/>
    <x v="0"/>
    <s v="Chicago"/>
    <x v="10"/>
    <n v="60653"/>
    <x v="2"/>
    <s v="OFF-AR-10003217"/>
    <x v="1"/>
    <x v="6"/>
    <s v="Newell 316"/>
    <n v="27.384"/>
    <n v="7"/>
    <n v="0.2"/>
    <n v="2.7383999999999999"/>
  </r>
  <r>
    <n v="4438"/>
    <x v="2202"/>
    <x v="0"/>
    <x v="973"/>
    <d v="2013-05-09T00:00:00"/>
    <s v="Standard Class"/>
    <s v="CB-12415"/>
    <s v="Christy Brittain"/>
    <x v="0"/>
    <x v="0"/>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x v="0"/>
    <s v="Port Arthur"/>
    <x v="5"/>
    <n v="77642"/>
    <x v="2"/>
    <s v="OFF-PA-10001972"/>
    <x v="1"/>
    <x v="10"/>
    <s v="Xerox 214"/>
    <n v="10.368"/>
    <n v="2"/>
    <n v="0.2"/>
    <n v="3.6288"/>
  </r>
  <r>
    <n v="4440"/>
    <x v="2203"/>
    <x v="0"/>
    <x v="797"/>
    <d v="2014-01-03T00:00:00"/>
    <s v="Standard Class"/>
    <s v="MT-17815"/>
    <s v="Meg Tillman"/>
    <x v="0"/>
    <x v="0"/>
    <s v="Port Arthur"/>
    <x v="5"/>
    <n v="77642"/>
    <x v="2"/>
    <s v="OFF-PA-10004041"/>
    <x v="1"/>
    <x v="10"/>
    <s v="It's Hot Message Books with Stickers, 2 3/4&quot; x 5&quot;"/>
    <n v="23.68"/>
    <n v="4"/>
    <n v="0.2"/>
    <n v="7.4"/>
  </r>
  <r>
    <n v="4441"/>
    <x v="2204"/>
    <x v="0"/>
    <x v="405"/>
    <d v="2013-07-27T00:00:00"/>
    <s v="Standard Class"/>
    <s v="DK-13375"/>
    <s v="Dennis Kane"/>
    <x v="0"/>
    <x v="0"/>
    <s v="Westland"/>
    <x v="12"/>
    <n v="48185"/>
    <x v="2"/>
    <s v="TEC-AC-10004975"/>
    <x v="2"/>
    <x v="11"/>
    <s v="Plantronics Audio 995 Wireless Stereo Headset"/>
    <n v="109.95"/>
    <n v="1"/>
    <n v="0"/>
    <n v="36.283499999999997"/>
  </r>
  <r>
    <n v="4442"/>
    <x v="2204"/>
    <x v="0"/>
    <x v="405"/>
    <d v="2013-07-27T00:00:00"/>
    <s v="Standard Class"/>
    <s v="DK-13375"/>
    <s v="Dennis Kane"/>
    <x v="0"/>
    <x v="0"/>
    <s v="Westland"/>
    <x v="12"/>
    <n v="48185"/>
    <x v="2"/>
    <s v="OFF-ST-10001932"/>
    <x v="1"/>
    <x v="4"/>
    <s v="Fellowes Staxonsteel Drawer Files"/>
    <n v="965.85"/>
    <n v="5"/>
    <n v="0"/>
    <n v="135.21899999999999"/>
  </r>
  <r>
    <n v="4443"/>
    <x v="2204"/>
    <x v="0"/>
    <x v="405"/>
    <d v="2013-07-27T00:00:00"/>
    <s v="Standard Class"/>
    <s v="DK-13375"/>
    <s v="Dennis Kane"/>
    <x v="0"/>
    <x v="0"/>
    <s v="Westland"/>
    <x v="12"/>
    <n v="48185"/>
    <x v="2"/>
    <s v="OFF-AR-10001761"/>
    <x v="1"/>
    <x v="6"/>
    <s v="Avery Hi-Liter Smear-Safe Highlighters"/>
    <n v="29.2"/>
    <n v="5"/>
    <n v="0"/>
    <n v="10.512"/>
  </r>
  <r>
    <n v="4444"/>
    <x v="2204"/>
    <x v="0"/>
    <x v="405"/>
    <d v="2013-07-27T00:00:00"/>
    <s v="Standard Class"/>
    <s v="DK-13375"/>
    <s v="Dennis Kane"/>
    <x v="0"/>
    <x v="0"/>
    <s v="Westland"/>
    <x v="12"/>
    <n v="48185"/>
    <x v="2"/>
    <s v="OFF-PA-10002262"/>
    <x v="1"/>
    <x v="10"/>
    <s v="Xerox 192"/>
    <n v="32.4"/>
    <n v="5"/>
    <n v="0"/>
    <n v="15.552"/>
  </r>
  <r>
    <n v="4445"/>
    <x v="2205"/>
    <x v="2"/>
    <x v="912"/>
    <d v="2011-11-21T00:00:00"/>
    <s v="Standard Class"/>
    <s v="SR-20740"/>
    <s v="Steven Roelle"/>
    <x v="2"/>
    <x v="0"/>
    <s v="Bloomington"/>
    <x v="14"/>
    <n v="47401"/>
    <x v="2"/>
    <s v="OFF-EN-10004483"/>
    <x v="1"/>
    <x v="12"/>
    <s v="#10 White Business Envelopes,4 1/8 x 9 1/2"/>
    <n v="78.349999999999994"/>
    <n v="5"/>
    <n v="0"/>
    <n v="36.8245"/>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3999999999998"/>
  </r>
  <r>
    <n v="4451"/>
    <x v="2206"/>
    <x v="1"/>
    <x v="974"/>
    <d v="2012-06-23T00:00:00"/>
    <s v="Standard Class"/>
    <s v="LH-17155"/>
    <s v="Logan Haushalter"/>
    <x v="0"/>
    <x v="0"/>
    <s v="Los Angeles"/>
    <x v="1"/>
    <n v="90032"/>
    <x v="1"/>
    <s v="OFF-EN-10000056"/>
    <x v="1"/>
    <x v="12"/>
    <s v="Cameo Buff Policy Envelopes"/>
    <n v="186.69"/>
    <n v="3"/>
    <n v="0"/>
    <n v="87.744299999999996"/>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500000000001"/>
  </r>
  <r>
    <n v="4455"/>
    <x v="2207"/>
    <x v="0"/>
    <x v="975"/>
    <d v="2013-07-07T00:00:00"/>
    <s v="First Class"/>
    <s v="AA-10645"/>
    <s v="Anna Andreadi"/>
    <x v="0"/>
    <x v="0"/>
    <s v="San Francisco"/>
    <x v="1"/>
    <n v="94109"/>
    <x v="1"/>
    <s v="OFF-ST-10002486"/>
    <x v="1"/>
    <x v="4"/>
    <s v="Eldon Shelf Savers Cubes and Bins"/>
    <n v="27.92"/>
    <n v="4"/>
    <n v="0"/>
    <n v="0.55840000000000001"/>
  </r>
  <r>
    <n v="4456"/>
    <x v="2208"/>
    <x v="1"/>
    <x v="37"/>
    <d v="2012-09-08T00:00:00"/>
    <s v="Standard Class"/>
    <s v="AS-10630"/>
    <s v="Ann Steele"/>
    <x v="2"/>
    <x v="0"/>
    <s v="San Francisco"/>
    <x v="1"/>
    <n v="94110"/>
    <x v="1"/>
    <s v="FUR-CH-10002372"/>
    <x v="0"/>
    <x v="1"/>
    <s v="Office Star - Ergonomically Designed Knee Chair"/>
    <n v="129.56800000000001"/>
    <n v="2"/>
    <n v="0.2"/>
    <n v="-12.956799999999999"/>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5"/>
    <n v="5"/>
    <n v="0"/>
    <n v="114.9385"/>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01"/>
  </r>
  <r>
    <n v="4461"/>
    <x v="2211"/>
    <x v="3"/>
    <x v="394"/>
    <d v="2014-10-02T00:00:00"/>
    <s v="First Class"/>
    <s v="DS-13030"/>
    <s v="Darrin Sayre"/>
    <x v="2"/>
    <x v="0"/>
    <s v="Aurora"/>
    <x v="22"/>
    <n v="80013"/>
    <x v="1"/>
    <s v="OFF-ST-10001522"/>
    <x v="1"/>
    <x v="4"/>
    <s v="Gould Plastics 18-Pocket Panel Bin, 34w x 5-1/4d x 20-1/2h"/>
    <n v="147.184"/>
    <n v="2"/>
    <n v="0.2"/>
    <n v="-29.436800000000002"/>
  </r>
  <r>
    <n v="4462"/>
    <x v="2211"/>
    <x v="3"/>
    <x v="394"/>
    <d v="2014-10-02T00:00:00"/>
    <s v="First Class"/>
    <s v="DS-13030"/>
    <s v="Darrin Sayre"/>
    <x v="2"/>
    <x v="0"/>
    <s v="Aurora"/>
    <x v="22"/>
    <n v="80013"/>
    <x v="1"/>
    <s v="TEC-AC-10003657"/>
    <x v="2"/>
    <x v="11"/>
    <s v="Lenovo 17-Key USB Numeric Keypad"/>
    <n v="54.384"/>
    <n v="2"/>
    <n v="0.2"/>
    <n v="1.3595999999999999"/>
  </r>
  <r>
    <n v="4463"/>
    <x v="2211"/>
    <x v="3"/>
    <x v="394"/>
    <d v="2014-10-02T00:00:00"/>
    <s v="First Class"/>
    <s v="DS-13030"/>
    <s v="Darrin Sayre"/>
    <x v="2"/>
    <x v="0"/>
    <s v="Aurora"/>
    <x v="22"/>
    <n v="80013"/>
    <x v="1"/>
    <s v="OFF-BI-10001718"/>
    <x v="1"/>
    <x v="8"/>
    <s v="GBC DocuBind P50 Personal Binding Machine"/>
    <n v="76.775999999999996"/>
    <n v="4"/>
    <n v="0.7"/>
    <n v="-58.861600000000003"/>
  </r>
  <r>
    <n v="4464"/>
    <x v="2211"/>
    <x v="3"/>
    <x v="394"/>
    <d v="2014-10-02T00:00:00"/>
    <s v="First Class"/>
    <s v="DS-13030"/>
    <s v="Darrin Sayre"/>
    <x v="2"/>
    <x v="0"/>
    <s v="Aurora"/>
    <x v="22"/>
    <n v="80013"/>
    <x v="1"/>
    <s v="OFF-PA-10003022"/>
    <x v="1"/>
    <x v="10"/>
    <s v="Xerox 1992"/>
    <n v="14.352"/>
    <n v="3"/>
    <n v="0.2"/>
    <n v="5.2026000000000003"/>
  </r>
  <r>
    <n v="4465"/>
    <x v="2211"/>
    <x v="3"/>
    <x v="394"/>
    <d v="2014-10-02T00:00:00"/>
    <s v="First Class"/>
    <s v="DS-13030"/>
    <s v="Darrin Sayre"/>
    <x v="2"/>
    <x v="0"/>
    <s v="Aurora"/>
    <x v="22"/>
    <n v="80013"/>
    <x v="1"/>
    <s v="OFF-AP-10000891"/>
    <x v="1"/>
    <x v="9"/>
    <s v="Kensington 7 Outlet MasterPiece HOMEOFFICE Power Control Center"/>
    <n v="209.792"/>
    <n v="2"/>
    <n v="0.2"/>
    <n v="26.224"/>
  </r>
  <r>
    <n v="4466"/>
    <x v="2212"/>
    <x v="1"/>
    <x v="976"/>
    <d v="2012-08-11T00:00:00"/>
    <s v="Standard Class"/>
    <s v="NS-18640"/>
    <s v="Noel Staavos"/>
    <x v="1"/>
    <x v="0"/>
    <s v="Boise"/>
    <x v="45"/>
    <n v="83704"/>
    <x v="1"/>
    <s v="OFF-BI-10004970"/>
    <x v="1"/>
    <x v="8"/>
    <s v="ACCOHIDE 3-Ring Binder, Blue, 1&quot;"/>
    <n v="3.3039999999999998"/>
    <n v="1"/>
    <n v="0.2"/>
    <n v="1.1151"/>
  </r>
  <r>
    <n v="4467"/>
    <x v="2213"/>
    <x v="3"/>
    <x v="221"/>
    <d v="2014-12-02T00:00:00"/>
    <s v="Standard Class"/>
    <s v="KA-16525"/>
    <s v="Kelly Andreada"/>
    <x v="0"/>
    <x v="0"/>
    <s v="New York City"/>
    <x v="15"/>
    <n v="10035"/>
    <x v="3"/>
    <s v="OFF-AR-10003759"/>
    <x v="1"/>
    <x v="6"/>
    <s v="Crayola Anti Dust Chalk, 12/Pack"/>
    <n v="16.38"/>
    <n v="9"/>
    <n v="0"/>
    <n v="7.3710000000000004"/>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98"/>
  </r>
  <r>
    <n v="4470"/>
    <x v="2213"/>
    <x v="3"/>
    <x v="221"/>
    <d v="2014-12-02T00:00:00"/>
    <s v="Standard Class"/>
    <s v="KA-16525"/>
    <s v="Kelly Andreada"/>
    <x v="0"/>
    <x v="0"/>
    <s v="New York City"/>
    <x v="15"/>
    <n v="10035"/>
    <x v="3"/>
    <s v="OFF-PA-10001972"/>
    <x v="1"/>
    <x v="10"/>
    <s v="Xerox 214"/>
    <n v="12.96"/>
    <n v="2"/>
    <n v="0"/>
    <n v="6.2207999999999997"/>
  </r>
  <r>
    <n v="4471"/>
    <x v="2214"/>
    <x v="3"/>
    <x v="540"/>
    <d v="2014-05-13T00:00:00"/>
    <s v="Standard Class"/>
    <s v="DJ-13510"/>
    <s v="Don Jones"/>
    <x v="1"/>
    <x v="0"/>
    <s v="Philadelphia"/>
    <x v="9"/>
    <n v="19140"/>
    <x v="3"/>
    <s v="FUR-CH-10003535"/>
    <x v="0"/>
    <x v="1"/>
    <s v="Global Armless Task Chair, Royal Blue"/>
    <n v="128.05799999999999"/>
    <n v="3"/>
    <n v="0.3"/>
    <n v="-23.7822"/>
  </r>
  <r>
    <n v="4472"/>
    <x v="2215"/>
    <x v="3"/>
    <x v="365"/>
    <d v="2014-09-30T00:00:00"/>
    <s v="Same Day"/>
    <s v="MG-17680"/>
    <s v="Maureen Gastineau"/>
    <x v="2"/>
    <x v="0"/>
    <s v="Mentor"/>
    <x v="24"/>
    <n v="44060"/>
    <x v="3"/>
    <s v="FUR-CH-10003774"/>
    <x v="0"/>
    <x v="1"/>
    <s v="Global Wood Trimmed Manager's Task Chair, Khaki"/>
    <n v="63.686"/>
    <n v="1"/>
    <n v="0.3"/>
    <n v="-15.4666"/>
  </r>
  <r>
    <n v="4473"/>
    <x v="2215"/>
    <x v="3"/>
    <x v="365"/>
    <d v="2014-09-30T00:00:00"/>
    <s v="Same Day"/>
    <s v="MG-17680"/>
    <s v="Maureen Gastineau"/>
    <x v="2"/>
    <x v="0"/>
    <s v="Mentor"/>
    <x v="24"/>
    <n v="44060"/>
    <x v="3"/>
    <s v="TEC-AC-10004571"/>
    <x v="2"/>
    <x v="11"/>
    <s v="Logitech G700s Rechargeable Gaming Mouse"/>
    <n v="239.976"/>
    <n v="3"/>
    <n v="0.2"/>
    <n v="65.993399999999994"/>
  </r>
  <r>
    <n v="4474"/>
    <x v="2215"/>
    <x v="3"/>
    <x v="365"/>
    <d v="2014-09-30T00:00:00"/>
    <s v="Same Day"/>
    <s v="MG-17680"/>
    <s v="Maureen Gastineau"/>
    <x v="2"/>
    <x v="0"/>
    <s v="Mentor"/>
    <x v="24"/>
    <n v="44060"/>
    <x v="3"/>
    <s v="FUR-TA-10004442"/>
    <x v="0"/>
    <x v="3"/>
    <s v="Riverside Furniture Stanwyck Manor Table Series"/>
    <n v="344.22"/>
    <n v="2"/>
    <n v="0.4"/>
    <n v="-189.321"/>
  </r>
  <r>
    <n v="4475"/>
    <x v="2215"/>
    <x v="3"/>
    <x v="365"/>
    <d v="2014-09-30T00:00:00"/>
    <s v="Same Day"/>
    <s v="MG-17680"/>
    <s v="Maureen Gastineau"/>
    <x v="2"/>
    <x v="0"/>
    <s v="Mentor"/>
    <x v="24"/>
    <n v="44060"/>
    <x v="3"/>
    <s v="OFF-PA-10002787"/>
    <x v="1"/>
    <x v="10"/>
    <s v="Xerox 227"/>
    <n v="15.552"/>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9"/>
  </r>
  <r>
    <n v="4477"/>
    <x v="2215"/>
    <x v="3"/>
    <x v="365"/>
    <d v="2014-09-30T00:00:00"/>
    <s v="Same Day"/>
    <s v="MG-17680"/>
    <s v="Maureen Gastineau"/>
    <x v="2"/>
    <x v="0"/>
    <s v="Mentor"/>
    <x v="24"/>
    <n v="44060"/>
    <x v="3"/>
    <s v="OFF-PA-10002606"/>
    <x v="1"/>
    <x v="10"/>
    <s v="Xerox 1928"/>
    <n v="8.4480000000000004"/>
    <n v="2"/>
    <n v="0.2"/>
    <n v="2.64"/>
  </r>
  <r>
    <n v="4478"/>
    <x v="2216"/>
    <x v="3"/>
    <x v="760"/>
    <d v="2014-10-23T00:00:00"/>
    <s v="Same Day"/>
    <s v="BD-11620"/>
    <s v="Brian DeCherney"/>
    <x v="0"/>
    <x v="0"/>
    <s v="Lawton"/>
    <x v="26"/>
    <n v="73505"/>
    <x v="2"/>
    <s v="OFF-ST-10000129"/>
    <x v="1"/>
    <x v="4"/>
    <s v="Fellowes Recycled Storage Drawers"/>
    <n v="333.09"/>
    <n v="3"/>
    <n v="0"/>
    <n v="23.316299999999998"/>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
    <n v="5"/>
    <n v="0"/>
    <n v="11.702999999999999"/>
  </r>
  <r>
    <n v="4481"/>
    <x v="2218"/>
    <x v="0"/>
    <x v="54"/>
    <d v="2013-11-09T00:00:00"/>
    <s v="Standard Class"/>
    <s v="XP-21865"/>
    <s v="Xylona Preis"/>
    <x v="0"/>
    <x v="0"/>
    <s v="Los Angeles"/>
    <x v="1"/>
    <n v="90049"/>
    <x v="1"/>
    <s v="OFF-FA-10001561"/>
    <x v="1"/>
    <x v="13"/>
    <s v="Stockwell Push Pins"/>
    <n v="15.26"/>
    <n v="7"/>
    <n v="0"/>
    <n v="5.0358000000000001"/>
  </r>
  <r>
    <n v="4482"/>
    <x v="2218"/>
    <x v="0"/>
    <x v="54"/>
    <d v="2013-11-09T00:00:00"/>
    <s v="Standard Class"/>
    <s v="XP-21865"/>
    <s v="Xylona Preis"/>
    <x v="0"/>
    <x v="0"/>
    <s v="Los Angeles"/>
    <x v="1"/>
    <n v="90049"/>
    <x v="1"/>
    <s v="OFF-AP-10002998"/>
    <x v="1"/>
    <x v="9"/>
    <s v="Holmes 99% HEPA Air Purifier"/>
    <n v="43.32"/>
    <n v="2"/>
    <n v="0"/>
    <n v="14.2956"/>
  </r>
  <r>
    <n v="4483"/>
    <x v="2218"/>
    <x v="0"/>
    <x v="54"/>
    <d v="2013-11-09T00:00:00"/>
    <s v="Standard Class"/>
    <s v="XP-21865"/>
    <s v="Xylona Preis"/>
    <x v="0"/>
    <x v="0"/>
    <s v="Los Angeles"/>
    <x v="1"/>
    <n v="90049"/>
    <x v="1"/>
    <s v="OFF-BI-10003981"/>
    <x v="1"/>
    <x v="8"/>
    <s v="Avery Durable Plastic 1&quot; Binders"/>
    <n v="43.584000000000003"/>
    <n v="12"/>
    <n v="0.2"/>
    <n v="15.799200000000001"/>
  </r>
  <r>
    <n v="4484"/>
    <x v="2218"/>
    <x v="0"/>
    <x v="54"/>
    <d v="2013-11-09T00:00:00"/>
    <s v="Standard Class"/>
    <s v="XP-21865"/>
    <s v="Xylona Preis"/>
    <x v="0"/>
    <x v="0"/>
    <s v="Los Angeles"/>
    <x v="1"/>
    <n v="90049"/>
    <x v="1"/>
    <s v="OFF-PA-10001725"/>
    <x v="1"/>
    <x v="10"/>
    <s v="Xerox 1892"/>
    <n v="116.28"/>
    <n v="3"/>
    <n v="0"/>
    <n v="56.977200000000003"/>
  </r>
  <r>
    <n v="4485"/>
    <x v="2218"/>
    <x v="0"/>
    <x v="54"/>
    <d v="2013-11-09T00:00:00"/>
    <s v="Standard Class"/>
    <s v="XP-21865"/>
    <s v="Xylona Preis"/>
    <x v="0"/>
    <x v="0"/>
    <s v="Los Angeles"/>
    <x v="1"/>
    <n v="90049"/>
    <x v="1"/>
    <s v="OFF-BI-10002071"/>
    <x v="1"/>
    <x v="8"/>
    <s v="Fellowes Black Plastic Comb Bindings"/>
    <n v="9.2959999999999994"/>
    <n v="2"/>
    <n v="0.2"/>
    <n v="3.0211999999999999"/>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5"/>
    <n v="3"/>
    <n v="0"/>
    <n v="150.98400000000001"/>
  </r>
  <r>
    <n v="4488"/>
    <x v="2219"/>
    <x v="1"/>
    <x v="577"/>
    <d v="2012-09-11T00:00:00"/>
    <s v="Standard Class"/>
    <s v="CA-12055"/>
    <s v="Cathy Armstrong"/>
    <x v="2"/>
    <x v="0"/>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x v="0"/>
    <s v="Houston"/>
    <x v="5"/>
    <n v="77036"/>
    <x v="2"/>
    <s v="OFF-SU-10003567"/>
    <x v="1"/>
    <x v="14"/>
    <s v="Stiletto Hand Letter Openers"/>
    <n v="69.12"/>
    <n v="9"/>
    <n v="0.2"/>
    <n v="-14.688000000000001"/>
  </r>
  <r>
    <n v="4490"/>
    <x v="2219"/>
    <x v="1"/>
    <x v="577"/>
    <d v="2012-09-11T00:00:00"/>
    <s v="Standard Class"/>
    <s v="CA-12055"/>
    <s v="Cathy Armstrong"/>
    <x v="2"/>
    <x v="0"/>
    <s v="Houston"/>
    <x v="5"/>
    <n v="77036"/>
    <x v="2"/>
    <s v="OFF-BI-10003708"/>
    <x v="1"/>
    <x v="8"/>
    <s v="Acco Four Pocket Poly Ring Binder with Label Holder, Smoke, 1&quot;"/>
    <n v="4.47"/>
    <n v="3"/>
    <n v="0.8"/>
    <n v="-7.8224999999999998"/>
  </r>
  <r>
    <n v="4491"/>
    <x v="2220"/>
    <x v="3"/>
    <x v="718"/>
    <d v="2014-08-22T00:00:00"/>
    <s v="Standard Class"/>
    <s v="JM-15250"/>
    <s v="Janet Martin"/>
    <x v="0"/>
    <x v="0"/>
    <s v="Los Angeles"/>
    <x v="1"/>
    <n v="90032"/>
    <x v="1"/>
    <s v="FUR-TA-10001095"/>
    <x v="0"/>
    <x v="3"/>
    <s v="Chromcraft Round Conference Tables"/>
    <n v="418.29599999999999"/>
    <n v="3"/>
    <n v="0.2"/>
    <n v="5.2286999999999999"/>
  </r>
  <r>
    <n v="4492"/>
    <x v="2221"/>
    <x v="2"/>
    <x v="588"/>
    <d v="2011-12-03T00:00:00"/>
    <s v="Second Class"/>
    <s v="JK-15730"/>
    <s v="Joe Kamberova"/>
    <x v="0"/>
    <x v="0"/>
    <s v="Columbus"/>
    <x v="24"/>
    <n v="43229"/>
    <x v="3"/>
    <s v="TEC-CO-10001571"/>
    <x v="2"/>
    <x v="16"/>
    <s v="Sharp 1540cs Digital Laser Copier"/>
    <n v="659.98800000000006"/>
    <n v="2"/>
    <n v="0.4"/>
    <n v="109.998"/>
  </r>
  <r>
    <n v="4493"/>
    <x v="2221"/>
    <x v="2"/>
    <x v="588"/>
    <d v="2011-12-03T00:00:00"/>
    <s v="Second Class"/>
    <s v="JK-15730"/>
    <s v="Joe Kamberova"/>
    <x v="0"/>
    <x v="0"/>
    <s v="Columbus"/>
    <x v="24"/>
    <n v="43229"/>
    <x v="3"/>
    <s v="FUR-FU-10000221"/>
    <x v="0"/>
    <x v="5"/>
    <s v="Master Caster Door Stop, Brown"/>
    <n v="8.1280000000000001"/>
    <n v="2"/>
    <n v="0.2"/>
    <n v="1.4224000000000001"/>
  </r>
  <r>
    <n v="4494"/>
    <x v="2221"/>
    <x v="2"/>
    <x v="588"/>
    <d v="2011-12-03T00:00:00"/>
    <s v="Second Class"/>
    <s v="JK-15730"/>
    <s v="Joe Kamberova"/>
    <x v="0"/>
    <x v="0"/>
    <s v="Columbus"/>
    <x v="24"/>
    <n v="43229"/>
    <x v="3"/>
    <s v="OFF-PA-10001972"/>
    <x v="1"/>
    <x v="10"/>
    <s v="Xerox 214"/>
    <n v="36.287999999999997"/>
    <n v="7"/>
    <n v="0.2"/>
    <n v="12.700799999999999"/>
  </r>
  <r>
    <n v="4495"/>
    <x v="2221"/>
    <x v="2"/>
    <x v="588"/>
    <d v="2011-12-03T00:00:00"/>
    <s v="Second Class"/>
    <s v="JK-15730"/>
    <s v="Joe Kamberova"/>
    <x v="0"/>
    <x v="0"/>
    <s v="Columbus"/>
    <x v="24"/>
    <n v="43229"/>
    <x v="3"/>
    <s v="FUR-CH-10000015"/>
    <x v="0"/>
    <x v="1"/>
    <s v="Hon Multipurpose Stacking Arm Chairs"/>
    <n v="909.72"/>
    <n v="6"/>
    <n v="0.3"/>
    <n v="-51.984000000000002"/>
  </r>
  <r>
    <n v="4496"/>
    <x v="2222"/>
    <x v="3"/>
    <x v="978"/>
    <d v="2014-06-24T00:00:00"/>
    <s v="Standard Class"/>
    <s v="CC-12670"/>
    <s v="Craig Carreira"/>
    <x v="0"/>
    <x v="0"/>
    <s v="Los Angeles"/>
    <x v="1"/>
    <n v="90032"/>
    <x v="1"/>
    <s v="FUR-BO-10004015"/>
    <x v="0"/>
    <x v="0"/>
    <s v="Bush Andora Bookcase, Maple/Graphite Gray Finish"/>
    <n v="917.92349999999999"/>
    <n v="9"/>
    <n v="0.15"/>
    <n v="75.593699999999998"/>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04"/>
    <n v="4"/>
    <n v="0.7"/>
    <n v="-462.86239999999998"/>
  </r>
  <r>
    <n v="4499"/>
    <x v="2224"/>
    <x v="2"/>
    <x v="871"/>
    <d v="2011-11-26T00:00:00"/>
    <s v="Standard Class"/>
    <s v="GR-14560"/>
    <s v="Georgia Rosenberg"/>
    <x v="1"/>
    <x v="0"/>
    <s v="San Francisco"/>
    <x v="1"/>
    <n v="94110"/>
    <x v="1"/>
    <s v="OFF-PA-10003309"/>
    <x v="1"/>
    <x v="10"/>
    <s v="Xerox 211"/>
    <n v="12.96"/>
    <n v="2"/>
    <n v="0"/>
    <n v="6.2207999999999997"/>
  </r>
  <r>
    <n v="4500"/>
    <x v="2225"/>
    <x v="0"/>
    <x v="342"/>
    <d v="2013-04-17T00:00:00"/>
    <s v="Standard Class"/>
    <s v="FM-14215"/>
    <s v="Filia McAdams"/>
    <x v="1"/>
    <x v="0"/>
    <s v="Bakersfield"/>
    <x v="1"/>
    <n v="93309"/>
    <x v="1"/>
    <s v="OFF-PA-10002787"/>
    <x v="1"/>
    <x v="10"/>
    <s v="Xerox 227"/>
    <n v="12.96"/>
    <n v="2"/>
    <n v="0"/>
    <n v="6.2207999999999997"/>
  </r>
  <r>
    <n v="4501"/>
    <x v="2225"/>
    <x v="0"/>
    <x v="342"/>
    <d v="2013-04-17T00:00:00"/>
    <s v="Standard Class"/>
    <s v="FM-14215"/>
    <s v="Filia McAdams"/>
    <x v="1"/>
    <x v="0"/>
    <s v="Bakersfield"/>
    <x v="1"/>
    <n v="93309"/>
    <x v="1"/>
    <s v="OFF-BI-10000174"/>
    <x v="1"/>
    <x v="8"/>
    <s v="Wilson Jones Clip &amp; Carry Folder Binder Tool for Ring Binders, Clear"/>
    <n v="23.2"/>
    <n v="5"/>
    <n v="0.2"/>
    <n v="8.1199999999999992"/>
  </r>
  <r>
    <n v="4502"/>
    <x v="2226"/>
    <x v="2"/>
    <x v="479"/>
    <d v="2011-07-04T00:00:00"/>
    <s v="Standard Class"/>
    <s v="MS-17980"/>
    <s v="Michael Stewart"/>
    <x v="1"/>
    <x v="0"/>
    <s v="Houston"/>
    <x v="5"/>
    <n v="77095"/>
    <x v="2"/>
    <s v="OFF-PA-10002005"/>
    <x v="1"/>
    <x v="10"/>
    <s v="Xerox 225"/>
    <n v="25.92"/>
    <n v="5"/>
    <n v="0.2"/>
    <n v="9.0719999999999992"/>
  </r>
  <r>
    <n v="4503"/>
    <x v="2226"/>
    <x v="2"/>
    <x v="479"/>
    <d v="2011-07-04T00:00:00"/>
    <s v="Standard Class"/>
    <s v="MS-17980"/>
    <s v="Michael Stewart"/>
    <x v="1"/>
    <x v="0"/>
    <s v="Houston"/>
    <x v="5"/>
    <n v="77095"/>
    <x v="2"/>
    <s v="OFF-FA-10002815"/>
    <x v="1"/>
    <x v="13"/>
    <s v="Staples"/>
    <n v="21.312000000000001"/>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x v="0"/>
    <s v="Los Angeles"/>
    <x v="1"/>
    <n v="90045"/>
    <x v="1"/>
    <s v="OFF-AP-10000828"/>
    <x v="1"/>
    <x v="9"/>
    <s v="Avanti 4.4 Cu. Ft. Refrigerator"/>
    <n v="361.96"/>
    <n v="2"/>
    <n v="0"/>
    <n v="101.3488"/>
  </r>
  <r>
    <n v="4506"/>
    <x v="2227"/>
    <x v="2"/>
    <x v="163"/>
    <d v="2011-12-29T00:00:00"/>
    <s v="Standard Class"/>
    <s v="BF-11170"/>
    <s v="Ben Ferrer"/>
    <x v="2"/>
    <x v="0"/>
    <s v="Los Angeles"/>
    <x v="1"/>
    <n v="90045"/>
    <x v="1"/>
    <s v="TEC-AC-10004708"/>
    <x v="2"/>
    <x v="11"/>
    <s v="Sony 32GB Class 10 Micro SDHC R40 Memory Card"/>
    <n v="62.85"/>
    <n v="3"/>
    <n v="0"/>
    <n v="13.198499999999999"/>
  </r>
  <r>
    <n v="4507"/>
    <x v="2227"/>
    <x v="2"/>
    <x v="163"/>
    <d v="2011-12-29T00:00:00"/>
    <s v="Standard Class"/>
    <s v="BF-11170"/>
    <s v="Ben Ferrer"/>
    <x v="2"/>
    <x v="0"/>
    <s v="Los Angeles"/>
    <x v="1"/>
    <n v="90045"/>
    <x v="1"/>
    <s v="TEC-PH-10001530"/>
    <x v="2"/>
    <x v="7"/>
    <s v="Cisco Unified IP Phone 7945G VoIP phone"/>
    <n v="818.37599999999998"/>
    <n v="3"/>
    <n v="0.2"/>
    <n v="51.148499999999999"/>
  </r>
  <r>
    <n v="4508"/>
    <x v="2227"/>
    <x v="2"/>
    <x v="163"/>
    <d v="2011-12-29T00:00:00"/>
    <s v="Standard Class"/>
    <s v="BF-11170"/>
    <s v="Ben Ferrer"/>
    <x v="2"/>
    <x v="0"/>
    <s v="Los Angeles"/>
    <x v="1"/>
    <n v="90045"/>
    <x v="1"/>
    <s v="OFF-ST-10002301"/>
    <x v="1"/>
    <x v="4"/>
    <s v="Tennsco Commercial Shelving"/>
    <n v="20.34"/>
    <n v="1"/>
    <n v="0"/>
    <n v="0.2034"/>
  </r>
  <r>
    <n v="4509"/>
    <x v="2227"/>
    <x v="2"/>
    <x v="163"/>
    <d v="2011-12-29T00:00:00"/>
    <s v="Standard Class"/>
    <s v="BF-11170"/>
    <s v="Ben Ferrer"/>
    <x v="2"/>
    <x v="0"/>
    <s v="Los Angeles"/>
    <x v="1"/>
    <n v="90045"/>
    <x v="1"/>
    <s v="FUR-FU-10002554"/>
    <x v="0"/>
    <x v="5"/>
    <s v="Westinghouse Floor Lamp with Metal Mesh Shade, Black"/>
    <n v="23.99"/>
    <n v="1"/>
    <n v="0"/>
    <n v="5.5176999999999996"/>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x v="0"/>
    <s v="Springfield"/>
    <x v="25"/>
    <n v="65807"/>
    <x v="2"/>
    <s v="FUR-FU-10001085"/>
    <x v="0"/>
    <x v="5"/>
    <s v="3M Polarizing Light Filter Sleeves"/>
    <n v="37.299999999999997"/>
    <n v="2"/>
    <n v="0"/>
    <n v="17.158000000000001"/>
  </r>
  <r>
    <n v="4512"/>
    <x v="2229"/>
    <x v="0"/>
    <x v="338"/>
    <d v="2013-11-15T00:00:00"/>
    <s v="Standard Class"/>
    <s v="KM-16225"/>
    <s v="Kalyca Meade"/>
    <x v="1"/>
    <x v="0"/>
    <s v="Springfield"/>
    <x v="25"/>
    <n v="65807"/>
    <x v="2"/>
    <s v="OFF-BI-10001597"/>
    <x v="1"/>
    <x v="8"/>
    <s v="Wilson Jones Ledger-Size, Piano-Hinge Binder, 2&quot;, Blue"/>
    <n v="81.96"/>
    <n v="2"/>
    <n v="0"/>
    <n v="39.340800000000002"/>
  </r>
  <r>
    <n v="4513"/>
    <x v="2230"/>
    <x v="0"/>
    <x v="824"/>
    <d v="2013-10-04T00:00:00"/>
    <s v="First Class"/>
    <s v="LP-17095"/>
    <s v="Liz Preis"/>
    <x v="0"/>
    <x v="0"/>
    <s v="Phoenix"/>
    <x v="16"/>
    <n v="85023"/>
    <x v="1"/>
    <s v="OFF-BI-10002429"/>
    <x v="1"/>
    <x v="8"/>
    <s v="Premier Elliptical Ring Binder, Black"/>
    <n v="54.792000000000002"/>
    <n v="6"/>
    <n v="0.7"/>
    <n v="-40.180799999999998"/>
  </r>
  <r>
    <n v="4514"/>
    <x v="2231"/>
    <x v="0"/>
    <x v="47"/>
    <d v="2013-09-09T00:00:00"/>
    <s v="First Class"/>
    <s v="BG-11740"/>
    <s v="Bruce Geld"/>
    <x v="0"/>
    <x v="0"/>
    <s v="Houston"/>
    <x v="5"/>
    <n v="77070"/>
    <x v="2"/>
    <s v="OFF-ST-10001590"/>
    <x v="1"/>
    <x v="4"/>
    <s v="Tenex Personal Project File with Scoop Front Design, Black"/>
    <n v="10.784000000000001"/>
    <n v="1"/>
    <n v="0.2"/>
    <n v="0.80879999999999996"/>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2"/>
  </r>
  <r>
    <n v="4517"/>
    <x v="2234"/>
    <x v="0"/>
    <x v="306"/>
    <d v="2013-09-21T00:00:00"/>
    <s v="Standard Class"/>
    <s v="RB-19570"/>
    <s v="Rob Beeghly"/>
    <x v="0"/>
    <x v="0"/>
    <s v="Seattle"/>
    <x v="4"/>
    <n v="98105"/>
    <x v="1"/>
    <s v="OFF-PA-10000807"/>
    <x v="1"/>
    <x v="10"/>
    <s v="TOPS &quot;Important Message&quot; Pads, Canary, 4-1/4 x 5-1/2, 50 Sheets per Pad"/>
    <n v="21.4"/>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
    <n v="8"/>
    <n v="0.2"/>
    <n v="84.22"/>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8000000000003"/>
  </r>
  <r>
    <n v="4523"/>
    <x v="2238"/>
    <x v="3"/>
    <x v="297"/>
    <d v="2014-02-26T00:00:00"/>
    <s v="Second Class"/>
    <s v="BP-11095"/>
    <s v="Bart Pistole"/>
    <x v="1"/>
    <x v="0"/>
    <s v="Louisville"/>
    <x v="22"/>
    <n v="80027"/>
    <x v="1"/>
    <s v="OFF-FA-10001229"/>
    <x v="1"/>
    <x v="13"/>
    <s v="Staples"/>
    <n v="9.4320000000000004"/>
    <n v="3"/>
    <n v="0.2"/>
    <n v="3.06539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1999999999998"/>
  </r>
  <r>
    <n v="4528"/>
    <x v="2240"/>
    <x v="3"/>
    <x v="729"/>
    <d v="2014-07-24T00:00:00"/>
    <s v="Standard Class"/>
    <s v="BE-11335"/>
    <s v="Bill Eplett"/>
    <x v="2"/>
    <x v="0"/>
    <s v="Rome"/>
    <x v="15"/>
    <n v="13440"/>
    <x v="3"/>
    <s v="FUR-FU-10004848"/>
    <x v="0"/>
    <x v="5"/>
    <s v="DAX Solid Wood Frames"/>
    <n v="39.08"/>
    <n v="4"/>
    <n v="0"/>
    <n v="14.4596"/>
  </r>
  <r>
    <n v="4529"/>
    <x v="2241"/>
    <x v="3"/>
    <x v="565"/>
    <d v="2014-09-11T00:00:00"/>
    <s v="Second Class"/>
    <s v="RS-19765"/>
    <s v="Roland Schwarz"/>
    <x v="1"/>
    <x v="0"/>
    <s v="Marion"/>
    <x v="24"/>
    <n v="43302"/>
    <x v="3"/>
    <s v="TEC-AC-10004864"/>
    <x v="2"/>
    <x v="11"/>
    <s v="Memorex Micro Travel Drive 32 GB"/>
    <n v="116.83199999999999"/>
    <n v="4"/>
    <n v="0.2"/>
    <n v="33.589199999999998"/>
  </r>
  <r>
    <n v="4530"/>
    <x v="2242"/>
    <x v="0"/>
    <x v="696"/>
    <d v="2013-11-19T00:00:00"/>
    <s v="Standard Class"/>
    <s v="KC-16540"/>
    <s v="Kelly Collister"/>
    <x v="0"/>
    <x v="0"/>
    <s v="Houston"/>
    <x v="5"/>
    <n v="77041"/>
    <x v="2"/>
    <s v="OFF-BI-10002393"/>
    <x v="1"/>
    <x v="8"/>
    <s v="Binder Posts"/>
    <n v="2.2959999999999998"/>
    <n v="2"/>
    <n v="0.8"/>
    <n v="-3.9032"/>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4"/>
  </r>
  <r>
    <n v="4533"/>
    <x v="2244"/>
    <x v="2"/>
    <x v="982"/>
    <d v="2011-10-10T00:00:00"/>
    <s v="Same Day"/>
    <s v="TN-21040"/>
    <s v="Tanja Norvell"/>
    <x v="2"/>
    <x v="0"/>
    <s v="Manteca"/>
    <x v="1"/>
    <n v="95336"/>
    <x v="1"/>
    <s v="FUR-CH-10002774"/>
    <x v="0"/>
    <x v="1"/>
    <s v="Global Deluxe Stacking Chair, Gray"/>
    <n v="122.352"/>
    <n v="3"/>
    <n v="0.2"/>
    <n v="13.7646"/>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4000000000001"/>
  </r>
  <r>
    <n v="4537"/>
    <x v="2246"/>
    <x v="3"/>
    <x v="141"/>
    <d v="2014-07-13T00:00:00"/>
    <s v="Standard Class"/>
    <s v="VF-21715"/>
    <s v="Vicky Freymann"/>
    <x v="2"/>
    <x v="0"/>
    <s v="Seattle"/>
    <x v="4"/>
    <n v="98115"/>
    <x v="1"/>
    <s v="OFF-BI-10001543"/>
    <x v="1"/>
    <x v="8"/>
    <s v="GBC VeloBinder Manual Binding System"/>
    <n v="86.376000000000005"/>
    <n v="3"/>
    <n v="0.2"/>
    <n v="30.2316"/>
  </r>
  <r>
    <n v="4538"/>
    <x v="2246"/>
    <x v="3"/>
    <x v="141"/>
    <d v="2014-07-13T00:00:00"/>
    <s v="Standard Class"/>
    <s v="VF-21715"/>
    <s v="Vicky Freymann"/>
    <x v="2"/>
    <x v="0"/>
    <s v="Seattle"/>
    <x v="4"/>
    <n v="98115"/>
    <x v="1"/>
    <s v="OFF-AR-10003560"/>
    <x v="1"/>
    <x v="6"/>
    <s v="Zebra Zazzle Fluorescent Highlighters"/>
    <n v="18.239999999999998"/>
    <n v="3"/>
    <n v="0"/>
    <n v="6.2016"/>
  </r>
  <r>
    <n v="4539"/>
    <x v="2246"/>
    <x v="3"/>
    <x v="141"/>
    <d v="2014-07-13T00:00:00"/>
    <s v="Standard Class"/>
    <s v="VF-21715"/>
    <s v="Vicky Freymann"/>
    <x v="2"/>
    <x v="0"/>
    <s v="Seattle"/>
    <x v="4"/>
    <n v="98115"/>
    <x v="1"/>
    <s v="OFF-AR-10004757"/>
    <x v="1"/>
    <x v="6"/>
    <s v="Crayola Colored Pencils"/>
    <n v="13.12"/>
    <n v="4"/>
    <n v="0"/>
    <n v="4.3296000000000001"/>
  </r>
  <r>
    <n v="4540"/>
    <x v="2247"/>
    <x v="1"/>
    <x v="914"/>
    <d v="2012-03-02T00:00:00"/>
    <s v="Standard Class"/>
    <s v="ES-14080"/>
    <s v="Erin Smith"/>
    <x v="1"/>
    <x v="0"/>
    <s v="Providence"/>
    <x v="34"/>
    <n v="2908"/>
    <x v="3"/>
    <s v="TEC-PH-10003800"/>
    <x v="2"/>
    <x v="7"/>
    <s v="i.Sound Portable Power - 8000 mAh"/>
    <n v="105.98"/>
    <n v="2"/>
    <n v="0"/>
    <n v="1.0598000000000001"/>
  </r>
  <r>
    <n v="4541"/>
    <x v="2247"/>
    <x v="1"/>
    <x v="914"/>
    <d v="2012-03-02T00:00:00"/>
    <s v="Standard Class"/>
    <s v="ES-14080"/>
    <s v="Erin Smith"/>
    <x v="1"/>
    <x v="0"/>
    <s v="Providence"/>
    <x v="34"/>
    <n v="2908"/>
    <x v="3"/>
    <s v="FUR-TA-10004152"/>
    <x v="0"/>
    <x v="3"/>
    <s v="Barricks 18&quot; x 48&quot; Non-Folding Utility Table with Bottom Storage Shelf"/>
    <n v="493.92"/>
    <n v="7"/>
    <n v="0.3"/>
    <n v="-28.224"/>
  </r>
  <r>
    <n v="4542"/>
    <x v="2248"/>
    <x v="3"/>
    <x v="114"/>
    <d v="2014-06-22T00:00:00"/>
    <s v="Standard Class"/>
    <s v="MK-17905"/>
    <s v="Michael Kennedy"/>
    <x v="1"/>
    <x v="0"/>
    <s v="Chicago"/>
    <x v="10"/>
    <n v="60653"/>
    <x v="2"/>
    <s v="OFF-BI-10000756"/>
    <x v="1"/>
    <x v="8"/>
    <s v="Storex DuraTech Recycled Plastic Frosted Binders"/>
    <n v="5.9359999999999999"/>
    <n v="7"/>
    <n v="0.8"/>
    <n v="-8.9039999999999999"/>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700000000003"/>
    <n v="9"/>
    <n v="0.3"/>
    <n v="-5.4801000000000002"/>
  </r>
  <r>
    <n v="4545"/>
    <x v="2250"/>
    <x v="1"/>
    <x v="984"/>
    <d v="2012-07-17T00:00:00"/>
    <s v="Second Class"/>
    <s v="RL-19615"/>
    <s v="Rob Lucas"/>
    <x v="0"/>
    <x v="0"/>
    <s v="Chicago"/>
    <x v="10"/>
    <n v="60610"/>
    <x v="2"/>
    <s v="TEC-PH-10003505"/>
    <x v="2"/>
    <x v="7"/>
    <s v="Geemarc AmpliPOWER60"/>
    <n v="148.47999999999999"/>
    <n v="2"/>
    <n v="0.2"/>
    <n v="16.704000000000001"/>
  </r>
  <r>
    <n v="4546"/>
    <x v="2250"/>
    <x v="1"/>
    <x v="984"/>
    <d v="2012-07-17T00:00:00"/>
    <s v="Second Class"/>
    <s v="RL-19615"/>
    <s v="Rob Lucas"/>
    <x v="0"/>
    <x v="0"/>
    <s v="Chicago"/>
    <x v="10"/>
    <n v="60610"/>
    <x v="2"/>
    <s v="TEC-PH-10000526"/>
    <x v="2"/>
    <x v="7"/>
    <s v="Vtech CS6719"/>
    <n v="537.54399999999998"/>
    <n v="7"/>
    <n v="0.2"/>
    <n v="53.754399999999997"/>
  </r>
  <r>
    <n v="4547"/>
    <x v="2250"/>
    <x v="1"/>
    <x v="984"/>
    <d v="2012-07-17T00:00:00"/>
    <s v="Second Class"/>
    <s v="RL-19615"/>
    <s v="Rob Lucas"/>
    <x v="0"/>
    <x v="0"/>
    <s v="Chicago"/>
    <x v="10"/>
    <n v="60610"/>
    <x v="2"/>
    <s v="OFF-BI-10003314"/>
    <x v="1"/>
    <x v="8"/>
    <s v="Tuff Stuff Recycled Round Ring Binders"/>
    <n v="1.9279999999999999"/>
    <n v="2"/>
    <n v="0.8"/>
    <n v="-2.9883999999999999"/>
  </r>
  <r>
    <n v="4548"/>
    <x v="2250"/>
    <x v="1"/>
    <x v="984"/>
    <d v="2012-07-17T00:00:00"/>
    <s v="Second Class"/>
    <s v="RL-19615"/>
    <s v="Rob Lucas"/>
    <x v="0"/>
    <x v="0"/>
    <s v="Chicago"/>
    <x v="10"/>
    <n v="60610"/>
    <x v="2"/>
    <s v="OFF-AR-10003190"/>
    <x v="1"/>
    <x v="6"/>
    <s v="Newell 32"/>
    <n v="6.9119999999999999"/>
    <n v="3"/>
    <n v="0.2"/>
    <n v="0.69120000000000004"/>
  </r>
  <r>
    <n v="4549"/>
    <x v="2250"/>
    <x v="1"/>
    <x v="984"/>
    <d v="2012-07-17T00:00:00"/>
    <s v="Second Class"/>
    <s v="RL-19615"/>
    <s v="Rob Lucas"/>
    <x v="0"/>
    <x v="0"/>
    <s v="Chicago"/>
    <x v="10"/>
    <n v="60610"/>
    <x v="2"/>
    <s v="FUR-FU-10001861"/>
    <x v="0"/>
    <x v="5"/>
    <s v="Floodlight Indoor Halogen Bulbs, 1 Bulb per Pack, 60 Watts"/>
    <n v="7.76"/>
    <n v="1"/>
    <n v="0.6"/>
    <n v="-2.1339999999999999"/>
  </r>
  <r>
    <n v="4550"/>
    <x v="2250"/>
    <x v="1"/>
    <x v="984"/>
    <d v="2012-07-17T00:00:00"/>
    <s v="Second Class"/>
    <s v="RL-19615"/>
    <s v="Rob Lucas"/>
    <x v="0"/>
    <x v="0"/>
    <s v="Chicago"/>
    <x v="10"/>
    <n v="60610"/>
    <x v="2"/>
    <s v="TEC-PH-10003963"/>
    <x v="2"/>
    <x v="7"/>
    <s v="GE 2-Jack Phone Line Splitter"/>
    <n v="659.16800000000001"/>
    <n v="4"/>
    <n v="0.2"/>
    <n v="49.437600000000003"/>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2000000000001"/>
  </r>
  <r>
    <n v="4553"/>
    <x v="2253"/>
    <x v="2"/>
    <x v="422"/>
    <d v="2012-01-02T00:00:00"/>
    <s v="Standard Class"/>
    <s v="JF-15490"/>
    <s v="Jeremy Farry"/>
    <x v="0"/>
    <x v="0"/>
    <s v="San Francisco"/>
    <x v="1"/>
    <n v="94122"/>
    <x v="1"/>
    <s v="FUR-CH-10004886"/>
    <x v="0"/>
    <x v="1"/>
    <s v="Bevis Steel Folding Chairs"/>
    <n v="230.28"/>
    <n v="3"/>
    <n v="0.2"/>
    <n v="23.027999999999999"/>
  </r>
  <r>
    <n v="4554"/>
    <x v="2253"/>
    <x v="2"/>
    <x v="422"/>
    <d v="2012-01-02T00:00:00"/>
    <s v="Standard Class"/>
    <s v="JF-15490"/>
    <s v="Jeremy Farry"/>
    <x v="0"/>
    <x v="0"/>
    <s v="San Francisco"/>
    <x v="1"/>
    <n v="94122"/>
    <x v="1"/>
    <s v="OFF-PA-10003657"/>
    <x v="1"/>
    <x v="10"/>
    <s v="Xerox 1927"/>
    <n v="12.84"/>
    <n v="3"/>
    <n v="0"/>
    <n v="5.7779999999999996"/>
  </r>
  <r>
    <n v="4555"/>
    <x v="2254"/>
    <x v="0"/>
    <x v="535"/>
    <d v="2013-03-02T00:00:00"/>
    <s v="Second Class"/>
    <s v="EB-13930"/>
    <s v="Eric Barreto"/>
    <x v="0"/>
    <x v="0"/>
    <s v="La Crosse"/>
    <x v="6"/>
    <n v="54601"/>
    <x v="2"/>
    <s v="OFF-BI-10004738"/>
    <x v="1"/>
    <x v="8"/>
    <s v="Flexible Leather- Look Classic Collection Ring Binder"/>
    <n v="56.82"/>
    <n v="3"/>
    <n v="0"/>
    <n v="28.41"/>
  </r>
  <r>
    <n v="4556"/>
    <x v="2255"/>
    <x v="1"/>
    <x v="391"/>
    <d v="2012-03-26T00:00:00"/>
    <s v="First Class"/>
    <s v="SG-20470"/>
    <s v="Sheri Gordon"/>
    <x v="0"/>
    <x v="0"/>
    <s v="Florence"/>
    <x v="20"/>
    <n v="29501"/>
    <x v="0"/>
    <s v="OFF-FA-10003112"/>
    <x v="1"/>
    <x v="13"/>
    <s v="Staples"/>
    <n v="31.56"/>
    <n v="4"/>
    <n v="0"/>
    <n v="14.202"/>
  </r>
  <r>
    <n v="4557"/>
    <x v="2255"/>
    <x v="1"/>
    <x v="391"/>
    <d v="2012-03-26T00:00:00"/>
    <s v="First Class"/>
    <s v="SG-20470"/>
    <s v="Sheri Gordon"/>
    <x v="0"/>
    <x v="0"/>
    <s v="Florence"/>
    <x v="20"/>
    <n v="29501"/>
    <x v="0"/>
    <s v="OFF-ST-10002486"/>
    <x v="1"/>
    <x v="4"/>
    <s v="Eldon Shelf Savers Cubes and Bins"/>
    <n v="27.92"/>
    <n v="4"/>
    <n v="0"/>
    <n v="0.55840000000000001"/>
  </r>
  <r>
    <n v="4558"/>
    <x v="2256"/>
    <x v="3"/>
    <x v="208"/>
    <d v="2014-10-29T00:00:00"/>
    <s v="Standard Class"/>
    <s v="ND-18370"/>
    <s v="Natalie DeCherney"/>
    <x v="0"/>
    <x v="0"/>
    <s v="Glendale"/>
    <x v="16"/>
    <n v="85301"/>
    <x v="1"/>
    <s v="OFF-BI-10003984"/>
    <x v="1"/>
    <x v="8"/>
    <s v="Lock-Up Easel 'Spel-Binder'"/>
    <n v="8.5589999999999993"/>
    <n v="1"/>
    <n v="0.7"/>
    <n v="-6.5618999999999996"/>
  </r>
  <r>
    <n v="4559"/>
    <x v="2257"/>
    <x v="2"/>
    <x v="520"/>
    <d v="2012-01-05T00:00:00"/>
    <s v="Standard Class"/>
    <s v="CM-11815"/>
    <s v="Candace McMahon"/>
    <x v="1"/>
    <x v="0"/>
    <s v="El Paso"/>
    <x v="5"/>
    <n v="79907"/>
    <x v="2"/>
    <s v="OFF-EN-10004773"/>
    <x v="1"/>
    <x v="12"/>
    <s v="Staples"/>
    <n v="49.567999999999998"/>
    <n v="2"/>
    <n v="0.2"/>
    <n v="17.968399999999999"/>
  </r>
  <r>
    <n v="4560"/>
    <x v="2258"/>
    <x v="2"/>
    <x v="952"/>
    <d v="2011-05-08T00:00:00"/>
    <s v="First Class"/>
    <s v="EB-13870"/>
    <s v="Emily Burns"/>
    <x v="0"/>
    <x v="0"/>
    <s v="San Antonio"/>
    <x v="5"/>
    <n v="78207"/>
    <x v="2"/>
    <s v="FUR-CH-10001146"/>
    <x v="0"/>
    <x v="1"/>
    <s v="Global Value Mid-Back Manager's Chair, Gray"/>
    <n v="127.869"/>
    <n v="3"/>
    <n v="0.3"/>
    <n v="-9.1334999999999997"/>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آ speaker phone"/>
    <n v="110.352"/>
    <n v="3"/>
    <n v="0.2"/>
    <n v="8.2764000000000006"/>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600000000002"/>
    <n v="4"/>
    <n v="0.2"/>
    <n v="-57.6312"/>
  </r>
  <r>
    <n v="4565"/>
    <x v="2261"/>
    <x v="2"/>
    <x v="337"/>
    <d v="2011-12-14T00:00:00"/>
    <s v="Standard Class"/>
    <s v="DM-12955"/>
    <s v="Dario Medina"/>
    <x v="1"/>
    <x v="0"/>
    <s v="Mesa"/>
    <x v="16"/>
    <n v="85204"/>
    <x v="1"/>
    <s v="OFF-ST-10004950"/>
    <x v="1"/>
    <x v="4"/>
    <s v="Acco Perma 3000 Stacking Storage Drawers"/>
    <n v="100.70399999999999"/>
    <n v="6"/>
    <n v="0.2"/>
    <n v="-1.2587999999999999"/>
  </r>
  <r>
    <n v="4566"/>
    <x v="2262"/>
    <x v="3"/>
    <x v="734"/>
    <d v="2014-12-11T00:00:00"/>
    <s v="Standard Class"/>
    <s v="MC-17575"/>
    <s v="Matt Collins"/>
    <x v="0"/>
    <x v="0"/>
    <s v="Fayetteville"/>
    <x v="3"/>
    <n v="28314"/>
    <x v="0"/>
    <s v="OFF-AP-10002350"/>
    <x v="1"/>
    <x v="9"/>
    <s v="Belkin F9H710-06 7 Outlet SurgeMaster Surge Protector"/>
    <n v="45.216000000000001"/>
    <n v="3"/>
    <n v="0.2"/>
    <n v="4.5216000000000003"/>
  </r>
  <r>
    <n v="4567"/>
    <x v="2262"/>
    <x v="3"/>
    <x v="734"/>
    <d v="2014-12-11T00:00:00"/>
    <s v="Standard Class"/>
    <s v="MC-17575"/>
    <s v="Matt Collins"/>
    <x v="0"/>
    <x v="0"/>
    <s v="Fayetteville"/>
    <x v="3"/>
    <n v="28314"/>
    <x v="0"/>
    <s v="OFF-BI-10004233"/>
    <x v="1"/>
    <x v="8"/>
    <s v="GBC Pre-Punched Binding Paper, Plastic, White, 8-1/2&quot; x 11&quot;"/>
    <n v="28.782"/>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6000000000001"/>
    <n v="6"/>
    <n v="0.8"/>
    <n v="-17.285399999999999"/>
  </r>
  <r>
    <n v="4570"/>
    <x v="2264"/>
    <x v="2"/>
    <x v="987"/>
    <d v="2011-04-21T00:00:00"/>
    <s v="Second Class"/>
    <s v="NF-18595"/>
    <s v="Nicole Fjeld"/>
    <x v="2"/>
    <x v="0"/>
    <s v="San Jose"/>
    <x v="1"/>
    <n v="95123"/>
    <x v="1"/>
    <s v="FUR-FU-10004017"/>
    <x v="0"/>
    <x v="5"/>
    <s v="Executive Impressions 13&quot; Chairman Wall Clock"/>
    <n v="76.14"/>
    <n v="3"/>
    <n v="0"/>
    <n v="26.649000000000001"/>
  </r>
  <r>
    <n v="4571"/>
    <x v="2265"/>
    <x v="1"/>
    <x v="442"/>
    <d v="2012-05-27T00:00:00"/>
    <s v="Second Class"/>
    <s v="NM-18445"/>
    <s v="Nathan Mautz"/>
    <x v="2"/>
    <x v="0"/>
    <s v="Wichita"/>
    <x v="41"/>
    <n v="67212"/>
    <x v="2"/>
    <s v="OFF-AR-10002445"/>
    <x v="1"/>
    <x v="6"/>
    <s v="SANFORD Major Accent Highlighters"/>
    <n v="21.24"/>
    <n v="3"/>
    <n v="0"/>
    <n v="8.0711999999999993"/>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399999999998"/>
    <n v="2"/>
    <n v="0.2"/>
    <n v="89.997"/>
  </r>
  <r>
    <n v="4574"/>
    <x v="2267"/>
    <x v="0"/>
    <x v="939"/>
    <d v="2013-12-19T00:00:00"/>
    <s v="Standard Class"/>
    <s v="MG-17650"/>
    <s v="Matthew Grinstein"/>
    <x v="2"/>
    <x v="0"/>
    <s v="Jackson"/>
    <x v="12"/>
    <n v="49201"/>
    <x v="2"/>
    <s v="TEC-PH-10002103"/>
    <x v="2"/>
    <x v="7"/>
    <s v="Jabra SPEAK 410"/>
    <n v="657.93"/>
    <n v="7"/>
    <n v="0"/>
    <n v="184.22040000000001"/>
  </r>
  <r>
    <n v="4575"/>
    <x v="2267"/>
    <x v="0"/>
    <x v="939"/>
    <d v="2013-12-19T00:00:00"/>
    <s v="Standard Class"/>
    <s v="MG-17650"/>
    <s v="Matthew Grinstein"/>
    <x v="2"/>
    <x v="0"/>
    <s v="Jackson"/>
    <x v="12"/>
    <n v="49201"/>
    <x v="2"/>
    <s v="FUR-FU-10003724"/>
    <x v="0"/>
    <x v="5"/>
    <s v="Westinghouse Clip-On Gooseneck Lamps"/>
    <n v="33.479999999999997"/>
    <n v="4"/>
    <n v="0"/>
    <n v="8.7048000000000005"/>
  </r>
  <r>
    <n v="4576"/>
    <x v="2267"/>
    <x v="0"/>
    <x v="939"/>
    <d v="2013-12-19T00:00:00"/>
    <s v="Standard Class"/>
    <s v="MG-17650"/>
    <s v="Matthew Grinstein"/>
    <x v="2"/>
    <x v="0"/>
    <s v="Jackson"/>
    <x v="12"/>
    <n v="49201"/>
    <x v="2"/>
    <s v="OFF-AR-10003732"/>
    <x v="1"/>
    <x v="6"/>
    <s v="Newell 333"/>
    <n v="13.9"/>
    <n v="5"/>
    <n v="0"/>
    <n v="3.6139999999999999"/>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39999999999996"/>
    <n v="1"/>
    <n v="0.2"/>
    <n v="3.3544"/>
  </r>
  <r>
    <n v="4579"/>
    <x v="2269"/>
    <x v="1"/>
    <x v="988"/>
    <d v="2012-06-15T00:00:00"/>
    <s v="Standard Class"/>
    <s v="AG-10765"/>
    <s v="Anthony Garverick"/>
    <x v="2"/>
    <x v="0"/>
    <s v="Hampton"/>
    <x v="17"/>
    <n v="23666"/>
    <x v="0"/>
    <s v="OFF-BI-10001670"/>
    <x v="1"/>
    <x v="8"/>
    <s v="Vinyl Sectional Post Binders"/>
    <n v="113.1"/>
    <n v="3"/>
    <n v="0"/>
    <n v="56.55"/>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
    <n v="6"/>
    <n v="0"/>
    <n v="105.468"/>
  </r>
  <r>
    <n v="4582"/>
    <x v="2272"/>
    <x v="0"/>
    <x v="251"/>
    <d v="2013-09-23T00:00:00"/>
    <s v="First Class"/>
    <s v="AP-10720"/>
    <s v="Anne Pryor"/>
    <x v="2"/>
    <x v="0"/>
    <s v="Philadelphia"/>
    <x v="9"/>
    <n v="19140"/>
    <x v="3"/>
    <s v="FUR-FU-10003424"/>
    <x v="0"/>
    <x v="5"/>
    <s v="Nu-Dell Oak Frame"/>
    <n v="25.632000000000001"/>
    <n v="3"/>
    <n v="0.2"/>
    <n v="3.8448000000000002"/>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2"/>
  </r>
  <r>
    <n v="4588"/>
    <x v="2275"/>
    <x v="3"/>
    <x v="808"/>
    <d v="2014-11-05T00:00:00"/>
    <s v="Second Class"/>
    <s v="NL-18310"/>
    <s v="Nancy Lomonaco"/>
    <x v="2"/>
    <x v="0"/>
    <s v="Danville"/>
    <x v="1"/>
    <n v="94526"/>
    <x v="1"/>
    <s v="OFF-FA-10004838"/>
    <x v="1"/>
    <x v="13"/>
    <s v="Super Bands, 12/Pack"/>
    <n v="5.58"/>
    <n v="3"/>
    <n v="0"/>
    <n v="0.16739999999999999"/>
  </r>
  <r>
    <n v="4589"/>
    <x v="2275"/>
    <x v="3"/>
    <x v="808"/>
    <d v="2014-11-05T00:00:00"/>
    <s v="Second Class"/>
    <s v="NL-18310"/>
    <s v="Nancy Lomonaco"/>
    <x v="2"/>
    <x v="0"/>
    <s v="Danville"/>
    <x v="1"/>
    <n v="94526"/>
    <x v="1"/>
    <s v="FUR-FU-10002508"/>
    <x v="0"/>
    <x v="5"/>
    <s v="Document Clip Frames"/>
    <n v="25.02"/>
    <n v="3"/>
    <n v="0"/>
    <n v="10.5084"/>
  </r>
  <r>
    <n v="4590"/>
    <x v="2275"/>
    <x v="3"/>
    <x v="808"/>
    <d v="2014-11-05T00:00:00"/>
    <s v="Second Class"/>
    <s v="NL-18310"/>
    <s v="Nancy Lomonaco"/>
    <x v="2"/>
    <x v="0"/>
    <s v="Danville"/>
    <x v="1"/>
    <n v="94526"/>
    <x v="1"/>
    <s v="OFF-ST-10001511"/>
    <x v="1"/>
    <x v="4"/>
    <s v="Space Solutions Commercial Steel Shelving"/>
    <n v="452.55"/>
    <n v="7"/>
    <n v="0"/>
    <n v="22.627500000000001"/>
  </r>
  <r>
    <n v="4591"/>
    <x v="2276"/>
    <x v="0"/>
    <x v="482"/>
    <d v="2014-01-01T00:00:00"/>
    <s v="Standard Class"/>
    <s v="MC-18130"/>
    <s v="Mike Caudle"/>
    <x v="1"/>
    <x v="0"/>
    <s v="Los Angeles"/>
    <x v="1"/>
    <n v="90004"/>
    <x v="1"/>
    <s v="OFF-SU-10000952"/>
    <x v="1"/>
    <x v="14"/>
    <s v="Fiskars Home &amp; Office Scissors"/>
    <n v="17.760000000000002"/>
    <n v="2"/>
    <n v="0"/>
    <n v="4.9728000000000003"/>
  </r>
  <r>
    <n v="4592"/>
    <x v="2276"/>
    <x v="0"/>
    <x v="482"/>
    <d v="2014-01-01T00:00:00"/>
    <s v="Standard Class"/>
    <s v="MC-18130"/>
    <s v="Mike Caudle"/>
    <x v="1"/>
    <x v="0"/>
    <s v="Los Angeles"/>
    <x v="1"/>
    <n v="90004"/>
    <x v="1"/>
    <s v="TEC-PH-10002275"/>
    <x v="2"/>
    <x v="7"/>
    <s v="Mitel 5320 IP Phone VoIP phone"/>
    <n v="302.38400000000001"/>
    <n v="2"/>
    <n v="0.2"/>
    <n v="30.238399999999999"/>
  </r>
  <r>
    <n v="4593"/>
    <x v="2276"/>
    <x v="0"/>
    <x v="482"/>
    <d v="2014-01-01T00:00:00"/>
    <s v="Standard Class"/>
    <s v="MC-18130"/>
    <s v="Mike Caudle"/>
    <x v="1"/>
    <x v="0"/>
    <s v="Los Angeles"/>
    <x v="1"/>
    <n v="90004"/>
    <x v="1"/>
    <s v="FUR-CH-10003535"/>
    <x v="0"/>
    <x v="1"/>
    <s v="Global Armless Task Chair, Royal Blue"/>
    <n v="146.352"/>
    <n v="3"/>
    <n v="0.2"/>
    <n v="-5.4882"/>
  </r>
  <r>
    <n v="4594"/>
    <x v="2276"/>
    <x v="0"/>
    <x v="482"/>
    <d v="2014-01-01T00:00:00"/>
    <s v="Standard Class"/>
    <s v="MC-18130"/>
    <s v="Mike Caudle"/>
    <x v="1"/>
    <x v="0"/>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x v="0"/>
    <s v="Los Angeles"/>
    <x v="1"/>
    <n v="90004"/>
    <x v="1"/>
    <s v="FUR-TA-10003473"/>
    <x v="0"/>
    <x v="3"/>
    <s v="Bretford Rectangular Conference Table Tops"/>
    <n v="902.71199999999999"/>
    <n v="3"/>
    <n v="0.2"/>
    <n v="33.851700000000001"/>
  </r>
  <r>
    <n v="4596"/>
    <x v="2276"/>
    <x v="0"/>
    <x v="482"/>
    <d v="2014-01-01T00:00:00"/>
    <s v="Standard Class"/>
    <s v="MC-18130"/>
    <s v="Mike Caudle"/>
    <x v="1"/>
    <x v="0"/>
    <s v="Los Angeles"/>
    <x v="1"/>
    <n v="90004"/>
    <x v="1"/>
    <s v="OFF-AR-10001897"/>
    <x v="1"/>
    <x v="6"/>
    <s v="Model L Table or Wall-Mount Pencil Sharpener"/>
    <n v="53.97"/>
    <n v="3"/>
    <n v="0"/>
    <n v="15.111599999999999"/>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
  </r>
  <r>
    <n v="4599"/>
    <x v="2278"/>
    <x v="3"/>
    <x v="735"/>
    <d v="2014-09-02T00:00:00"/>
    <s v="Standard Class"/>
    <s v="MG-17650"/>
    <s v="Matthew Grinstein"/>
    <x v="2"/>
    <x v="0"/>
    <s v="Milwaukee"/>
    <x v="6"/>
    <n v="53209"/>
    <x v="2"/>
    <s v="OFF-AP-10001947"/>
    <x v="1"/>
    <x v="9"/>
    <s v="Acco 6 Outlet Guardian Premium Plus Surge Suppressor"/>
    <n v="91.6"/>
    <n v="5"/>
    <n v="0"/>
    <n v="26.564"/>
  </r>
  <r>
    <n v="4600"/>
    <x v="2279"/>
    <x v="1"/>
    <x v="747"/>
    <d v="2012-07-20T00:00:00"/>
    <s v="Standard Class"/>
    <s v="MG-17890"/>
    <s v="Michael Granlund"/>
    <x v="2"/>
    <x v="0"/>
    <s v="Baltimore"/>
    <x v="39"/>
    <n v="21215"/>
    <x v="3"/>
    <s v="FUR-CH-10004853"/>
    <x v="0"/>
    <x v="1"/>
    <s v="Global Manager's Adjustable Task Chair, Storm"/>
    <n v="150.97999999999999"/>
    <n v="1"/>
    <n v="0"/>
    <n v="43.784199999999998"/>
  </r>
  <r>
    <n v="4601"/>
    <x v="2279"/>
    <x v="1"/>
    <x v="747"/>
    <d v="2012-07-20T00:00:00"/>
    <s v="Standard Class"/>
    <s v="MG-17890"/>
    <s v="Michael Granlund"/>
    <x v="2"/>
    <x v="0"/>
    <s v="Baltimore"/>
    <x v="39"/>
    <n v="21215"/>
    <x v="3"/>
    <s v="OFF-EN-10000483"/>
    <x v="1"/>
    <x v="12"/>
    <s v="White Envelopes, White Envelopes with Clear Poly Window"/>
    <n v="137.25"/>
    <n v="9"/>
    <n v="0"/>
    <n v="63.134999999999998"/>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1999999999998"/>
    <n v="1"/>
    <n v="0.2"/>
    <n v="5.9383999999999997"/>
  </r>
  <r>
    <n v="4604"/>
    <x v="2280"/>
    <x v="1"/>
    <x v="989"/>
    <d v="2012-05-29T00:00:00"/>
    <s v="Second Class"/>
    <s v="BF-11170"/>
    <s v="Ben Ferrer"/>
    <x v="2"/>
    <x v="0"/>
    <s v="Jacksonville"/>
    <x v="3"/>
    <n v="28540"/>
    <x v="0"/>
    <s v="OFF-PA-10003134"/>
    <x v="1"/>
    <x v="10"/>
    <s v="Xerox 1937"/>
    <n v="153.72800000000001"/>
    <n v="4"/>
    <n v="0.2"/>
    <n v="53.8048"/>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9"/>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x v="0"/>
    <s v="Rochester"/>
    <x v="15"/>
    <n v="14609"/>
    <x v="3"/>
    <s v="OFF-PA-10004255"/>
    <x v="1"/>
    <x v="10"/>
    <s v="Xerox 219"/>
    <n v="45.36"/>
    <n v="7"/>
    <n v="0"/>
    <n v="21.7728"/>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02"/>
  </r>
  <r>
    <n v="4614"/>
    <x v="2284"/>
    <x v="3"/>
    <x v="413"/>
    <d v="2014-01-07T00:00:00"/>
    <s v="Standard Class"/>
    <s v="EP-13915"/>
    <s v="Emily Phan"/>
    <x v="0"/>
    <x v="0"/>
    <s v="Jacksonville"/>
    <x v="2"/>
    <n v="32216"/>
    <x v="0"/>
    <s v="OFF-PA-10002250"/>
    <x v="1"/>
    <x v="10"/>
    <s v="Things To Do Today Pad"/>
    <n v="23.48"/>
    <n v="5"/>
    <n v="0.2"/>
    <n v="8.218"/>
  </r>
  <r>
    <n v="4615"/>
    <x v="2285"/>
    <x v="0"/>
    <x v="64"/>
    <d v="2013-09-11T00:00:00"/>
    <s v="Standard Class"/>
    <s v="GH-14410"/>
    <s v="Gary Hansen"/>
    <x v="2"/>
    <x v="0"/>
    <s v="Houston"/>
    <x v="5"/>
    <n v="77070"/>
    <x v="2"/>
    <s v="OFF-AP-10002457"/>
    <x v="1"/>
    <x v="9"/>
    <s v="Eureka The Boss Plus 12-Amp Hard Box Upright Vacuum, Red"/>
    <n v="62.79"/>
    <n v="3"/>
    <n v="0.8"/>
    <n v="-166.39349999999999"/>
  </r>
  <r>
    <n v="4616"/>
    <x v="2285"/>
    <x v="0"/>
    <x v="64"/>
    <d v="2013-09-11T00:00:00"/>
    <s v="Standard Class"/>
    <s v="GH-14410"/>
    <s v="Gary Hansen"/>
    <x v="2"/>
    <x v="0"/>
    <s v="Houston"/>
    <x v="5"/>
    <n v="77070"/>
    <x v="2"/>
    <s v="OFF-FA-10002763"/>
    <x v="1"/>
    <x v="13"/>
    <s v="Advantus Map Pennant Flags and Round Head Tacks"/>
    <n v="28.44"/>
    <n v="9"/>
    <n v="0.2"/>
    <n v="4.266"/>
  </r>
  <r>
    <n v="4617"/>
    <x v="2286"/>
    <x v="1"/>
    <x v="406"/>
    <d v="2012-09-07T00:00:00"/>
    <s v="Second Class"/>
    <s v="DS-13180"/>
    <s v="David Smith"/>
    <x v="1"/>
    <x v="0"/>
    <s v="Houston"/>
    <x v="5"/>
    <n v="77095"/>
    <x v="2"/>
    <s v="TEC-AC-10000109"/>
    <x v="2"/>
    <x v="11"/>
    <s v="Sony Micro Vault Click 16 GB USB 2.0 Flash Drive"/>
    <n v="134.376"/>
    <n v="3"/>
    <n v="0.2"/>
    <n v="6.7187999999999999"/>
  </r>
  <r>
    <n v="4618"/>
    <x v="2287"/>
    <x v="1"/>
    <x v="481"/>
    <d v="2012-09-26T00:00:00"/>
    <s v="Standard Class"/>
    <s v="TH-21550"/>
    <s v="Tracy Hopkins"/>
    <x v="2"/>
    <x v="0"/>
    <s v="Everett"/>
    <x v="31"/>
    <n v="2149"/>
    <x v="3"/>
    <s v="TEC-PH-10002415"/>
    <x v="2"/>
    <x v="7"/>
    <s v="Polycom VoiceStation 500 Conferenceآ phone"/>
    <n v="589.9"/>
    <n v="2"/>
    <n v="0"/>
    <n v="147.47499999999999"/>
  </r>
  <r>
    <n v="4619"/>
    <x v="2287"/>
    <x v="1"/>
    <x v="481"/>
    <d v="2012-09-26T00:00:00"/>
    <s v="Standard Class"/>
    <s v="TH-21550"/>
    <s v="Tracy Hopkins"/>
    <x v="2"/>
    <x v="0"/>
    <s v="Everett"/>
    <x v="31"/>
    <n v="2149"/>
    <x v="3"/>
    <s v="FUR-CH-10000785"/>
    <x v="0"/>
    <x v="1"/>
    <s v="Global Ergonomic Managers Chair"/>
    <n v="542.94000000000005"/>
    <n v="3"/>
    <n v="0"/>
    <n v="141.1644"/>
  </r>
  <r>
    <n v="4620"/>
    <x v="2288"/>
    <x v="3"/>
    <x v="165"/>
    <d v="2014-12-26T00:00:00"/>
    <s v="First Class"/>
    <s v="RM-19675"/>
    <s v="Robert Marley"/>
    <x v="2"/>
    <x v="0"/>
    <s v="Los Angeles"/>
    <x v="1"/>
    <n v="90049"/>
    <x v="1"/>
    <s v="TEC-CO-10001449"/>
    <x v="2"/>
    <x v="16"/>
    <s v="Hewlett Packard LaserJet 3310 Copier"/>
    <n v="2879.9520000000002"/>
    <n v="6"/>
    <n v="0.2"/>
    <n v="1007.9832"/>
  </r>
  <r>
    <n v="4621"/>
    <x v="2288"/>
    <x v="3"/>
    <x v="165"/>
    <d v="2014-12-26T00:00:00"/>
    <s v="First Class"/>
    <s v="RM-19675"/>
    <s v="Robert Marley"/>
    <x v="2"/>
    <x v="0"/>
    <s v="Los Angeles"/>
    <x v="1"/>
    <n v="90049"/>
    <x v="1"/>
    <s v="OFF-BI-10001670"/>
    <x v="1"/>
    <x v="8"/>
    <s v="Vinyl Sectional Post Binders"/>
    <n v="90.48"/>
    <n v="3"/>
    <n v="0.2"/>
    <n v="33.93"/>
  </r>
  <r>
    <n v="4622"/>
    <x v="2289"/>
    <x v="1"/>
    <x v="348"/>
    <d v="2012-10-08T00:00:00"/>
    <s v="Second Class"/>
    <s v="SF-20965"/>
    <s v="Sylvia Foulston"/>
    <x v="1"/>
    <x v="0"/>
    <s v="Wilmington"/>
    <x v="13"/>
    <n v="19805"/>
    <x v="3"/>
    <s v="OFF-ST-10001328"/>
    <x v="1"/>
    <x v="4"/>
    <s v="Personal Filing Tote with Lid, Black/Gray"/>
    <n v="77.55"/>
    <n v="5"/>
    <n v="0"/>
    <n v="21.713999999999999"/>
  </r>
  <r>
    <n v="4623"/>
    <x v="2290"/>
    <x v="3"/>
    <x v="428"/>
    <d v="2014-09-15T00:00:00"/>
    <s v="Standard Class"/>
    <s v="SO-20335"/>
    <s v="Sean O'Donnell"/>
    <x v="0"/>
    <x v="0"/>
    <s v="Columbia"/>
    <x v="18"/>
    <n v="38401"/>
    <x v="0"/>
    <s v="OFF-SU-10001225"/>
    <x v="1"/>
    <x v="14"/>
    <s v="Staples"/>
    <n v="8.8320000000000007"/>
    <n v="3"/>
    <n v="0.2"/>
    <n v="-1.9872000000000001"/>
  </r>
  <r>
    <n v="4624"/>
    <x v="2290"/>
    <x v="3"/>
    <x v="428"/>
    <d v="2014-09-15T00:00:00"/>
    <s v="Standard Class"/>
    <s v="SO-20335"/>
    <s v="Sean O'Donnell"/>
    <x v="0"/>
    <x v="0"/>
    <s v="Columbia"/>
    <x v="18"/>
    <n v="38401"/>
    <x v="0"/>
    <s v="OFF-PA-10000357"/>
    <x v="1"/>
    <x v="10"/>
    <s v="Xerox 1888"/>
    <n v="177.536"/>
    <n v="4"/>
    <n v="0.2"/>
    <n v="62.137599999999999"/>
  </r>
  <r>
    <n v="4625"/>
    <x v="2290"/>
    <x v="3"/>
    <x v="428"/>
    <d v="2014-09-15T00:00:00"/>
    <s v="Standard Class"/>
    <s v="SO-20335"/>
    <s v="Sean O'Donnell"/>
    <x v="0"/>
    <x v="0"/>
    <s v="Columbia"/>
    <x v="18"/>
    <n v="38401"/>
    <x v="0"/>
    <s v="OFF-ST-10000046"/>
    <x v="1"/>
    <x v="4"/>
    <s v="Fellowes Super Stor/Drawer Files"/>
    <n v="258.48"/>
    <n v="2"/>
    <n v="0.2"/>
    <n v="-3.2309999999999999"/>
  </r>
  <r>
    <n v="4626"/>
    <x v="2290"/>
    <x v="3"/>
    <x v="428"/>
    <d v="2014-09-15T00:00:00"/>
    <s v="Standard Class"/>
    <s v="SO-20335"/>
    <s v="Sean O'Donnell"/>
    <x v="0"/>
    <x v="0"/>
    <s v="Columbia"/>
    <x v="18"/>
    <n v="38401"/>
    <x v="0"/>
    <s v="FUR-FU-10000023"/>
    <x v="0"/>
    <x v="5"/>
    <s v="Eldon Wave Desk Accessories"/>
    <n v="14.135999999999999"/>
    <n v="3"/>
    <n v="0.2"/>
    <n v="4.2408000000000001"/>
  </r>
  <r>
    <n v="4627"/>
    <x v="2291"/>
    <x v="0"/>
    <x v="373"/>
    <d v="2013-11-19T00:00:00"/>
    <s v="Standard Class"/>
    <s v="CK-12760"/>
    <s v="Cyma Kinney"/>
    <x v="1"/>
    <x v="0"/>
    <s v="New York City"/>
    <x v="15"/>
    <n v="10011"/>
    <x v="3"/>
    <s v="OFF-ST-10003455"/>
    <x v="1"/>
    <x v="4"/>
    <s v="Tenex File Box, Personal Filing Tote with Lid, Black"/>
    <n v="77.55"/>
    <n v="5"/>
    <n v="0"/>
    <n v="20.163"/>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09999999999997"/>
  </r>
  <r>
    <n v="4630"/>
    <x v="2291"/>
    <x v="0"/>
    <x v="373"/>
    <d v="2013-11-19T00:00:00"/>
    <s v="Standard Class"/>
    <s v="CK-12760"/>
    <s v="Cyma Kinney"/>
    <x v="1"/>
    <x v="0"/>
    <s v="New York City"/>
    <x v="15"/>
    <n v="10011"/>
    <x v="3"/>
    <s v="OFF-ST-10004258"/>
    <x v="1"/>
    <x v="4"/>
    <s v="Portable Personal File Box"/>
    <n v="36.630000000000003"/>
    <n v="3"/>
    <n v="0"/>
    <n v="9.8901000000000003"/>
  </r>
  <r>
    <n v="4631"/>
    <x v="2292"/>
    <x v="1"/>
    <x v="52"/>
    <d v="2012-10-15T00:00:00"/>
    <s v="Same Day"/>
    <s v="GA-14725"/>
    <s v="Guy Armstrong"/>
    <x v="0"/>
    <x v="0"/>
    <s v="Mount Pleasant"/>
    <x v="12"/>
    <n v="48858"/>
    <x v="2"/>
    <s v="FUR-FU-10000719"/>
    <x v="0"/>
    <x v="5"/>
    <s v="DAX Cubicle Frames, 8-1/2 x 11"/>
    <n v="17.14"/>
    <n v="2"/>
    <n v="0"/>
    <n v="6.1703999999999999"/>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
    <n v="3"/>
    <n v="0"/>
    <n v="11.1564"/>
  </r>
  <r>
    <n v="4634"/>
    <x v="2294"/>
    <x v="1"/>
    <x v="291"/>
    <d v="2012-08-26T00:00:00"/>
    <s v="Standard Class"/>
    <s v="DS-13180"/>
    <s v="David Smith"/>
    <x v="1"/>
    <x v="0"/>
    <s v="San Francisco"/>
    <x v="1"/>
    <n v="94122"/>
    <x v="1"/>
    <s v="FUR-BO-10003893"/>
    <x v="0"/>
    <x v="0"/>
    <s v="Sauder Camden County Collection Library"/>
    <n v="586.39800000000002"/>
    <n v="6"/>
    <n v="0.15"/>
    <n v="34.494"/>
  </r>
  <r>
    <n v="4635"/>
    <x v="2294"/>
    <x v="1"/>
    <x v="291"/>
    <d v="2012-08-26T00:00:00"/>
    <s v="Standard Class"/>
    <s v="DS-13180"/>
    <s v="David Smith"/>
    <x v="1"/>
    <x v="0"/>
    <s v="San Francisco"/>
    <x v="1"/>
    <n v="94122"/>
    <x v="1"/>
    <s v="OFF-ST-10000736"/>
    <x v="1"/>
    <x v="4"/>
    <s v="Carina Double Wide Media Storage Towers in Natural &amp; Black"/>
    <n v="80.98"/>
    <n v="1"/>
    <n v="0"/>
    <n v="3.2391999999999999"/>
  </r>
  <r>
    <n v="4636"/>
    <x v="2295"/>
    <x v="3"/>
    <x v="846"/>
    <d v="2014-03-18T00:00:00"/>
    <s v="Standard Class"/>
    <s v="BS-11380"/>
    <s v="Bill Stewart"/>
    <x v="1"/>
    <x v="0"/>
    <s v="San Francisco"/>
    <x v="1"/>
    <n v="94122"/>
    <x v="1"/>
    <s v="OFF-ST-10000736"/>
    <x v="1"/>
    <x v="4"/>
    <s v="Carina Double Wide Media Storage Towers in Natural &amp; Black"/>
    <n v="242.94"/>
    <n v="3"/>
    <n v="0"/>
    <n v="9.7175999999999991"/>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1"/>
    <n v="4"/>
    <n v="0.7"/>
    <n v="-2.5344000000000002"/>
  </r>
  <r>
    <n v="4643"/>
    <x v="2298"/>
    <x v="3"/>
    <x v="760"/>
    <d v="2014-10-25T00:00:00"/>
    <s v="Second Class"/>
    <s v="HA-14905"/>
    <s v="Helen Abelman"/>
    <x v="0"/>
    <x v="0"/>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
  </r>
  <r>
    <n v="4646"/>
    <x v="2300"/>
    <x v="0"/>
    <x v="399"/>
    <d v="2013-08-17T00:00:00"/>
    <s v="Standard Class"/>
    <s v="BC-11125"/>
    <s v="Becky Castell"/>
    <x v="2"/>
    <x v="0"/>
    <s v="New York City"/>
    <x v="15"/>
    <n v="10011"/>
    <x v="3"/>
    <s v="FUR-CH-10000225"/>
    <x v="0"/>
    <x v="1"/>
    <s v="Global Geo Office Task Chair, Gray"/>
    <n v="145.76400000000001"/>
    <n v="2"/>
    <n v="0.1"/>
    <n v="-8.0980000000000008"/>
  </r>
  <r>
    <n v="4647"/>
    <x v="2301"/>
    <x v="2"/>
    <x v="992"/>
    <d v="2011-06-05T00:00:00"/>
    <s v="Standard Class"/>
    <s v="EB-13840"/>
    <s v="Ellis Ballard"/>
    <x v="1"/>
    <x v="0"/>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x v="0"/>
    <s v="Seattle"/>
    <x v="4"/>
    <n v="98103"/>
    <x v="1"/>
    <s v="OFF-PA-10003228"/>
    <x v="1"/>
    <x v="10"/>
    <s v="Xerox 1917"/>
    <n v="440.19"/>
    <n v="9"/>
    <n v="0"/>
    <n v="206.88929999999999"/>
  </r>
  <r>
    <n v="4650"/>
    <x v="2303"/>
    <x v="3"/>
    <x v="304"/>
    <d v="2014-05-20T00:00:00"/>
    <s v="Standard Class"/>
    <s v="KB-16585"/>
    <s v="Ken Black"/>
    <x v="1"/>
    <x v="0"/>
    <s v="Seattle"/>
    <x v="4"/>
    <n v="98103"/>
    <x v="1"/>
    <s v="OFF-SU-10004498"/>
    <x v="1"/>
    <x v="14"/>
    <s v="Martin-Yale Premier Letter Opener"/>
    <n v="64.400000000000006"/>
    <n v="5"/>
    <n v="0"/>
    <n v="1.9319999999999999"/>
  </r>
  <r>
    <n v="4651"/>
    <x v="2304"/>
    <x v="3"/>
    <x v="798"/>
    <d v="2014-04-13T00:00:00"/>
    <s v="Standard Class"/>
    <s v="AH-10120"/>
    <s v="Adrian Hane"/>
    <x v="2"/>
    <x v="0"/>
    <s v="San Francisco"/>
    <x v="1"/>
    <n v="94110"/>
    <x v="1"/>
    <s v="OFF-PA-10001878"/>
    <x v="1"/>
    <x v="10"/>
    <s v="Xerox 1891"/>
    <n v="244.55"/>
    <n v="5"/>
    <n v="0"/>
    <n v="114.9385"/>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x v="0"/>
    <s v="Perth Amboy"/>
    <x v="30"/>
    <n v="8861"/>
    <x v="3"/>
    <s v="OFF-ST-10003123"/>
    <x v="1"/>
    <x v="4"/>
    <s v="Fellowes Bases and Tops For Staxonsteel/High-Stak Systems"/>
    <n v="166.45"/>
    <n v="5"/>
    <n v="0"/>
    <n v="39.948"/>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7999999999998"/>
    <n v="2"/>
    <n v="0.2"/>
    <n v="3.9592000000000001"/>
  </r>
  <r>
    <n v="4657"/>
    <x v="2308"/>
    <x v="1"/>
    <x v="910"/>
    <d v="2012-05-07T00:00:00"/>
    <s v="Standard Class"/>
    <s v="SV-20785"/>
    <s v="Stewart Visinsky"/>
    <x v="0"/>
    <x v="0"/>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
    <n v="2"/>
    <n v="0.2"/>
    <n v="2.8883999999999999"/>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x v="0"/>
    <s v="Philadelphia"/>
    <x v="9"/>
    <n v="19140"/>
    <x v="3"/>
    <s v="TEC-AC-10001542"/>
    <x v="2"/>
    <x v="11"/>
    <s v="SanDisk Cruzer 16 GB USB Flash Drive"/>
    <n v="27.552"/>
    <n v="3"/>
    <n v="0.2"/>
    <n v="-0.34439999999999998"/>
  </r>
  <r>
    <n v="4662"/>
    <x v="2308"/>
    <x v="1"/>
    <x v="910"/>
    <d v="2012-05-07T00:00:00"/>
    <s v="Standard Class"/>
    <s v="SV-20785"/>
    <s v="Stewart Visinsky"/>
    <x v="0"/>
    <x v="0"/>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x v="0"/>
    <s v="Philadelphia"/>
    <x v="9"/>
    <n v="19140"/>
    <x v="3"/>
    <s v="OFF-ST-10000563"/>
    <x v="1"/>
    <x v="4"/>
    <s v="Fellowes Bankers Box Stor/Drawer Steel Plus"/>
    <n v="76.751999999999995"/>
    <n v="3"/>
    <n v="0.2"/>
    <n v="-9.5939999999999994"/>
  </r>
  <r>
    <n v="4664"/>
    <x v="2309"/>
    <x v="0"/>
    <x v="31"/>
    <d v="2013-09-23T00:00:00"/>
    <s v="Standard Class"/>
    <s v="PO-18850"/>
    <s v="Patrick O'Brill"/>
    <x v="0"/>
    <x v="0"/>
    <s v="Jacksonville"/>
    <x v="2"/>
    <n v="32216"/>
    <x v="0"/>
    <s v="OFF-LA-10002787"/>
    <x v="1"/>
    <x v="2"/>
    <s v="Avery 480"/>
    <n v="3"/>
    <n v="1"/>
    <n v="0.2"/>
    <n v="1.05"/>
  </r>
  <r>
    <n v="4665"/>
    <x v="2310"/>
    <x v="0"/>
    <x v="897"/>
    <d v="2013-09-27T00:00:00"/>
    <s v="Standard Class"/>
    <s v="AC-10450"/>
    <s v="Amy Cox"/>
    <x v="0"/>
    <x v="0"/>
    <s v="Pembroke Pines"/>
    <x v="2"/>
    <n v="33024"/>
    <x v="0"/>
    <s v="OFF-BI-10004022"/>
    <x v="1"/>
    <x v="8"/>
    <s v="Acco Suede Grain Vinyl Round Ring Binder"/>
    <n v="7.5060000000000002"/>
    <n v="9"/>
    <n v="0.7"/>
    <n v="-6.0048000000000004"/>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1"/>
  </r>
  <r>
    <n v="4668"/>
    <x v="2311"/>
    <x v="0"/>
    <x v="994"/>
    <d v="2013-01-17T00:00:00"/>
    <s v="Standard Class"/>
    <s v="KB-16585"/>
    <s v="Ken Black"/>
    <x v="1"/>
    <x v="0"/>
    <s v="Seattle"/>
    <x v="4"/>
    <n v="98115"/>
    <x v="1"/>
    <s v="TEC-AC-10002335"/>
    <x v="2"/>
    <x v="11"/>
    <s v="Logitech Media Keyboard K200"/>
    <n v="69.98"/>
    <n v="2"/>
    <n v="0"/>
    <n v="13.296200000000001"/>
  </r>
  <r>
    <n v="4669"/>
    <x v="2312"/>
    <x v="3"/>
    <x v="636"/>
    <d v="2014-05-12T00:00:00"/>
    <s v="Standard Class"/>
    <s v="DB-13555"/>
    <s v="Dorothy Badders"/>
    <x v="1"/>
    <x v="0"/>
    <s v="Fort Worth"/>
    <x v="5"/>
    <n v="76106"/>
    <x v="2"/>
    <s v="OFF-BI-10002827"/>
    <x v="1"/>
    <x v="8"/>
    <s v="Avery Durable Poly Binders"/>
    <n v="11.06"/>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
  </r>
  <r>
    <n v="4671"/>
    <x v="2312"/>
    <x v="3"/>
    <x v="636"/>
    <d v="2014-05-12T00:00:00"/>
    <s v="Standard Class"/>
    <s v="DB-13555"/>
    <s v="Dorothy Badders"/>
    <x v="1"/>
    <x v="0"/>
    <s v="Fort Worth"/>
    <x v="5"/>
    <n v="76106"/>
    <x v="2"/>
    <s v="OFF-ST-10001932"/>
    <x v="1"/>
    <x v="4"/>
    <s v="Fellowes Staxonsteel Drawer Files"/>
    <n v="772.68"/>
    <n v="5"/>
    <n v="0.2"/>
    <n v="-57.951000000000001"/>
  </r>
  <r>
    <n v="4672"/>
    <x v="2313"/>
    <x v="0"/>
    <x v="995"/>
    <d v="2013-08-07T00:00:00"/>
    <s v="Standard Class"/>
    <s v="KL-16645"/>
    <s v="Ken Lonsdale"/>
    <x v="0"/>
    <x v="0"/>
    <s v="Detroit"/>
    <x v="12"/>
    <n v="48205"/>
    <x v="2"/>
    <s v="OFF-AP-10001005"/>
    <x v="1"/>
    <x v="9"/>
    <s v="Honeywell Quietcare HEPA Air Cleaner"/>
    <n v="283.14"/>
    <n v="4"/>
    <n v="0.1"/>
    <n v="72.358000000000004"/>
  </r>
  <r>
    <n v="4673"/>
    <x v="2313"/>
    <x v="0"/>
    <x v="995"/>
    <d v="2013-08-07T00:00:00"/>
    <s v="Standard Class"/>
    <s v="KL-16645"/>
    <s v="Ken Lonsdale"/>
    <x v="0"/>
    <x v="0"/>
    <s v="Detroit"/>
    <x v="12"/>
    <n v="48205"/>
    <x v="2"/>
    <s v="TEC-PH-10004042"/>
    <x v="2"/>
    <x v="7"/>
    <s v="ClearOne Communications CHAT 70 OCآ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399999999999"/>
  </r>
  <r>
    <n v="4676"/>
    <x v="2314"/>
    <x v="3"/>
    <x v="996"/>
    <d v="2014-03-30T00:00:00"/>
    <s v="Second Class"/>
    <s v="AG-10270"/>
    <s v="Alejandro Grove"/>
    <x v="0"/>
    <x v="0"/>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99"/>
  </r>
  <r>
    <n v="4679"/>
    <x v="2315"/>
    <x v="2"/>
    <x v="619"/>
    <d v="2011-03-19T00:00:00"/>
    <s v="Standard Class"/>
    <s v="JF-15295"/>
    <s v="Jason Fortune-"/>
    <x v="0"/>
    <x v="0"/>
    <s v="Logan"/>
    <x v="7"/>
    <n v="84321"/>
    <x v="1"/>
    <s v="TEC-AC-10004877"/>
    <x v="2"/>
    <x v="11"/>
    <s v="Imationآ 30456 USBآ Flash Driveآ 8GB"/>
    <n v="82.8"/>
    <n v="12"/>
    <n v="0"/>
    <n v="6.6239999999999997"/>
  </r>
  <r>
    <n v="4680"/>
    <x v="2315"/>
    <x v="2"/>
    <x v="619"/>
    <d v="2011-03-19T00:00:00"/>
    <s v="Standard Class"/>
    <s v="JF-15295"/>
    <s v="Jason Fortune-"/>
    <x v="0"/>
    <x v="0"/>
    <s v="Logan"/>
    <x v="7"/>
    <n v="84321"/>
    <x v="1"/>
    <s v="OFF-ST-10003221"/>
    <x v="1"/>
    <x v="4"/>
    <s v="Staples"/>
    <n v="21.36"/>
    <n v="2"/>
    <n v="0"/>
    <n v="5.7671999999999999"/>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x v="0"/>
    <s v="Auburn"/>
    <x v="15"/>
    <n v="13021"/>
    <x v="3"/>
    <s v="OFF-FA-10000936"/>
    <x v="1"/>
    <x v="13"/>
    <s v="Acco Hot Clips Clips to Go"/>
    <n v="29.61"/>
    <n v="9"/>
    <n v="0"/>
    <n v="13.3245"/>
  </r>
  <r>
    <n v="4683"/>
    <x v="2317"/>
    <x v="0"/>
    <x v="49"/>
    <d v="2013-12-02T00:00:00"/>
    <s v="Same Day"/>
    <s v="MV-18190"/>
    <s v="Mike Vittorini"/>
    <x v="0"/>
    <x v="0"/>
    <s v="Raleigh"/>
    <x v="3"/>
    <n v="27604"/>
    <x v="0"/>
    <s v="TEC-PH-10003811"/>
    <x v="2"/>
    <x v="7"/>
    <s v="Jabra Supreme Plus Driver Editionآ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8000000000002"/>
  </r>
  <r>
    <n v="4687"/>
    <x v="2318"/>
    <x v="0"/>
    <x v="48"/>
    <d v="2013-09-04T00:00:00"/>
    <s v="Standard Class"/>
    <s v="GB-14530"/>
    <s v="George Bell"/>
    <x v="1"/>
    <x v="0"/>
    <s v="Philadelphia"/>
    <x v="9"/>
    <n v="19120"/>
    <x v="3"/>
    <s v="OFF-FA-10000053"/>
    <x v="1"/>
    <x v="13"/>
    <s v="Revere Boxed Rubber Bands by Revere"/>
    <n v="10.584"/>
    <n v="7"/>
    <n v="0.2"/>
    <n v="-2.3814000000000002"/>
  </r>
  <r>
    <n v="4688"/>
    <x v="2319"/>
    <x v="0"/>
    <x v="890"/>
    <d v="2013-07-01T00:00:00"/>
    <s v="Standard Class"/>
    <s v="HL-15040"/>
    <s v="Hunter Lopez"/>
    <x v="0"/>
    <x v="0"/>
    <s v="Richmond"/>
    <x v="14"/>
    <n v="47374"/>
    <x v="2"/>
    <s v="TEC-PH-10001305"/>
    <x v="2"/>
    <x v="7"/>
    <s v="Panasonic KX TS208W Corded phone"/>
    <n v="440.91"/>
    <n v="9"/>
    <n v="0"/>
    <n v="123.45480000000001"/>
  </r>
  <r>
    <n v="4689"/>
    <x v="2320"/>
    <x v="3"/>
    <x v="983"/>
    <d v="2014-04-04T00:00:00"/>
    <s v="Standard Class"/>
    <s v="BP-11155"/>
    <s v="Becky Pak"/>
    <x v="0"/>
    <x v="0"/>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x v="0"/>
    <s v="Tucson"/>
    <x v="16"/>
    <n v="85705"/>
    <x v="1"/>
    <s v="FUR-FU-10001876"/>
    <x v="0"/>
    <x v="5"/>
    <s v="Computer Room Manger, 14&quot;"/>
    <n v="51.968000000000004"/>
    <n v="2"/>
    <n v="0.2"/>
    <n v="10.393599999999999"/>
  </r>
  <r>
    <n v="4691"/>
    <x v="2321"/>
    <x v="2"/>
    <x v="414"/>
    <d v="2011-12-22T00:00:00"/>
    <s v="First Class"/>
    <s v="CT-11995"/>
    <s v="Carol Triggs"/>
    <x v="0"/>
    <x v="0"/>
    <s v="Tucson"/>
    <x v="16"/>
    <n v="85705"/>
    <x v="1"/>
    <s v="TEC-AC-10003628"/>
    <x v="2"/>
    <x v="11"/>
    <s v="Logitech 910-002974 M325 Wireless Mouse for Web Scrolling"/>
    <n v="71.975999999999999"/>
    <n v="3"/>
    <n v="0.2"/>
    <n v="21.5928"/>
  </r>
  <r>
    <n v="4692"/>
    <x v="2321"/>
    <x v="2"/>
    <x v="414"/>
    <d v="2011-12-22T00:00:00"/>
    <s v="First Class"/>
    <s v="CT-11995"/>
    <s v="Carol Triggs"/>
    <x v="0"/>
    <x v="0"/>
    <s v="Tucson"/>
    <x v="16"/>
    <n v="85705"/>
    <x v="1"/>
    <s v="FUR-CH-10004860"/>
    <x v="0"/>
    <x v="1"/>
    <s v="Global Low Back Tilter Chair"/>
    <n v="242.352"/>
    <n v="3"/>
    <n v="0.2"/>
    <n v="-42.4116"/>
  </r>
  <r>
    <n v="4693"/>
    <x v="2321"/>
    <x v="2"/>
    <x v="414"/>
    <d v="2011-12-22T00:00:00"/>
    <s v="First Class"/>
    <s v="CT-11995"/>
    <s v="Carol Triggs"/>
    <x v="0"/>
    <x v="0"/>
    <s v="Tucson"/>
    <x v="16"/>
    <n v="85705"/>
    <x v="1"/>
    <s v="OFF-PA-10000357"/>
    <x v="1"/>
    <x v="10"/>
    <s v="Xerox 1888"/>
    <n v="221.92"/>
    <n v="5"/>
    <n v="0.2"/>
    <n v="77.671999999999997"/>
  </r>
  <r>
    <n v="4694"/>
    <x v="2321"/>
    <x v="2"/>
    <x v="414"/>
    <d v="2011-12-22T00:00:00"/>
    <s v="First Class"/>
    <s v="CT-11995"/>
    <s v="Carol Triggs"/>
    <x v="0"/>
    <x v="0"/>
    <s v="Tucson"/>
    <x v="16"/>
    <n v="85705"/>
    <x v="1"/>
    <s v="OFF-PA-10003270"/>
    <x v="1"/>
    <x v="10"/>
    <s v="Xerox 1954"/>
    <n v="8.4480000000000004"/>
    <n v="2"/>
    <n v="0.2"/>
    <n v="2.64"/>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399999999998"/>
  </r>
  <r>
    <n v="4697"/>
    <x v="2322"/>
    <x v="1"/>
    <x v="997"/>
    <d v="2012-12-17T00:00:00"/>
    <s v="Same Day"/>
    <s v="JL-15835"/>
    <s v="John Lee"/>
    <x v="0"/>
    <x v="0"/>
    <s v="Detroit"/>
    <x v="12"/>
    <n v="48205"/>
    <x v="2"/>
    <s v="FUR-CH-10004875"/>
    <x v="0"/>
    <x v="1"/>
    <s v="Harbour Creations 67200 Series Stacking Chairs"/>
    <n v="142.36000000000001"/>
    <n v="2"/>
    <n v="0"/>
    <n v="38.437199999999997"/>
  </r>
  <r>
    <n v="4698"/>
    <x v="2322"/>
    <x v="1"/>
    <x v="997"/>
    <d v="2012-12-17T00:00:00"/>
    <s v="Same Day"/>
    <s v="JL-15835"/>
    <s v="John Lee"/>
    <x v="0"/>
    <x v="0"/>
    <s v="Detroit"/>
    <x v="12"/>
    <n v="48205"/>
    <x v="2"/>
    <s v="FUR-CH-10003817"/>
    <x v="0"/>
    <x v="1"/>
    <s v="Global Value Steno Chair, Gray"/>
    <n v="546.66"/>
    <n v="9"/>
    <n v="0"/>
    <n v="136.66499999999999"/>
  </r>
  <r>
    <n v="4699"/>
    <x v="2322"/>
    <x v="1"/>
    <x v="997"/>
    <d v="2012-12-17T00:00:00"/>
    <s v="Same Day"/>
    <s v="JL-15835"/>
    <s v="John Lee"/>
    <x v="0"/>
    <x v="0"/>
    <s v="Detroit"/>
    <x v="12"/>
    <n v="48205"/>
    <x v="2"/>
    <s v="FUR-FU-10002116"/>
    <x v="0"/>
    <x v="5"/>
    <s v="Tenex Carpeted, Granite-Look or Clear Contemporary Contour Shape Chair Mats"/>
    <n v="212.13"/>
    <n v="3"/>
    <n v="0"/>
    <n v="14.8491"/>
  </r>
  <r>
    <n v="4700"/>
    <x v="2323"/>
    <x v="3"/>
    <x v="943"/>
    <d v="2014-05-18T00:00:00"/>
    <s v="Standard Class"/>
    <s v="JK-16120"/>
    <s v="Julie Kriz"/>
    <x v="2"/>
    <x v="0"/>
    <s v="Austin"/>
    <x v="5"/>
    <n v="78745"/>
    <x v="2"/>
    <s v="OFF-AR-10003481"/>
    <x v="1"/>
    <x v="6"/>
    <s v="Newell 348"/>
    <n v="5.2480000000000002"/>
    <n v="2"/>
    <n v="0.2"/>
    <n v="0.59040000000000004"/>
  </r>
  <r>
    <n v="4701"/>
    <x v="2323"/>
    <x v="3"/>
    <x v="943"/>
    <d v="2014-05-18T00:00:00"/>
    <s v="Standard Class"/>
    <s v="JK-16120"/>
    <s v="Julie Kriz"/>
    <x v="2"/>
    <x v="0"/>
    <s v="Austin"/>
    <x v="5"/>
    <n v="78745"/>
    <x v="2"/>
    <s v="OFF-ST-10004180"/>
    <x v="1"/>
    <x v="4"/>
    <s v="Safco Commercial Shelving"/>
    <n v="74.415999999999997"/>
    <n v="2"/>
    <n v="0.2"/>
    <n v="-14.8832"/>
  </r>
  <r>
    <n v="4702"/>
    <x v="2323"/>
    <x v="3"/>
    <x v="943"/>
    <d v="2014-05-18T00:00:00"/>
    <s v="Standard Class"/>
    <s v="JK-16120"/>
    <s v="Julie Kriz"/>
    <x v="2"/>
    <x v="0"/>
    <s v="Austin"/>
    <x v="5"/>
    <n v="78745"/>
    <x v="2"/>
    <s v="OFF-PA-10003657"/>
    <x v="1"/>
    <x v="10"/>
    <s v="Xerox 1927"/>
    <n v="6.8479999999999999"/>
    <n v="2"/>
    <n v="0.2"/>
    <n v="2.14"/>
  </r>
  <r>
    <n v="4703"/>
    <x v="2323"/>
    <x v="3"/>
    <x v="943"/>
    <d v="2014-05-18T00:00:00"/>
    <s v="Standard Class"/>
    <s v="JK-16120"/>
    <s v="Julie Kriz"/>
    <x v="2"/>
    <x v="0"/>
    <s v="Austin"/>
    <x v="5"/>
    <n v="78745"/>
    <x v="2"/>
    <s v="FUR-FU-10001967"/>
    <x v="0"/>
    <x v="5"/>
    <s v="Telescoping Adjustable Floor Lamp"/>
    <n v="7.9960000000000004"/>
    <n v="1"/>
    <n v="0.6"/>
    <n v="-6.9965000000000002"/>
  </r>
  <r>
    <n v="4704"/>
    <x v="2324"/>
    <x v="0"/>
    <x v="890"/>
    <d v="2013-06-29T00:00:00"/>
    <s v="Standard Class"/>
    <s v="DH-13075"/>
    <s v="Dave Hallsten"/>
    <x v="1"/>
    <x v="0"/>
    <s v="Houston"/>
    <x v="5"/>
    <n v="77095"/>
    <x v="2"/>
    <s v="OFF-AP-10002082"/>
    <x v="1"/>
    <x v="9"/>
    <s v="Holmes HEPA Air Purifier"/>
    <n v="8.7119999999999997"/>
    <n v="2"/>
    <n v="0.8"/>
    <n v="-19.602"/>
  </r>
  <r>
    <n v="4705"/>
    <x v="2325"/>
    <x v="0"/>
    <x v="624"/>
    <d v="2013-05-19T00:00:00"/>
    <s v="First Class"/>
    <s v="AG-10900"/>
    <s v="Arthur Gainer"/>
    <x v="0"/>
    <x v="0"/>
    <s v="Waterbury"/>
    <x v="29"/>
    <n v="6708"/>
    <x v="3"/>
    <s v="OFF-SU-10000381"/>
    <x v="1"/>
    <x v="14"/>
    <s v="Acme Forged Steel Scissors with Black Enamel Handles"/>
    <n v="65.17"/>
    <n v="7"/>
    <n v="0"/>
    <n v="18.8993"/>
  </r>
  <r>
    <n v="4706"/>
    <x v="2325"/>
    <x v="0"/>
    <x v="624"/>
    <d v="2013-05-19T00:00:00"/>
    <s v="First Class"/>
    <s v="AG-10900"/>
    <s v="Arthur Gainer"/>
    <x v="0"/>
    <x v="0"/>
    <s v="Waterbury"/>
    <x v="29"/>
    <n v="6708"/>
    <x v="3"/>
    <s v="OFF-LA-10002475"/>
    <x v="1"/>
    <x v="2"/>
    <s v="Avery 519"/>
    <n v="14.62"/>
    <n v="2"/>
    <n v="0"/>
    <n v="6.8714000000000004"/>
  </r>
  <r>
    <n v="4707"/>
    <x v="2325"/>
    <x v="0"/>
    <x v="624"/>
    <d v="2013-05-19T00:00:00"/>
    <s v="First Class"/>
    <s v="AG-10900"/>
    <s v="Arthur Gainer"/>
    <x v="0"/>
    <x v="0"/>
    <s v="Waterbury"/>
    <x v="29"/>
    <n v="6708"/>
    <x v="3"/>
    <s v="FUR-FU-10003975"/>
    <x v="0"/>
    <x v="5"/>
    <s v="Eldon Advantage Chair Mats for Low to Medium Pile Carpets"/>
    <n v="173.24"/>
    <n v="4"/>
    <n v="0"/>
    <n v="17.324000000000002"/>
  </r>
  <r>
    <n v="4708"/>
    <x v="2326"/>
    <x v="3"/>
    <x v="222"/>
    <d v="2014-07-01T00:00:00"/>
    <s v="First Class"/>
    <s v="WB-21850"/>
    <s v="William Brown"/>
    <x v="0"/>
    <x v="0"/>
    <s v="Los Angeles"/>
    <x v="1"/>
    <n v="90049"/>
    <x v="1"/>
    <s v="OFF-BI-10003091"/>
    <x v="1"/>
    <x v="8"/>
    <s v="GBC DocuBind TL200 Manual Binding Machine"/>
    <n v="895.92"/>
    <n v="5"/>
    <n v="0.2"/>
    <n v="302.37299999999999"/>
  </r>
  <r>
    <n v="4709"/>
    <x v="2326"/>
    <x v="3"/>
    <x v="222"/>
    <d v="2014-07-01T00:00:00"/>
    <s v="First Class"/>
    <s v="WB-21850"/>
    <s v="William Brown"/>
    <x v="0"/>
    <x v="0"/>
    <s v="Los Angeles"/>
    <x v="1"/>
    <n v="90049"/>
    <x v="1"/>
    <s v="OFF-ST-10002974"/>
    <x v="1"/>
    <x v="4"/>
    <s v="Trav-L-File Heavy-Duty Shuttle II, Black"/>
    <n v="130.71"/>
    <n v="3"/>
    <n v="0"/>
    <n v="39.213000000000001"/>
  </r>
  <r>
    <n v="4710"/>
    <x v="2326"/>
    <x v="3"/>
    <x v="222"/>
    <d v="2014-07-01T00:00:00"/>
    <s v="First Class"/>
    <s v="WB-21850"/>
    <s v="William Brown"/>
    <x v="0"/>
    <x v="0"/>
    <s v="Los Angeles"/>
    <x v="1"/>
    <n v="90049"/>
    <x v="1"/>
    <s v="OFF-AR-10000255"/>
    <x v="1"/>
    <x v="6"/>
    <s v="Newell 328"/>
    <n v="11.68"/>
    <n v="2"/>
    <n v="0"/>
    <n v="3.0367999999999999"/>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199999999999998"/>
    <n v="1"/>
    <n v="0.7"/>
    <n v="-0.59640000000000004"/>
  </r>
  <r>
    <n v="4713"/>
    <x v="2328"/>
    <x v="2"/>
    <x v="757"/>
    <d v="2011-12-21T00:00:00"/>
    <s v="Standard Class"/>
    <s v="EJ-13720"/>
    <s v="Ed Jacobs"/>
    <x v="0"/>
    <x v="0"/>
    <s v="Huntsville"/>
    <x v="5"/>
    <n v="77340"/>
    <x v="2"/>
    <s v="OFF-PA-10000029"/>
    <x v="1"/>
    <x v="10"/>
    <s v="Xerox 224"/>
    <n v="36.287999999999997"/>
    <n v="7"/>
    <n v="0.2"/>
    <n v="12.700799999999999"/>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200000000003"/>
  </r>
  <r>
    <n v="4716"/>
    <x v="2330"/>
    <x v="1"/>
    <x v="793"/>
    <d v="2012-05-16T00:00:00"/>
    <s v="Standard Class"/>
    <s v="LT-16765"/>
    <s v="Larry Tron"/>
    <x v="0"/>
    <x v="0"/>
    <s v="Louisville"/>
    <x v="22"/>
    <n v="80027"/>
    <x v="1"/>
    <s v="TEC-PH-10000441"/>
    <x v="2"/>
    <x v="7"/>
    <s v="VTech DS6151"/>
    <n v="201.584"/>
    <n v="2"/>
    <n v="0.2"/>
    <n v="20.1584"/>
  </r>
  <r>
    <n v="4717"/>
    <x v="2331"/>
    <x v="3"/>
    <x v="734"/>
    <d v="2014-12-08T00:00:00"/>
    <s v="Second Class"/>
    <s v="CM-12655"/>
    <s v="Corinna Mitchell"/>
    <x v="2"/>
    <x v="0"/>
    <s v="Seattle"/>
    <x v="4"/>
    <n v="98115"/>
    <x v="1"/>
    <s v="FUR-TA-10002958"/>
    <x v="0"/>
    <x v="3"/>
    <s v="Bevis Oval Conference Table, Walnut"/>
    <n v="521.96"/>
    <n v="2"/>
    <n v="0"/>
    <n v="88.733199999999997"/>
  </r>
  <r>
    <n v="4718"/>
    <x v="2332"/>
    <x v="1"/>
    <x v="295"/>
    <d v="2012-12-17T00:00:00"/>
    <s v="Standard Class"/>
    <s v="EM-13960"/>
    <s v="Eric Murdock"/>
    <x v="0"/>
    <x v="0"/>
    <s v="Baltimore"/>
    <x v="39"/>
    <n v="21215"/>
    <x v="3"/>
    <s v="OFF-AR-10001662"/>
    <x v="1"/>
    <x v="6"/>
    <s v="Rogers Handheld Barrel Pencil Sharpener"/>
    <n v="8.2200000000000006"/>
    <n v="3"/>
    <n v="0"/>
    <n v="2.2193999999999998"/>
  </r>
  <r>
    <n v="4719"/>
    <x v="2333"/>
    <x v="1"/>
    <x v="998"/>
    <d v="2012-10-11T00:00:00"/>
    <s v="First Class"/>
    <s v="DJ-13420"/>
    <s v="Denny Joy"/>
    <x v="1"/>
    <x v="0"/>
    <s v="San Francisco"/>
    <x v="1"/>
    <n v="94109"/>
    <x v="1"/>
    <s v="OFF-PA-10004101"/>
    <x v="1"/>
    <x v="10"/>
    <s v="Xerox 1894"/>
    <n v="45.36"/>
    <n v="7"/>
    <n v="0"/>
    <n v="21.7728"/>
  </r>
  <r>
    <n v="4720"/>
    <x v="2334"/>
    <x v="1"/>
    <x v="24"/>
    <d v="2012-04-20T00:00:00"/>
    <s v="Second Class"/>
    <s v="DE-13255"/>
    <s v="Deanra Eno"/>
    <x v="2"/>
    <x v="0"/>
    <s v="Los Angeles"/>
    <x v="1"/>
    <n v="90004"/>
    <x v="1"/>
    <s v="OFF-ST-10002756"/>
    <x v="1"/>
    <x v="4"/>
    <s v="Tennsco Stur-D-Stor Boltless Shelving, 5 Shelves, 24&quot; Deep, Sand"/>
    <n v="947.17"/>
    <n v="7"/>
    <n v="0"/>
    <n v="9.4717000000000002"/>
  </r>
  <r>
    <n v="4721"/>
    <x v="2334"/>
    <x v="1"/>
    <x v="24"/>
    <d v="2012-04-20T00:00:00"/>
    <s v="Second Class"/>
    <s v="DE-13255"/>
    <s v="Deanra Eno"/>
    <x v="2"/>
    <x v="0"/>
    <s v="Los Angeles"/>
    <x v="1"/>
    <n v="90004"/>
    <x v="1"/>
    <s v="OFF-PA-10000483"/>
    <x v="1"/>
    <x v="10"/>
    <s v="Xerox 19"/>
    <n v="61.96"/>
    <n v="2"/>
    <n v="0"/>
    <n v="27.882000000000001"/>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79999999999999"/>
    <n v="2"/>
    <n v="0.7"/>
    <n v="-6.9215999999999998"/>
  </r>
  <r>
    <n v="4726"/>
    <x v="2338"/>
    <x v="0"/>
    <x v="583"/>
    <d v="2013-11-16T00:00:00"/>
    <s v="Standard Class"/>
    <s v="LB-16795"/>
    <s v="Laurel Beltran"/>
    <x v="2"/>
    <x v="0"/>
    <s v="Apopka"/>
    <x v="2"/>
    <n v="32712"/>
    <x v="0"/>
    <s v="OFF-AP-10001058"/>
    <x v="1"/>
    <x v="9"/>
    <s v="Sanyo 2.5 Cubic Foot Mid-Size Office Refrigerators"/>
    <n v="671.54399999999998"/>
    <n v="3"/>
    <n v="0.2"/>
    <n v="50.3658"/>
  </r>
  <r>
    <n v="4727"/>
    <x v="2339"/>
    <x v="2"/>
    <x v="641"/>
    <d v="2011-11-29T00:00:00"/>
    <s v="Second Class"/>
    <s v="MP-18175"/>
    <s v="Mike Pelletier"/>
    <x v="2"/>
    <x v="0"/>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x v="0"/>
    <s v="New York City"/>
    <x v="15"/>
    <n v="10009"/>
    <x v="3"/>
    <s v="FUR-BO-10003159"/>
    <x v="0"/>
    <x v="0"/>
    <s v="Sauder Camden County Collection Libraries, Planked Cherry Finish"/>
    <n v="275.952"/>
    <n v="3"/>
    <n v="0.2"/>
    <n v="-37.943399999999997"/>
  </r>
  <r>
    <n v="4729"/>
    <x v="2340"/>
    <x v="2"/>
    <x v="845"/>
    <d v="2011-11-12T00:00:00"/>
    <s v="Standard Class"/>
    <s v="LH-16900"/>
    <s v="Lena Hernandez"/>
    <x v="0"/>
    <x v="0"/>
    <s v="San Francisco"/>
    <x v="1"/>
    <n v="94110"/>
    <x v="1"/>
    <s v="OFF-BI-10003684"/>
    <x v="1"/>
    <x v="8"/>
    <s v="Wilson Jones Legal Size Ring Binders"/>
    <n v="123.14400000000001"/>
    <n v="7"/>
    <n v="0.2"/>
    <n v="46.179000000000002"/>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96"/>
  </r>
  <r>
    <n v="4732"/>
    <x v="2342"/>
    <x v="1"/>
    <x v="368"/>
    <d v="2012-03-31T00:00:00"/>
    <s v="Second Class"/>
    <s v="RB-19435"/>
    <s v="Richard Bierner"/>
    <x v="0"/>
    <x v="0"/>
    <s v="San Diego"/>
    <x v="1"/>
    <n v="92105"/>
    <x v="1"/>
    <s v="OFF-PA-10001609"/>
    <x v="1"/>
    <x v="10"/>
    <s v="Tops Wirebound Message Log Books"/>
    <n v="9.8699999999999992"/>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20000000000002"/>
    <n v="3"/>
    <n v="0"/>
    <n v="9.5616000000000003"/>
  </r>
  <r>
    <n v="4735"/>
    <x v="2343"/>
    <x v="0"/>
    <x v="281"/>
    <d v="2013-04-13T00:00:00"/>
    <s v="Standard Class"/>
    <s v="Dl-13600"/>
    <s v="Dorris liebe"/>
    <x v="1"/>
    <x v="0"/>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8000000000001"/>
  </r>
  <r>
    <n v="4738"/>
    <x v="2344"/>
    <x v="1"/>
    <x v="385"/>
    <d v="2012-06-19T00:00:00"/>
    <s v="Standard Class"/>
    <s v="PS-19045"/>
    <s v="Penelope Sewall"/>
    <x v="2"/>
    <x v="0"/>
    <s v="Lewiston"/>
    <x v="43"/>
    <n v="4240"/>
    <x v="3"/>
    <s v="TEC-AC-10003657"/>
    <x v="2"/>
    <x v="11"/>
    <s v="Lenovo 17-Key USB Numeric Keypad"/>
    <n v="67.98"/>
    <n v="2"/>
    <n v="0"/>
    <n v="14.9556"/>
  </r>
  <r>
    <n v="4739"/>
    <x v="2345"/>
    <x v="1"/>
    <x v="954"/>
    <d v="2012-02-24T00:00:00"/>
    <s v="Standard Class"/>
    <s v="GT-14755"/>
    <s v="Guy Thornton"/>
    <x v="0"/>
    <x v="0"/>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x v="0"/>
    <s v="Long Beach"/>
    <x v="1"/>
    <n v="90805"/>
    <x v="1"/>
    <s v="FUR-TA-10001676"/>
    <x v="0"/>
    <x v="3"/>
    <s v="Hon 61000 Series Interactive Training Tables"/>
    <n v="35.543999999999997"/>
    <n v="1"/>
    <n v="0.2"/>
    <n v="-0.8885999999999999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100000000000009"/>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7000000000003"/>
  </r>
  <r>
    <n v="4744"/>
    <x v="2347"/>
    <x v="3"/>
    <x v="916"/>
    <d v="2014-03-06T00:00:00"/>
    <s v="Same Day"/>
    <s v="JD-16060"/>
    <s v="Julia Dunbar"/>
    <x v="0"/>
    <x v="0"/>
    <s v="Rochester"/>
    <x v="11"/>
    <n v="55901"/>
    <x v="2"/>
    <s v="OFF-FA-10002763"/>
    <x v="1"/>
    <x v="13"/>
    <s v="Advantus Map Pennant Flags and Round Head Tacks"/>
    <n v="7.9"/>
    <n v="2"/>
    <n v="0"/>
    <n v="2.528"/>
  </r>
  <r>
    <n v="4745"/>
    <x v="2347"/>
    <x v="3"/>
    <x v="916"/>
    <d v="2014-03-06T00:00:00"/>
    <s v="Same Day"/>
    <s v="JD-16060"/>
    <s v="Julia Dunbar"/>
    <x v="0"/>
    <x v="0"/>
    <s v="Rochester"/>
    <x v="11"/>
    <n v="55901"/>
    <x v="2"/>
    <s v="OFF-ST-10000877"/>
    <x v="1"/>
    <x v="4"/>
    <s v="Recycled Steel Personal File for Standard File Folders"/>
    <n v="221.16"/>
    <n v="4"/>
    <n v="0"/>
    <n v="57.501600000000003"/>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0999999999992"/>
  </r>
  <r>
    <n v="4748"/>
    <x v="2348"/>
    <x v="0"/>
    <x v="840"/>
    <d v="2013-03-04T00:00:00"/>
    <s v="Same Day"/>
    <s v="TS-21160"/>
    <s v="Theresa Swint"/>
    <x v="1"/>
    <x v="0"/>
    <s v="San Francisco"/>
    <x v="1"/>
    <n v="94110"/>
    <x v="1"/>
    <s v="OFF-SU-10004782"/>
    <x v="1"/>
    <x v="14"/>
    <s v="Elite 5&quot; Scissors"/>
    <n v="25.35"/>
    <n v="3"/>
    <n v="0"/>
    <n v="7.6050000000000004"/>
  </r>
  <r>
    <n v="4749"/>
    <x v="2348"/>
    <x v="0"/>
    <x v="840"/>
    <d v="2013-03-04T00:00:00"/>
    <s v="Same Day"/>
    <s v="TS-21160"/>
    <s v="Theresa Swint"/>
    <x v="1"/>
    <x v="0"/>
    <s v="San Francisco"/>
    <x v="1"/>
    <n v="94110"/>
    <x v="1"/>
    <s v="FUR-FU-10000672"/>
    <x v="0"/>
    <x v="5"/>
    <s v="Executive Impressions 10&quot; Spectator Wall Clock"/>
    <n v="35.28"/>
    <n v="3"/>
    <n v="0"/>
    <n v="11.995200000000001"/>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6"/>
    <n v="3"/>
    <n v="0.2"/>
    <n v="62.82"/>
  </r>
  <r>
    <n v="4752"/>
    <x v="2351"/>
    <x v="0"/>
    <x v="10"/>
    <d v="2013-12-14T00:00:00"/>
    <s v="Standard Class"/>
    <s v="EB-13870"/>
    <s v="Emily Burns"/>
    <x v="0"/>
    <x v="0"/>
    <s v="Franklin"/>
    <x v="18"/>
    <n v="37064"/>
    <x v="0"/>
    <s v="TEC-PH-10000169"/>
    <x v="2"/>
    <x v="7"/>
    <s v="ARKON Windshield Dashboard Air Vent Car Mount Holder"/>
    <n v="40.68"/>
    <n v="3"/>
    <n v="0.2"/>
    <n v="-9.1530000000000005"/>
  </r>
  <r>
    <n v="4753"/>
    <x v="2352"/>
    <x v="3"/>
    <x v="225"/>
    <d v="2014-11-25T00:00:00"/>
    <s v="Standard Class"/>
    <s v="ES-14020"/>
    <s v="Erica Smith"/>
    <x v="0"/>
    <x v="0"/>
    <s v="Jackson"/>
    <x v="18"/>
    <n v="38301"/>
    <x v="0"/>
    <s v="FUR-CH-10001482"/>
    <x v="0"/>
    <x v="1"/>
    <s v="Office Star - Mesh Screen back chair with Vinyl seat"/>
    <n v="209.56800000000001"/>
    <n v="2"/>
    <n v="0.2"/>
    <n v="-23.5764"/>
  </r>
  <r>
    <n v="4754"/>
    <x v="2353"/>
    <x v="1"/>
    <x v="295"/>
    <d v="2012-12-16T00:00:00"/>
    <s v="Standard Class"/>
    <s v="JB-15925"/>
    <s v="Joni Blumstein"/>
    <x v="0"/>
    <x v="0"/>
    <s v="Austin"/>
    <x v="5"/>
    <n v="78745"/>
    <x v="2"/>
    <s v="TEC-AC-10002018"/>
    <x v="2"/>
    <x v="11"/>
    <s v="AmazonBasics 3-Button USB Wired Mouse"/>
    <n v="22.367999999999999"/>
    <n v="4"/>
    <n v="0.2"/>
    <n v="6.4307999999999996"/>
  </r>
  <r>
    <n v="4755"/>
    <x v="2354"/>
    <x v="3"/>
    <x v="447"/>
    <d v="2014-02-09T00:00:00"/>
    <s v="Standard Class"/>
    <s v="SC-20380"/>
    <s v="Shahid Collister"/>
    <x v="0"/>
    <x v="0"/>
    <s v="Pembroke Pines"/>
    <x v="2"/>
    <n v="33024"/>
    <x v="0"/>
    <s v="OFF-BI-10000301"/>
    <x v="1"/>
    <x v="8"/>
    <s v="GBC Instant Report Kit"/>
    <n v="3.8820000000000001"/>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6"/>
  </r>
  <r>
    <n v="4757"/>
    <x v="2355"/>
    <x v="3"/>
    <x v="296"/>
    <d v="2014-09-26T00:00:00"/>
    <s v="Standard Class"/>
    <s v="EB-13870"/>
    <s v="Emily Burns"/>
    <x v="0"/>
    <x v="0"/>
    <s v="Philadelphia"/>
    <x v="9"/>
    <n v="19143"/>
    <x v="3"/>
    <s v="OFF-BI-10004141"/>
    <x v="1"/>
    <x v="8"/>
    <s v="Insertable Tab Indexes For Data Binders"/>
    <n v="1.9079999999999999"/>
    <n v="2"/>
    <n v="0.7"/>
    <n v="-1.5264"/>
  </r>
  <r>
    <n v="4758"/>
    <x v="2356"/>
    <x v="3"/>
    <x v="504"/>
    <d v="2014-05-06T00:00:00"/>
    <s v="Standard Class"/>
    <s v="TC-21475"/>
    <s v="Tony Chapman"/>
    <x v="2"/>
    <x v="0"/>
    <s v="Danville"/>
    <x v="10"/>
    <n v="61832"/>
    <x v="2"/>
    <s v="OFF-BI-10001575"/>
    <x v="1"/>
    <x v="8"/>
    <s v="GBC Linen Binding Covers"/>
    <n v="43.372"/>
    <n v="7"/>
    <n v="0.8"/>
    <n v="-69.395200000000003"/>
  </r>
  <r>
    <n v="4759"/>
    <x v="2357"/>
    <x v="2"/>
    <x v="935"/>
    <d v="2011-11-07T00:00:00"/>
    <s v="Standard Class"/>
    <s v="SG-20605"/>
    <s v="Speros Goranitis"/>
    <x v="0"/>
    <x v="0"/>
    <s v="New York City"/>
    <x v="15"/>
    <n v="10009"/>
    <x v="3"/>
    <s v="TEC-PH-10000984"/>
    <x v="2"/>
    <x v="7"/>
    <s v="Panasonic KX-TG9471B"/>
    <n v="783.96"/>
    <n v="4"/>
    <n v="0"/>
    <n v="219.50880000000001"/>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
    <n v="2"/>
    <n v="0.2"/>
    <n v="1.0284"/>
  </r>
  <r>
    <n v="4764"/>
    <x v="2359"/>
    <x v="2"/>
    <x v="328"/>
    <d v="2011-09-21T00:00:00"/>
    <s v="Standard Class"/>
    <s v="NR-18550"/>
    <s v="Nick Radford"/>
    <x v="0"/>
    <x v="0"/>
    <s v="Chula Vista"/>
    <x v="1"/>
    <n v="91911"/>
    <x v="1"/>
    <s v="OFF-EN-10001453"/>
    <x v="1"/>
    <x v="12"/>
    <s v="Tyvek Interoffice Envelopes, 9 1/2&quot; x 12 1/2&quot;, 100/Box"/>
    <n v="182.94"/>
    <n v="3"/>
    <n v="0"/>
    <n v="85.981800000000007"/>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97"/>
  </r>
  <r>
    <n v="4767"/>
    <x v="2362"/>
    <x v="1"/>
    <x v="1000"/>
    <d v="2012-03-12T00:00:00"/>
    <s v="First Class"/>
    <s v="NS-18640"/>
    <s v="Noel Staavos"/>
    <x v="1"/>
    <x v="0"/>
    <s v="San Antonio"/>
    <x v="5"/>
    <n v="78207"/>
    <x v="2"/>
    <s v="TEC-AC-10002473"/>
    <x v="2"/>
    <x v="11"/>
    <s v="Maxell 4.7GB DVD-R"/>
    <n v="113.52"/>
    <n v="5"/>
    <n v="0.2"/>
    <n v="29.798999999999999"/>
  </r>
  <r>
    <n v="4768"/>
    <x v="2362"/>
    <x v="1"/>
    <x v="1000"/>
    <d v="2012-03-12T00:00:00"/>
    <s v="First Class"/>
    <s v="NS-18640"/>
    <s v="Noel Staavos"/>
    <x v="1"/>
    <x v="0"/>
    <s v="San Antonio"/>
    <x v="5"/>
    <n v="78207"/>
    <x v="2"/>
    <s v="TEC-PH-10001809"/>
    <x v="2"/>
    <x v="7"/>
    <s v="Panasonic KX T7736-B Digital phone"/>
    <n v="359.88"/>
    <n v="3"/>
    <n v="0.2"/>
    <n v="22.4925"/>
  </r>
  <r>
    <n v="4769"/>
    <x v="2363"/>
    <x v="3"/>
    <x v="455"/>
    <d v="2014-06-04T00:00:00"/>
    <s v="Same Day"/>
    <s v="CS-11860"/>
    <s v="Cari Schnelling"/>
    <x v="0"/>
    <x v="0"/>
    <s v="Jacksonville"/>
    <x v="3"/>
    <n v="28540"/>
    <x v="0"/>
    <s v="OFF-PA-10004733"/>
    <x v="1"/>
    <x v="10"/>
    <s v="Things To Do Today Spiral Book"/>
    <n v="25.344000000000001"/>
    <n v="4"/>
    <n v="0.2"/>
    <n v="9.1872000000000007"/>
  </r>
  <r>
    <n v="4770"/>
    <x v="2364"/>
    <x v="0"/>
    <x v="251"/>
    <d v="2013-09-25T00:00:00"/>
    <s v="Second Class"/>
    <s v="CC-12430"/>
    <s v="Chuck Clark"/>
    <x v="2"/>
    <x v="0"/>
    <s v="San Francisco"/>
    <x v="1"/>
    <n v="94109"/>
    <x v="1"/>
    <s v="OFF-BI-10003355"/>
    <x v="1"/>
    <x v="8"/>
    <s v="Cardinal Holdit Business Card Pockets"/>
    <n v="11.95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20000000000001"/>
  </r>
  <r>
    <n v="4772"/>
    <x v="2365"/>
    <x v="2"/>
    <x v="656"/>
    <d v="2011-11-03T00:00:00"/>
    <s v="Second Class"/>
    <s v="AC-10450"/>
    <s v="Amy Cox"/>
    <x v="0"/>
    <x v="0"/>
    <s v="Avondale"/>
    <x v="16"/>
    <n v="85323"/>
    <x v="1"/>
    <s v="TEC-PH-10000486"/>
    <x v="2"/>
    <x v="7"/>
    <s v="Plantronics HL10 Handset Lifter"/>
    <n v="742.33600000000001"/>
    <n v="8"/>
    <n v="0.2"/>
    <n v="83.512799999999999"/>
  </r>
  <r>
    <n v="4773"/>
    <x v="2366"/>
    <x v="3"/>
    <x v="51"/>
    <d v="2014-11-28T00:00:00"/>
    <s v="Standard Class"/>
    <s v="CM-12385"/>
    <s v="Christopher Martinez"/>
    <x v="0"/>
    <x v="0"/>
    <s v="Chicago"/>
    <x v="10"/>
    <n v="60610"/>
    <x v="2"/>
    <s v="FUR-FU-10004909"/>
    <x v="0"/>
    <x v="5"/>
    <s v="Contemporary Wood/Metal Frame"/>
    <n v="6.4640000000000004"/>
    <n v="1"/>
    <n v="0.6"/>
    <n v="-4.04"/>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آ Telephone"/>
    <n v="222.38399999999999"/>
    <n v="2"/>
    <n v="0.2"/>
    <n v="16.678799999999999"/>
  </r>
  <r>
    <n v="4776"/>
    <x v="2367"/>
    <x v="3"/>
    <x v="673"/>
    <d v="2014-11-22T00:00:00"/>
    <s v="Standard Class"/>
    <s v="EK-13795"/>
    <s v="Eileen Kiefer"/>
    <x v="2"/>
    <x v="0"/>
    <s v="Escondido"/>
    <x v="1"/>
    <n v="92025"/>
    <x v="1"/>
    <s v="OFF-AR-10000255"/>
    <x v="1"/>
    <x v="6"/>
    <s v="Newell 328"/>
    <n v="23.36"/>
    <n v="4"/>
    <n v="0"/>
    <n v="6.07359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5999999999997"/>
  </r>
  <r>
    <n v="4779"/>
    <x v="2369"/>
    <x v="3"/>
    <x v="659"/>
    <d v="2014-11-12T00:00:00"/>
    <s v="Standard Class"/>
    <s v="PK-19075"/>
    <s v="Pete Kriz"/>
    <x v="0"/>
    <x v="0"/>
    <s v="Newark"/>
    <x v="13"/>
    <n v="19711"/>
    <x v="3"/>
    <s v="OFF-AP-10000696"/>
    <x v="1"/>
    <x v="9"/>
    <s v="Holmes Odor Grabber"/>
    <n v="100.94"/>
    <n v="7"/>
    <n v="0"/>
    <n v="33.310200000000002"/>
  </r>
  <r>
    <n v="4780"/>
    <x v="2370"/>
    <x v="2"/>
    <x v="1001"/>
    <d v="2011-07-10T00:00:00"/>
    <s v="First Class"/>
    <s v="MH-18025"/>
    <s v="Michelle Huthwaite"/>
    <x v="0"/>
    <x v="0"/>
    <s v="Buffalo"/>
    <x v="15"/>
    <n v="14215"/>
    <x v="3"/>
    <s v="FUR-CH-10002647"/>
    <x v="0"/>
    <x v="1"/>
    <s v="Situations Contoured Folding Chairs, 4/Set"/>
    <n v="63.881999999999998"/>
    <n v="1"/>
    <n v="0.1"/>
    <n v="10.647"/>
  </r>
  <r>
    <n v="4781"/>
    <x v="2371"/>
    <x v="2"/>
    <x v="845"/>
    <d v="2011-11-12T00:00:00"/>
    <s v="Standard Class"/>
    <s v="SC-20725"/>
    <s v="Steven Cartwright"/>
    <x v="0"/>
    <x v="0"/>
    <s v="Houston"/>
    <x v="5"/>
    <n v="77070"/>
    <x v="2"/>
    <s v="FUR-CH-10002758"/>
    <x v="0"/>
    <x v="1"/>
    <s v="Hon Deluxe Fabric Upholstered Stacking Chairs, Squared Back"/>
    <n v="683.14400000000001"/>
    <n v="4"/>
    <n v="0.3"/>
    <n v="0"/>
  </r>
  <r>
    <n v="4782"/>
    <x v="2371"/>
    <x v="2"/>
    <x v="845"/>
    <d v="2011-11-12T00:00:00"/>
    <s v="Standard Class"/>
    <s v="SC-20725"/>
    <s v="Steven Cartwright"/>
    <x v="0"/>
    <x v="0"/>
    <s v="Houston"/>
    <x v="5"/>
    <n v="77070"/>
    <x v="2"/>
    <s v="OFF-BI-10000201"/>
    <x v="1"/>
    <x v="8"/>
    <s v="Avery Triangle Shaped Sheet Lifters, Black, 2/Pack"/>
    <n v="1.476"/>
    <n v="3"/>
    <n v="0.8"/>
    <n v="-2.214"/>
  </r>
  <r>
    <n v="4783"/>
    <x v="2371"/>
    <x v="2"/>
    <x v="845"/>
    <d v="2011-11-12T00:00:00"/>
    <s v="Standard Class"/>
    <s v="SC-20725"/>
    <s v="Steven Cartwright"/>
    <x v="0"/>
    <x v="0"/>
    <s v="Houston"/>
    <x v="5"/>
    <n v="77070"/>
    <x v="2"/>
    <s v="OFF-SU-10004115"/>
    <x v="1"/>
    <x v="14"/>
    <s v="Acme Stainless Steel Office Snips"/>
    <n v="40.712000000000003"/>
    <n v="7"/>
    <n v="0.2"/>
    <n v="3.5623"/>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
    <n v="5"/>
    <n v="0.2"/>
    <n v="1.1479999999999999"/>
  </r>
  <r>
    <n v="4786"/>
    <x v="2373"/>
    <x v="1"/>
    <x v="555"/>
    <d v="2012-12-16T00:00:00"/>
    <s v="Standard Class"/>
    <s v="IM-15070"/>
    <s v="Irene Maddox"/>
    <x v="0"/>
    <x v="0"/>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x v="0"/>
    <s v="Colorado Springs"/>
    <x v="22"/>
    <n v="80906"/>
    <x v="1"/>
    <s v="OFF-AR-10001545"/>
    <x v="1"/>
    <x v="6"/>
    <s v="Newell 326"/>
    <n v="4.2240000000000002"/>
    <n v="3"/>
    <n v="0.2"/>
    <n v="0.47520000000000001"/>
  </r>
  <r>
    <n v="4788"/>
    <x v="2373"/>
    <x v="1"/>
    <x v="555"/>
    <d v="2012-12-16T00:00:00"/>
    <s v="Standard Class"/>
    <s v="IM-15070"/>
    <s v="Irene Maddox"/>
    <x v="0"/>
    <x v="0"/>
    <s v="Colorado Springs"/>
    <x v="22"/>
    <n v="80906"/>
    <x v="1"/>
    <s v="TEC-AC-10004396"/>
    <x v="2"/>
    <x v="11"/>
    <s v="Logitech Keyboard K120"/>
    <n v="58.08"/>
    <n v="4"/>
    <n v="0.2"/>
    <n v="-6.5339999999999998"/>
  </r>
  <r>
    <n v="4789"/>
    <x v="2373"/>
    <x v="1"/>
    <x v="555"/>
    <d v="2012-12-16T00:00:00"/>
    <s v="Standard Class"/>
    <s v="IM-15070"/>
    <s v="Irene Maddox"/>
    <x v="0"/>
    <x v="0"/>
    <s v="Colorado Springs"/>
    <x v="22"/>
    <n v="80906"/>
    <x v="1"/>
    <s v="FUR-FU-10002456"/>
    <x v="0"/>
    <x v="5"/>
    <s v="Master Caster Door Stop, Large Neon Orange"/>
    <n v="52.415999999999997"/>
    <n v="9"/>
    <n v="0.2"/>
    <n v="15.069599999999999"/>
  </r>
  <r>
    <n v="4790"/>
    <x v="2373"/>
    <x v="1"/>
    <x v="555"/>
    <d v="2012-12-16T00:00:00"/>
    <s v="Standard Class"/>
    <s v="IM-15070"/>
    <s v="Irene Maddox"/>
    <x v="0"/>
    <x v="0"/>
    <s v="Colorado Springs"/>
    <x v="22"/>
    <n v="80906"/>
    <x v="1"/>
    <s v="FUR-FU-10001473"/>
    <x v="0"/>
    <x v="5"/>
    <s v="DAX Wood Document Frame"/>
    <n v="54.92"/>
    <n v="5"/>
    <n v="0.2"/>
    <n v="10.984"/>
  </r>
  <r>
    <n v="4791"/>
    <x v="2373"/>
    <x v="1"/>
    <x v="555"/>
    <d v="2012-12-16T00:00:00"/>
    <s v="Standard Class"/>
    <s v="IM-15070"/>
    <s v="Irene Maddox"/>
    <x v="0"/>
    <x v="0"/>
    <s v="Colorado Springs"/>
    <x v="22"/>
    <n v="80906"/>
    <x v="1"/>
    <s v="FUR-TA-10000849"/>
    <x v="0"/>
    <x v="3"/>
    <s v="Bevis Rectangular Conference Tables"/>
    <n v="364.95"/>
    <n v="5"/>
    <n v="0.5"/>
    <n v="-248.166"/>
  </r>
  <r>
    <n v="4792"/>
    <x v="2373"/>
    <x v="1"/>
    <x v="555"/>
    <d v="2012-12-16T00:00:00"/>
    <s v="Standard Class"/>
    <s v="IM-15070"/>
    <s v="Irene Maddox"/>
    <x v="0"/>
    <x v="0"/>
    <s v="Colorado Springs"/>
    <x v="22"/>
    <n v="80906"/>
    <x v="1"/>
    <s v="OFF-PA-10001166"/>
    <x v="1"/>
    <x v="10"/>
    <s v="Xerox 1932"/>
    <n v="85.055999999999997"/>
    <n v="3"/>
    <n v="0.2"/>
    <n v="28.706399999999999"/>
  </r>
  <r>
    <n v="4793"/>
    <x v="2373"/>
    <x v="1"/>
    <x v="555"/>
    <d v="2012-12-16T00:00:00"/>
    <s v="Standard Class"/>
    <s v="IM-15070"/>
    <s v="Irene Maddox"/>
    <x v="0"/>
    <x v="0"/>
    <s v="Colorado Springs"/>
    <x v="22"/>
    <n v="80906"/>
    <x v="1"/>
    <s v="OFF-PA-10003256"/>
    <x v="1"/>
    <x v="10"/>
    <s v="Avery Personal Creations Heavyweight Cards"/>
    <n v="27.696000000000002"/>
    <n v="3"/>
    <n v="0.2"/>
    <n v="9.6936"/>
  </r>
  <r>
    <n v="4794"/>
    <x v="2374"/>
    <x v="1"/>
    <x v="685"/>
    <d v="2012-07-04T00:00:00"/>
    <s v="Standard Class"/>
    <s v="MM-18055"/>
    <s v="Michelle Moray"/>
    <x v="0"/>
    <x v="0"/>
    <s v="New York City"/>
    <x v="15"/>
    <n v="10011"/>
    <x v="3"/>
    <s v="OFF-PA-10002870"/>
    <x v="1"/>
    <x v="10"/>
    <s v="Ampad Phone Message Book, Recycled, 400 Message Capacity, 5 آ¾â€‌ x 11â€‌"/>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599999999999"/>
  </r>
  <r>
    <n v="4796"/>
    <x v="2376"/>
    <x v="1"/>
    <x v="863"/>
    <d v="2012-08-17T00:00:00"/>
    <s v="Standard Class"/>
    <s v="CK-12595"/>
    <s v="Clytie Kelty"/>
    <x v="0"/>
    <x v="0"/>
    <s v="Marietta"/>
    <x v="32"/>
    <n v="30062"/>
    <x v="0"/>
    <s v="OFF-BI-10004187"/>
    <x v="1"/>
    <x v="8"/>
    <s v="Staples"/>
    <n v="5.64"/>
    <n v="3"/>
    <n v="0"/>
    <n v="2.7071999999999998"/>
  </r>
  <r>
    <n v="4797"/>
    <x v="2377"/>
    <x v="0"/>
    <x v="675"/>
    <d v="2013-05-20T00:00:00"/>
    <s v="Standard Class"/>
    <s v="MK-17905"/>
    <s v="Michael Kennedy"/>
    <x v="1"/>
    <x v="0"/>
    <s v="Jacksonville"/>
    <x v="2"/>
    <n v="32216"/>
    <x v="0"/>
    <s v="OFF-BI-10001718"/>
    <x v="1"/>
    <x v="8"/>
    <s v="GBC DocuBind P50 Personal Binding Machine"/>
    <n v="57.582000000000001"/>
    <n v="3"/>
    <n v="0.7"/>
    <n v="-44.1462"/>
  </r>
  <r>
    <n v="4798"/>
    <x v="2377"/>
    <x v="0"/>
    <x v="675"/>
    <d v="2013-05-20T00:00:00"/>
    <s v="Standard Class"/>
    <s v="MK-17905"/>
    <s v="Michael Kennedy"/>
    <x v="1"/>
    <x v="0"/>
    <s v="Jacksonville"/>
    <x v="2"/>
    <n v="32216"/>
    <x v="0"/>
    <s v="OFF-PA-10004983"/>
    <x v="1"/>
    <x v="10"/>
    <s v="Xerox 23"/>
    <n v="31.103999999999999"/>
    <n v="6"/>
    <n v="0.2"/>
    <n v="10.8864"/>
  </r>
  <r>
    <n v="4799"/>
    <x v="2377"/>
    <x v="0"/>
    <x v="675"/>
    <d v="2013-05-20T00:00:00"/>
    <s v="Standard Class"/>
    <s v="MK-17905"/>
    <s v="Michael Kennedy"/>
    <x v="1"/>
    <x v="0"/>
    <s v="Jacksonville"/>
    <x v="2"/>
    <n v="32216"/>
    <x v="0"/>
    <s v="FUR-FU-10002396"/>
    <x v="0"/>
    <x v="5"/>
    <s v="DAX Copper Panel Document Frame, 5 x 7 Size"/>
    <n v="30.192"/>
    <n v="3"/>
    <n v="0.2"/>
    <n v="8.3027999999999995"/>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x v="0"/>
    <s v="Jacksonville"/>
    <x v="2"/>
    <n v="32216"/>
    <x v="0"/>
    <s v="OFF-AR-10002467"/>
    <x v="1"/>
    <x v="6"/>
    <s v="Dixon Ticonderoga Pencils"/>
    <n v="4.7679999999999998"/>
    <n v="2"/>
    <n v="0.2"/>
    <n v="0.41720000000000002"/>
  </r>
  <r>
    <n v="4802"/>
    <x v="2377"/>
    <x v="0"/>
    <x v="675"/>
    <d v="2013-05-20T00:00:00"/>
    <s v="Standard Class"/>
    <s v="MK-17905"/>
    <s v="Michael Kennedy"/>
    <x v="1"/>
    <x v="0"/>
    <s v="Jacksonville"/>
    <x v="2"/>
    <n v="32216"/>
    <x v="0"/>
    <s v="OFF-BI-10004002"/>
    <x v="1"/>
    <x v="8"/>
    <s v="Wilson Jones International Size A4 Ring Binders"/>
    <n v="10.38"/>
    <n v="2"/>
    <n v="0.7"/>
    <n v="-7.6120000000000001"/>
  </r>
  <r>
    <n v="4803"/>
    <x v="2377"/>
    <x v="0"/>
    <x v="675"/>
    <d v="2013-05-20T00:00:00"/>
    <s v="Standard Class"/>
    <s v="MK-17905"/>
    <s v="Michael Kennedy"/>
    <x v="1"/>
    <x v="0"/>
    <s v="Jacksonville"/>
    <x v="2"/>
    <n v="32216"/>
    <x v="0"/>
    <s v="OFF-BI-10002309"/>
    <x v="1"/>
    <x v="8"/>
    <s v="Avery Heavy-Duty EZD  Binder With Locking Rings"/>
    <n v="13.391999999999999"/>
    <n v="8"/>
    <n v="0.7"/>
    <n v="-9.8208000000000002"/>
  </r>
  <r>
    <n v="4804"/>
    <x v="2378"/>
    <x v="3"/>
    <x v="1002"/>
    <d v="2014-07-18T00:00:00"/>
    <s v="Second Class"/>
    <s v="MH-17455"/>
    <s v="Mark Hamilton"/>
    <x v="0"/>
    <x v="0"/>
    <s v="Philadelphia"/>
    <x v="9"/>
    <n v="19140"/>
    <x v="3"/>
    <s v="TEC-PH-10003885"/>
    <x v="2"/>
    <x v="7"/>
    <s v="Cisco SPA508G"/>
    <n v="39.594000000000001"/>
    <n v="1"/>
    <n v="0.4"/>
    <n v="-7.2588999999999997"/>
  </r>
  <r>
    <n v="4805"/>
    <x v="2378"/>
    <x v="3"/>
    <x v="1002"/>
    <d v="2014-07-18T00:00:00"/>
    <s v="Second Class"/>
    <s v="MH-17455"/>
    <s v="Mark Hamilton"/>
    <x v="0"/>
    <x v="0"/>
    <s v="Philadelphia"/>
    <x v="9"/>
    <n v="19140"/>
    <x v="3"/>
    <s v="FUR-FU-10002501"/>
    <x v="0"/>
    <x v="5"/>
    <s v="Nu-Dell Executive Frame"/>
    <n v="91.007999999999996"/>
    <n v="9"/>
    <n v="0.2"/>
    <n v="19.339200000000002"/>
  </r>
  <r>
    <n v="4806"/>
    <x v="2379"/>
    <x v="1"/>
    <x v="6"/>
    <d v="2012-11-25T00:00:00"/>
    <s v="Second Class"/>
    <s v="NG-18430"/>
    <s v="Nathan Gelder"/>
    <x v="0"/>
    <x v="0"/>
    <s v="Los Angeles"/>
    <x v="1"/>
    <n v="90008"/>
    <x v="1"/>
    <s v="OFF-PA-10000176"/>
    <x v="1"/>
    <x v="10"/>
    <s v="Xerox 1887"/>
    <n v="37.94"/>
    <n v="2"/>
    <n v="0"/>
    <n v="18.211200000000002"/>
  </r>
  <r>
    <n v="4807"/>
    <x v="2379"/>
    <x v="1"/>
    <x v="6"/>
    <d v="2012-11-25T00:00:00"/>
    <s v="Second Class"/>
    <s v="NG-18430"/>
    <s v="Nathan Gelder"/>
    <x v="0"/>
    <x v="0"/>
    <s v="Los Angeles"/>
    <x v="1"/>
    <n v="90008"/>
    <x v="1"/>
    <s v="OFF-PA-10000327"/>
    <x v="1"/>
    <x v="10"/>
    <s v="Xerox 1971"/>
    <n v="42.8"/>
    <n v="10"/>
    <n v="0"/>
    <n v="19.260000000000002"/>
  </r>
  <r>
    <n v="4808"/>
    <x v="2379"/>
    <x v="1"/>
    <x v="6"/>
    <d v="2012-11-25T00:00:00"/>
    <s v="Second Class"/>
    <s v="NG-18430"/>
    <s v="Nathan Gelder"/>
    <x v="0"/>
    <x v="0"/>
    <s v="Los Angeles"/>
    <x v="1"/>
    <n v="90008"/>
    <x v="1"/>
    <s v="OFF-ST-10004634"/>
    <x v="1"/>
    <x v="4"/>
    <s v="Personal Folder Holder, Ebony"/>
    <n v="33.630000000000003"/>
    <n v="3"/>
    <n v="0"/>
    <n v="10.089"/>
  </r>
  <r>
    <n v="4809"/>
    <x v="2380"/>
    <x v="2"/>
    <x v="533"/>
    <d v="2011-11-28T00:00:00"/>
    <s v="Standard Class"/>
    <s v="PB-19210"/>
    <s v="Phillip Breyer"/>
    <x v="1"/>
    <x v="0"/>
    <s v="Philadelphia"/>
    <x v="9"/>
    <n v="19134"/>
    <x v="3"/>
    <s v="OFF-EN-10003040"/>
    <x v="1"/>
    <x v="12"/>
    <s v="Quality Park Security Envelopes"/>
    <n v="62.808"/>
    <n v="3"/>
    <n v="0.2"/>
    <n v="21.197700000000001"/>
  </r>
  <r>
    <n v="4810"/>
    <x v="2381"/>
    <x v="1"/>
    <x v="17"/>
    <d v="2012-12-30T00:00:00"/>
    <s v="First Class"/>
    <s v="RE-19450"/>
    <s v="Richard Eichhorn"/>
    <x v="0"/>
    <x v="0"/>
    <s v="Eau Claire"/>
    <x v="6"/>
    <n v="54703"/>
    <x v="2"/>
    <s v="OFF-PA-10003228"/>
    <x v="1"/>
    <x v="10"/>
    <s v="Xerox 1917"/>
    <n v="195.64"/>
    <n v="4"/>
    <n v="0"/>
    <n v="91.950800000000001"/>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9"/>
    <n v="3"/>
    <n v="0.3"/>
    <n v="-21.717600000000001"/>
  </r>
  <r>
    <n v="4813"/>
    <x v="2382"/>
    <x v="0"/>
    <x v="696"/>
    <d v="2013-11-20T00:00:00"/>
    <s v="Second Class"/>
    <s v="EB-14110"/>
    <s v="Eugene Barchas"/>
    <x v="0"/>
    <x v="0"/>
    <s v="Philadelphia"/>
    <x v="9"/>
    <n v="19134"/>
    <x v="3"/>
    <s v="TEC-CO-10004115"/>
    <x v="2"/>
    <x v="16"/>
    <s v="Sharp AL-1530CS Digital Copier"/>
    <n v="1199.9760000000001"/>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x v="0"/>
    <s v="Philadelphia"/>
    <x v="9"/>
    <n v="19134"/>
    <x v="3"/>
    <s v="OFF-AP-10002998"/>
    <x v="1"/>
    <x v="9"/>
    <s v="Holmes 99% HEPA Air Purifier"/>
    <n v="34.655999999999999"/>
    <n v="2"/>
    <n v="0.2"/>
    <n v="5.6315999999999997"/>
  </r>
  <r>
    <n v="4818"/>
    <x v="2384"/>
    <x v="2"/>
    <x v="58"/>
    <d v="2011-12-31T00:00:00"/>
    <s v="Standard Class"/>
    <s v="MG-17695"/>
    <s v="Maureen Gnade"/>
    <x v="0"/>
    <x v="0"/>
    <s v="Philadelphia"/>
    <x v="9"/>
    <n v="19134"/>
    <x v="3"/>
    <s v="OFF-AP-10003287"/>
    <x v="1"/>
    <x v="9"/>
    <s v="Tripp Lite TLP810NET Broadband Surge for Modem/Fax"/>
    <n v="81.552000000000007"/>
    <n v="2"/>
    <n v="0.2"/>
    <n v="8.1552000000000007"/>
  </r>
  <r>
    <n v="4819"/>
    <x v="2384"/>
    <x v="2"/>
    <x v="58"/>
    <d v="2011-12-31T00:00:00"/>
    <s v="Standard Class"/>
    <s v="MG-17695"/>
    <s v="Maureen Gnade"/>
    <x v="0"/>
    <x v="0"/>
    <s v="Philadelphia"/>
    <x v="9"/>
    <n v="19134"/>
    <x v="3"/>
    <s v="OFF-ST-10001370"/>
    <x v="1"/>
    <x v="4"/>
    <s v="Sensible Storage WireTech Storage Systems"/>
    <n v="227.136"/>
    <n v="4"/>
    <n v="0.2"/>
    <n v="-42.588000000000001"/>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99"/>
    <n v="8"/>
    <n v="0.8"/>
    <n v="-1181.2824000000001"/>
  </r>
  <r>
    <n v="4822"/>
    <x v="2386"/>
    <x v="1"/>
    <x v="1003"/>
    <d v="2012-04-11T00:00:00"/>
    <s v="Standard Class"/>
    <s v="PF-19120"/>
    <s v="Peter Fuller"/>
    <x v="0"/>
    <x v="0"/>
    <s v="San Antonio"/>
    <x v="5"/>
    <n v="78207"/>
    <x v="2"/>
    <s v="TEC-AC-10002402"/>
    <x v="2"/>
    <x v="11"/>
    <s v="Razer Kraken PRO Over Ear PC and Music Headset"/>
    <n v="383.952"/>
    <n v="6"/>
    <n v="0.2"/>
    <n v="47.994"/>
  </r>
  <r>
    <n v="4823"/>
    <x v="2387"/>
    <x v="0"/>
    <x v="212"/>
    <d v="2013-07-12T00:00:00"/>
    <s v="Same Day"/>
    <s v="NZ-18565"/>
    <s v="Nick Zandusky"/>
    <x v="2"/>
    <x v="0"/>
    <s v="Yuma"/>
    <x v="16"/>
    <n v="85364"/>
    <x v="1"/>
    <s v="OFF-BI-10001658"/>
    <x v="1"/>
    <x v="8"/>
    <s v="GBC Standard Therm-A-Bind Covers"/>
    <n v="44.856000000000002"/>
    <n v="6"/>
    <n v="0.7"/>
    <n v="-35.884799999999998"/>
  </r>
  <r>
    <n v="4824"/>
    <x v="2388"/>
    <x v="0"/>
    <x v="831"/>
    <d v="2013-11-27T00:00:00"/>
    <s v="Standard Class"/>
    <s v="CK-12205"/>
    <s v="Chloris Kastensmidt"/>
    <x v="0"/>
    <x v="0"/>
    <s v="Columbus"/>
    <x v="24"/>
    <n v="43229"/>
    <x v="3"/>
    <s v="TEC-MA-10000752"/>
    <x v="2"/>
    <x v="15"/>
    <s v="Texas Instrument TI-15 Fraction Calculator"/>
    <n v="30.344999999999999"/>
    <n v="7"/>
    <n v="0.7"/>
    <n v="-24.276"/>
  </r>
  <r>
    <n v="4825"/>
    <x v="2388"/>
    <x v="0"/>
    <x v="831"/>
    <d v="2013-11-27T00:00:00"/>
    <s v="Standard Class"/>
    <s v="CK-12205"/>
    <s v="Chloris Kastensmidt"/>
    <x v="0"/>
    <x v="0"/>
    <s v="Columbus"/>
    <x v="24"/>
    <n v="43229"/>
    <x v="3"/>
    <s v="FUR-CH-10003817"/>
    <x v="0"/>
    <x v="1"/>
    <s v="Global Value Steno Chair, Gray"/>
    <n v="127.554"/>
    <n v="3"/>
    <n v="0.3"/>
    <n v="-9.1110000000000007"/>
  </r>
  <r>
    <n v="4826"/>
    <x v="2388"/>
    <x v="0"/>
    <x v="831"/>
    <d v="2013-11-27T00:00:00"/>
    <s v="Standard Class"/>
    <s v="CK-12205"/>
    <s v="Chloris Kastensmidt"/>
    <x v="0"/>
    <x v="0"/>
    <s v="Columbus"/>
    <x v="24"/>
    <n v="43229"/>
    <x v="3"/>
    <s v="FUR-FU-10001876"/>
    <x v="0"/>
    <x v="5"/>
    <s v="Computer Room Manger, 14&quot;"/>
    <n v="77.951999999999998"/>
    <n v="3"/>
    <n v="0.2"/>
    <n v="15.590400000000001"/>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599999999998"/>
  </r>
  <r>
    <n v="4829"/>
    <x v="2390"/>
    <x v="2"/>
    <x v="301"/>
    <d v="2011-11-08T00:00:00"/>
    <s v="Standard Class"/>
    <s v="JO-15145"/>
    <s v="Jack O'Briant"/>
    <x v="1"/>
    <x v="0"/>
    <s v="Richmond"/>
    <x v="0"/>
    <n v="40475"/>
    <x v="0"/>
    <s v="OFF-AR-10001919"/>
    <x v="1"/>
    <x v="6"/>
    <s v="OIC #2 Pencils, Medium Soft"/>
    <n v="5.64"/>
    <n v="3"/>
    <n v="0"/>
    <n v="1.6355999999999999"/>
  </r>
  <r>
    <n v="4830"/>
    <x v="2391"/>
    <x v="0"/>
    <x v="666"/>
    <d v="2013-05-22T00:00:00"/>
    <s v="Standard Class"/>
    <s v="TT-21220"/>
    <s v="Thomas Thornton"/>
    <x v="0"/>
    <x v="0"/>
    <s v="New York City"/>
    <x v="15"/>
    <n v="10035"/>
    <x v="3"/>
    <s v="OFF-BI-10002393"/>
    <x v="1"/>
    <x v="8"/>
    <s v="Binder Posts"/>
    <n v="13.776"/>
    <n v="3"/>
    <n v="0.2"/>
    <n v="4.4771999999999998"/>
  </r>
  <r>
    <n v="4831"/>
    <x v="2392"/>
    <x v="2"/>
    <x v="845"/>
    <d v="2011-11-12T00:00:00"/>
    <s v="Standard Class"/>
    <s v="MS-17365"/>
    <s v="Maribeth Schnelling"/>
    <x v="0"/>
    <x v="0"/>
    <s v="Wausau"/>
    <x v="6"/>
    <n v="54401"/>
    <x v="2"/>
    <s v="OFF-AP-10001293"/>
    <x v="1"/>
    <x v="9"/>
    <s v="Belkin 8 Outlet Surge Protector"/>
    <n v="245.88"/>
    <n v="6"/>
    <n v="0"/>
    <n v="68.846400000000003"/>
  </r>
  <r>
    <n v="4832"/>
    <x v="2392"/>
    <x v="2"/>
    <x v="845"/>
    <d v="2011-11-12T00:00:00"/>
    <s v="Standard Class"/>
    <s v="MS-17365"/>
    <s v="Maribeth Schnelling"/>
    <x v="0"/>
    <x v="0"/>
    <s v="Wausau"/>
    <x v="6"/>
    <n v="54401"/>
    <x v="2"/>
    <s v="OFF-ST-10004258"/>
    <x v="1"/>
    <x v="4"/>
    <s v="Portable Personal File Box"/>
    <n v="36.630000000000003"/>
    <n v="3"/>
    <n v="0"/>
    <n v="9.8901000000000003"/>
  </r>
  <r>
    <n v="4833"/>
    <x v="2392"/>
    <x v="2"/>
    <x v="845"/>
    <d v="2011-11-12T00:00:00"/>
    <s v="Standard Class"/>
    <s v="MS-17365"/>
    <s v="Maribeth Schnelling"/>
    <x v="0"/>
    <x v="0"/>
    <s v="Wausau"/>
    <x v="6"/>
    <n v="54401"/>
    <x v="2"/>
    <s v="OFF-ST-10002214"/>
    <x v="1"/>
    <x v="4"/>
    <s v="X-Rack File for Hanging Folders"/>
    <n v="22.58"/>
    <n v="2"/>
    <n v="0"/>
    <n v="5.8708"/>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3000000000001"/>
  </r>
  <r>
    <n v="4836"/>
    <x v="2393"/>
    <x v="3"/>
    <x v="361"/>
    <d v="2014-10-11T00:00:00"/>
    <s v="Standard Class"/>
    <s v="MP-18175"/>
    <s v="Mike Pelletier"/>
    <x v="2"/>
    <x v="0"/>
    <s v="San Francisco"/>
    <x v="1"/>
    <n v="94110"/>
    <x v="1"/>
    <s v="OFF-PA-10002581"/>
    <x v="1"/>
    <x v="10"/>
    <s v="Xerox 1951"/>
    <n v="61.96"/>
    <n v="2"/>
    <n v="0"/>
    <n v="27.882000000000001"/>
  </r>
  <r>
    <n v="4837"/>
    <x v="2393"/>
    <x v="3"/>
    <x v="361"/>
    <d v="2014-10-11T00:00:00"/>
    <s v="Standard Class"/>
    <s v="MP-18175"/>
    <s v="Mike Pelletier"/>
    <x v="2"/>
    <x v="0"/>
    <s v="San Francisco"/>
    <x v="1"/>
    <n v="94110"/>
    <x v="1"/>
    <s v="OFF-BI-10001097"/>
    <x v="1"/>
    <x v="8"/>
    <s v="Avery Hole Reinforcements"/>
    <n v="19.936"/>
    <n v="4"/>
    <n v="0.2"/>
    <n v="7.2267999999999999"/>
  </r>
  <r>
    <n v="4838"/>
    <x v="2394"/>
    <x v="3"/>
    <x v="702"/>
    <d v="2014-06-04T00:00:00"/>
    <s v="First Class"/>
    <s v="FH-14350"/>
    <s v="Fred Harton"/>
    <x v="0"/>
    <x v="0"/>
    <s v="Dublin"/>
    <x v="24"/>
    <n v="43017"/>
    <x v="3"/>
    <s v="OFF-BI-10003429"/>
    <x v="1"/>
    <x v="8"/>
    <s v="Cardinal HOLDit! Binder Insert Strips,Extra Strips"/>
    <n v="3.798"/>
    <n v="2"/>
    <n v="0.7"/>
    <n v="-2.6585999999999999"/>
  </r>
  <r>
    <n v="4839"/>
    <x v="2394"/>
    <x v="3"/>
    <x v="702"/>
    <d v="2014-06-04T00:00:00"/>
    <s v="First Class"/>
    <s v="FH-14350"/>
    <s v="Fred Harton"/>
    <x v="0"/>
    <x v="0"/>
    <s v="Dublin"/>
    <x v="24"/>
    <n v="43017"/>
    <x v="3"/>
    <s v="OFF-PA-10000682"/>
    <x v="1"/>
    <x v="10"/>
    <s v="Xerox 1924"/>
    <n v="27.744"/>
    <n v="6"/>
    <n v="0.2"/>
    <n v="10.0572"/>
  </r>
  <r>
    <n v="4840"/>
    <x v="2394"/>
    <x v="3"/>
    <x v="702"/>
    <d v="2014-06-04T00:00:00"/>
    <s v="First Class"/>
    <s v="FH-14350"/>
    <s v="Fred Harton"/>
    <x v="0"/>
    <x v="0"/>
    <s v="Dublin"/>
    <x v="24"/>
    <n v="43017"/>
    <x v="3"/>
    <s v="TEC-PH-10001700"/>
    <x v="2"/>
    <x v="7"/>
    <s v="Panasonic KX-TG6844B Expandable Digital Cordless Telephone"/>
    <n v="158.376"/>
    <n v="4"/>
    <n v="0.4"/>
    <n v="-34.314799999999998"/>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02"/>
  </r>
  <r>
    <n v="4845"/>
    <x v="2399"/>
    <x v="2"/>
    <x v="527"/>
    <d v="2011-04-05T00:00:00"/>
    <s v="First Class"/>
    <s v="MZ-17515"/>
    <s v="Mary Zewe"/>
    <x v="1"/>
    <x v="0"/>
    <s v="Los Angeles"/>
    <x v="1"/>
    <n v="90008"/>
    <x v="1"/>
    <s v="OFF-BI-10004140"/>
    <x v="1"/>
    <x v="8"/>
    <s v="Avery Non-Stick Binders"/>
    <n v="7.1840000000000002"/>
    <n v="2"/>
    <n v="0.2"/>
    <n v="2.2450000000000001"/>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5999999999998"/>
    <n v="5"/>
    <n v="0.2"/>
    <n v="19.797000000000001"/>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79999999999994"/>
    <n v="1"/>
    <n v="0.2"/>
    <n v="0.81620000000000004"/>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9"/>
  </r>
  <r>
    <n v="4852"/>
    <x v="2402"/>
    <x v="2"/>
    <x v="78"/>
    <d v="2011-09-14T00:00:00"/>
    <s v="Standard Class"/>
    <s v="MC-17275"/>
    <s v="Marc Crier"/>
    <x v="0"/>
    <x v="0"/>
    <s v="Pasco"/>
    <x v="4"/>
    <n v="99301"/>
    <x v="1"/>
    <s v="OFF-AR-10000380"/>
    <x v="1"/>
    <x v="6"/>
    <s v="Hunt PowerHouse Electric Pencil Sharpener, Blue"/>
    <n v="303.83999999999997"/>
    <n v="8"/>
    <n v="0"/>
    <n v="91.152000000000001"/>
  </r>
  <r>
    <n v="4853"/>
    <x v="2402"/>
    <x v="2"/>
    <x v="78"/>
    <d v="2011-09-14T00:00:00"/>
    <s v="Standard Class"/>
    <s v="MC-17275"/>
    <s v="Marc Crier"/>
    <x v="0"/>
    <x v="0"/>
    <s v="Pasco"/>
    <x v="4"/>
    <n v="99301"/>
    <x v="1"/>
    <s v="OFF-ST-10000736"/>
    <x v="1"/>
    <x v="4"/>
    <s v="Carina Double Wide Media Storage Towers in Natural &amp; Black"/>
    <n v="485.88"/>
    <n v="6"/>
    <n v="0"/>
    <n v="19.43519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800000000000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7999999999996"/>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4000000000001"/>
  </r>
  <r>
    <n v="4859"/>
    <x v="2404"/>
    <x v="1"/>
    <x v="1004"/>
    <d v="2012-01-17T00:00:00"/>
    <s v="Standard Class"/>
    <s v="PB-19150"/>
    <s v="Philip Brown"/>
    <x v="0"/>
    <x v="0"/>
    <s v="Los Angeles"/>
    <x v="1"/>
    <n v="90004"/>
    <x v="1"/>
    <s v="FUR-FU-10004845"/>
    <x v="0"/>
    <x v="5"/>
    <s v="Deflect-o EconoMat Nonstudded, No Bevel Mat"/>
    <n v="464.85"/>
    <n v="9"/>
    <n v="0"/>
    <n v="92.97"/>
  </r>
  <r>
    <n v="4860"/>
    <x v="2405"/>
    <x v="3"/>
    <x v="934"/>
    <d v="2014-12-20T00:00:00"/>
    <s v="Standard Class"/>
    <s v="SS-20140"/>
    <s v="Saphhira Shifley"/>
    <x v="1"/>
    <x v="0"/>
    <s v="Oak Park"/>
    <x v="10"/>
    <n v="60302"/>
    <x v="2"/>
    <s v="OFF-AR-10000823"/>
    <x v="1"/>
    <x v="6"/>
    <s v="Newell 307"/>
    <n v="10.192"/>
    <n v="7"/>
    <n v="0.2"/>
    <n v="1.0192000000000001"/>
  </r>
  <r>
    <n v="4861"/>
    <x v="2406"/>
    <x v="0"/>
    <x v="122"/>
    <d v="2013-12-25T00:00:00"/>
    <s v="Standard Class"/>
    <s v="GK-14620"/>
    <s v="Grace Kelly"/>
    <x v="1"/>
    <x v="0"/>
    <s v="Morristown"/>
    <x v="30"/>
    <n v="7960"/>
    <x v="3"/>
    <s v="OFF-BI-10001359"/>
    <x v="1"/>
    <x v="8"/>
    <s v="GBC DocuBind TL300 Electric Binding System"/>
    <n v="1793.98"/>
    <n v="2"/>
    <n v="0"/>
    <n v="843.17060000000004"/>
  </r>
  <r>
    <n v="4862"/>
    <x v="2407"/>
    <x v="2"/>
    <x v="909"/>
    <d v="2011-04-16T00:00:00"/>
    <s v="Second Class"/>
    <s v="GM-14455"/>
    <s v="Gary Mitchum"/>
    <x v="2"/>
    <x v="0"/>
    <s v="Austin"/>
    <x v="5"/>
    <n v="78745"/>
    <x v="2"/>
    <s v="TEC-PH-10001835"/>
    <x v="2"/>
    <x v="7"/>
    <s v="Jawbone JAMBOX Wireless Bluetooth Speaker"/>
    <n v="758.35199999999998"/>
    <n v="6"/>
    <n v="0.2"/>
    <n v="265.42320000000001"/>
  </r>
  <r>
    <n v="4863"/>
    <x v="2408"/>
    <x v="0"/>
    <x v="338"/>
    <d v="2013-11-15T00:00:00"/>
    <s v="Standard Class"/>
    <s v="SH-19975"/>
    <s v="Sally Hughsby"/>
    <x v="1"/>
    <x v="0"/>
    <s v="New York City"/>
    <x v="15"/>
    <n v="10011"/>
    <x v="3"/>
    <s v="OFF-BI-10001191"/>
    <x v="1"/>
    <x v="8"/>
    <s v="Canvas Sectional Post Binders"/>
    <n v="20.367999999999999"/>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400000000001"/>
  </r>
  <r>
    <n v="4867"/>
    <x v="2410"/>
    <x v="3"/>
    <x v="38"/>
    <d v="2014-11-19T00:00:00"/>
    <s v="Standard Class"/>
    <s v="TT-21070"/>
    <s v="Ted Trevino"/>
    <x v="0"/>
    <x v="0"/>
    <s v="Seattle"/>
    <x v="4"/>
    <n v="98103"/>
    <x v="1"/>
    <s v="OFF-BI-10001718"/>
    <x v="1"/>
    <x v="8"/>
    <s v="GBC DocuBind P50 Personal Binding Machine"/>
    <n v="563.024"/>
    <n v="11"/>
    <n v="0.2"/>
    <n v="190.0206"/>
  </r>
  <r>
    <n v="4868"/>
    <x v="2410"/>
    <x v="3"/>
    <x v="38"/>
    <d v="2014-11-19T00:00:00"/>
    <s v="Standard Class"/>
    <s v="TT-21070"/>
    <s v="Ted Trevino"/>
    <x v="0"/>
    <x v="0"/>
    <s v="Seattle"/>
    <x v="4"/>
    <n v="98103"/>
    <x v="1"/>
    <s v="OFF-ST-10000991"/>
    <x v="1"/>
    <x v="4"/>
    <s v="Space Solutions HD Industrial Steel Shelving."/>
    <n v="344.91"/>
    <n v="3"/>
    <n v="0"/>
    <n v="10.347300000000001"/>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آ Headsetآ with"/>
    <n v="89.988"/>
    <n v="2"/>
    <n v="0.4"/>
    <n v="-14.997999999999999"/>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40000000000001"/>
    <n v="2"/>
    <n v="0.2"/>
    <n v="0.61560000000000004"/>
  </r>
  <r>
    <n v="4873"/>
    <x v="2412"/>
    <x v="3"/>
    <x v="979"/>
    <d v="2014-05-28T00:00:00"/>
    <s v="Standard Class"/>
    <s v="KL-16645"/>
    <s v="Ken Lonsdale"/>
    <x v="0"/>
    <x v="0"/>
    <s v="Houston"/>
    <x v="5"/>
    <n v="77095"/>
    <x v="2"/>
    <s v="OFF-AP-10001947"/>
    <x v="1"/>
    <x v="9"/>
    <s v="Acco 6 Outlet Guardian Premium Plus Surge Suppressor"/>
    <n v="18.32"/>
    <n v="5"/>
    <n v="0.8"/>
    <n v="-46.716000000000001"/>
  </r>
  <r>
    <n v="4874"/>
    <x v="2412"/>
    <x v="3"/>
    <x v="979"/>
    <d v="2014-05-28T00:00:00"/>
    <s v="Standard Class"/>
    <s v="KL-16645"/>
    <s v="Ken Lonsdale"/>
    <x v="0"/>
    <x v="0"/>
    <s v="Houston"/>
    <x v="5"/>
    <n v="77095"/>
    <x v="2"/>
    <s v="OFF-ST-10002301"/>
    <x v="1"/>
    <x v="4"/>
    <s v="Tennsco Commercial Shelving"/>
    <n v="48.816000000000003"/>
    <n v="3"/>
    <n v="0.2"/>
    <n v="-11.5938"/>
  </r>
  <r>
    <n v="4875"/>
    <x v="2412"/>
    <x v="3"/>
    <x v="979"/>
    <d v="2014-05-28T00:00:00"/>
    <s v="Standard Class"/>
    <s v="KL-16645"/>
    <s v="Ken Lonsdale"/>
    <x v="0"/>
    <x v="0"/>
    <s v="Houston"/>
    <x v="5"/>
    <n v="77095"/>
    <x v="2"/>
    <s v="OFF-BI-10001922"/>
    <x v="1"/>
    <x v="8"/>
    <s v="Storex Dura Pro Binders"/>
    <n v="1.1879999999999999"/>
    <n v="1"/>
    <n v="0.8"/>
    <n v="-1.9601999999999999"/>
  </r>
  <r>
    <n v="4876"/>
    <x v="2413"/>
    <x v="2"/>
    <x v="266"/>
    <d v="2011-12-07T00:00:00"/>
    <s v="Standard Class"/>
    <s v="KN-16390"/>
    <s v="Katherine Nockton"/>
    <x v="1"/>
    <x v="0"/>
    <s v="Columbus"/>
    <x v="24"/>
    <n v="43229"/>
    <x v="3"/>
    <s v="TEC-AC-10001267"/>
    <x v="2"/>
    <x v="11"/>
    <s v="Imationآ 32GB Pocket Pro USB 3.0آ Flash Driveآ - 32 GB - Black - 1 P ..."/>
    <n v="119.8"/>
    <n v="5"/>
    <n v="0.2"/>
    <n v="29.95"/>
  </r>
  <r>
    <n v="4877"/>
    <x v="2414"/>
    <x v="2"/>
    <x v="462"/>
    <d v="2011-10-09T00:00:00"/>
    <s v="Standard Class"/>
    <s v="SL-20155"/>
    <s v="Sara Luxemburg"/>
    <x v="2"/>
    <x v="0"/>
    <s v="Durham"/>
    <x v="3"/>
    <n v="27707"/>
    <x v="0"/>
    <s v="OFF-ST-10000532"/>
    <x v="1"/>
    <x v="4"/>
    <s v="Advantus Rolling Drawer Organizers"/>
    <n v="61.567999999999998"/>
    <n v="2"/>
    <n v="0.2"/>
    <n v="4.6176000000000004"/>
  </r>
  <r>
    <n v="4878"/>
    <x v="2414"/>
    <x v="2"/>
    <x v="462"/>
    <d v="2011-10-09T00:00:00"/>
    <s v="Standard Class"/>
    <s v="SL-20155"/>
    <s v="Sara Luxemburg"/>
    <x v="2"/>
    <x v="0"/>
    <s v="Durham"/>
    <x v="3"/>
    <n v="27707"/>
    <x v="0"/>
    <s v="OFF-AR-10002335"/>
    <x v="1"/>
    <x v="6"/>
    <s v="DIXON Oriole Pencils"/>
    <n v="6.1920000000000002"/>
    <n v="3"/>
    <n v="0.2"/>
    <n v="0.46439999999999998"/>
  </r>
  <r>
    <n v="4879"/>
    <x v="2415"/>
    <x v="0"/>
    <x v="875"/>
    <d v="2013-08-01T00:00:00"/>
    <s v="First Class"/>
    <s v="PW-19240"/>
    <s v="Pierre Wener"/>
    <x v="0"/>
    <x v="0"/>
    <s v="Pensacola"/>
    <x v="2"/>
    <n v="32503"/>
    <x v="0"/>
    <s v="OFF-BI-10000201"/>
    <x v="1"/>
    <x v="8"/>
    <s v="Avery Triangle Shaped Sheet Lifters, Black, 2/Pack"/>
    <n v="2.214"/>
    <n v="3"/>
    <n v="0.7"/>
    <n v="-1.476"/>
  </r>
  <r>
    <n v="4880"/>
    <x v="2416"/>
    <x v="3"/>
    <x v="808"/>
    <d v="2014-11-06T00:00:00"/>
    <s v="Second Class"/>
    <s v="TB-21175"/>
    <s v="Thomas Boland"/>
    <x v="1"/>
    <x v="0"/>
    <s v="Henderson"/>
    <x v="0"/>
    <n v="42420"/>
    <x v="0"/>
    <s v="OFF-EN-10004846"/>
    <x v="1"/>
    <x v="12"/>
    <s v="Letter or Legal Size Expandable Poly String Tie Envelopes"/>
    <n v="5.32"/>
    <n v="2"/>
    <n v="0"/>
    <n v="2.6067999999999998"/>
  </r>
  <r>
    <n v="4881"/>
    <x v="2416"/>
    <x v="3"/>
    <x v="808"/>
    <d v="2014-11-06T00:00:00"/>
    <s v="Second Class"/>
    <s v="TB-21175"/>
    <s v="Thomas Boland"/>
    <x v="1"/>
    <x v="0"/>
    <s v="Henderson"/>
    <x v="0"/>
    <n v="42420"/>
    <x v="0"/>
    <s v="FUR-CH-10000454"/>
    <x v="0"/>
    <x v="1"/>
    <s v="Hon Deluxe Fabric Upholstered Stacking Chairs, Rounded Back"/>
    <n v="975.92"/>
    <n v="4"/>
    <n v="0"/>
    <n v="292.77600000000001"/>
  </r>
  <r>
    <n v="4882"/>
    <x v="2416"/>
    <x v="3"/>
    <x v="808"/>
    <d v="2014-11-06T00:00:00"/>
    <s v="Second Class"/>
    <s v="TB-21175"/>
    <s v="Thomas Boland"/>
    <x v="1"/>
    <x v="0"/>
    <s v="Henderson"/>
    <x v="0"/>
    <n v="42420"/>
    <x v="0"/>
    <s v="TEC-AC-10004145"/>
    <x v="2"/>
    <x v="11"/>
    <s v="Logitech diNovo Edge Keyboard"/>
    <n v="2249.91"/>
    <n v="9"/>
    <n v="0"/>
    <n v="517.47929999999997"/>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
    <n v="5"/>
    <n v="0.2"/>
    <n v="64.2"/>
  </r>
  <r>
    <n v="4885"/>
    <x v="2417"/>
    <x v="3"/>
    <x v="144"/>
    <d v="2014-03-16T00:00:00"/>
    <s v="Standard Class"/>
    <s v="AH-10210"/>
    <s v="Alan Hwang"/>
    <x v="0"/>
    <x v="0"/>
    <s v="Anaheim"/>
    <x v="1"/>
    <n v="92804"/>
    <x v="1"/>
    <s v="OFF-AR-10001972"/>
    <x v="1"/>
    <x v="6"/>
    <s v="Newell 323"/>
    <n v="3.36"/>
    <n v="2"/>
    <n v="0"/>
    <n v="0.87360000000000004"/>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
    <n v="3"/>
    <n v="0"/>
    <n v="52.974299999999999"/>
  </r>
  <r>
    <n v="4888"/>
    <x v="2419"/>
    <x v="0"/>
    <x v="85"/>
    <d v="2013-12-02T00:00:00"/>
    <s v="Second Class"/>
    <s v="RF-19345"/>
    <s v="Randy Ferguson"/>
    <x v="1"/>
    <x v="0"/>
    <s v="Marietta"/>
    <x v="32"/>
    <n v="30062"/>
    <x v="0"/>
    <s v="TEC-AC-10003441"/>
    <x v="2"/>
    <x v="11"/>
    <s v="Kingston Digital DataTraveler 32GB USB 2.0"/>
    <n v="101.7"/>
    <n v="6"/>
    <n v="0"/>
    <n v="6.1020000000000003"/>
  </r>
  <r>
    <n v="4889"/>
    <x v="2419"/>
    <x v="0"/>
    <x v="85"/>
    <d v="2013-12-02T00:00:00"/>
    <s v="Second Class"/>
    <s v="RF-19345"/>
    <s v="Randy Ferguson"/>
    <x v="1"/>
    <x v="0"/>
    <s v="Marietta"/>
    <x v="32"/>
    <n v="30062"/>
    <x v="0"/>
    <s v="OFF-ST-10004459"/>
    <x v="1"/>
    <x v="4"/>
    <s v="Tennsco Single-Tier Lockers"/>
    <n v="1126.02"/>
    <n v="3"/>
    <n v="0"/>
    <n v="56.301000000000002"/>
  </r>
  <r>
    <n v="4890"/>
    <x v="2419"/>
    <x v="0"/>
    <x v="85"/>
    <d v="2013-12-02T00:00:00"/>
    <s v="Second Class"/>
    <s v="RF-19345"/>
    <s v="Randy Ferguson"/>
    <x v="1"/>
    <x v="0"/>
    <s v="Marietta"/>
    <x v="32"/>
    <n v="30062"/>
    <x v="0"/>
    <s v="OFF-ST-10003805"/>
    <x v="1"/>
    <x v="4"/>
    <s v="24 Capacity Maxi Data Binder Racks, Pearl"/>
    <n v="1263.3"/>
    <n v="6"/>
    <n v="0"/>
    <n v="315.82499999999999"/>
  </r>
  <r>
    <n v="4891"/>
    <x v="2420"/>
    <x v="0"/>
    <x v="443"/>
    <d v="2013-12-31T00:00:00"/>
    <s v="Standard Class"/>
    <s v="EH-13765"/>
    <s v="Edward Hooks"/>
    <x v="1"/>
    <x v="0"/>
    <s v="Seattle"/>
    <x v="4"/>
    <n v="98103"/>
    <x v="1"/>
    <s v="OFF-AR-10001246"/>
    <x v="1"/>
    <x v="6"/>
    <s v="Newell 317"/>
    <n v="8.82"/>
    <n v="3"/>
    <n v="0"/>
    <n v="2.5577999999999999"/>
  </r>
  <r>
    <n v="4892"/>
    <x v="2420"/>
    <x v="0"/>
    <x v="443"/>
    <d v="2013-12-31T00:00:00"/>
    <s v="Standard Class"/>
    <s v="EH-13765"/>
    <s v="Edward Hooks"/>
    <x v="1"/>
    <x v="0"/>
    <s v="Seattle"/>
    <x v="4"/>
    <n v="98103"/>
    <x v="1"/>
    <s v="OFF-PA-10001295"/>
    <x v="1"/>
    <x v="10"/>
    <s v="Computer Printout Paper with Letter-Trim Perforations"/>
    <n v="37.94"/>
    <n v="2"/>
    <n v="0"/>
    <n v="18.211200000000002"/>
  </r>
  <r>
    <n v="4893"/>
    <x v="2420"/>
    <x v="0"/>
    <x v="443"/>
    <d v="2013-12-31T00:00:00"/>
    <s v="Standard Class"/>
    <s v="EH-13765"/>
    <s v="Edward Hooks"/>
    <x v="1"/>
    <x v="0"/>
    <s v="Seattle"/>
    <x v="4"/>
    <n v="98103"/>
    <x v="1"/>
    <s v="OFF-AR-10001231"/>
    <x v="1"/>
    <x v="6"/>
    <s v="Sanford EarthWrite Recycled Pencils, Medium Soft, #2"/>
    <n v="4.2"/>
    <n v="2"/>
    <n v="0"/>
    <n v="1.1759999999999999"/>
  </r>
  <r>
    <n v="4894"/>
    <x v="2420"/>
    <x v="0"/>
    <x v="443"/>
    <d v="2013-12-31T00:00:00"/>
    <s v="Standard Class"/>
    <s v="EH-13765"/>
    <s v="Edward Hooks"/>
    <x v="1"/>
    <x v="0"/>
    <s v="Seattle"/>
    <x v="4"/>
    <n v="98103"/>
    <x v="1"/>
    <s v="OFF-ST-10002743"/>
    <x v="1"/>
    <x v="4"/>
    <s v="SAFCO Boltless Steel Shelving"/>
    <n v="227.28"/>
    <n v="2"/>
    <n v="0"/>
    <n v="2.2728000000000002"/>
  </r>
  <r>
    <n v="4895"/>
    <x v="2420"/>
    <x v="0"/>
    <x v="443"/>
    <d v="2013-12-31T00:00:00"/>
    <s v="Standard Class"/>
    <s v="EH-13765"/>
    <s v="Edward Hooks"/>
    <x v="1"/>
    <x v="0"/>
    <s v="Seattle"/>
    <x v="4"/>
    <n v="98103"/>
    <x v="1"/>
    <s v="OFF-PA-10004327"/>
    <x v="1"/>
    <x v="10"/>
    <s v="Xerox 1911"/>
    <n v="47.9"/>
    <n v="1"/>
    <n v="0"/>
    <n v="22.992000000000001"/>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6000000000001"/>
  </r>
  <r>
    <n v="4898"/>
    <x v="2421"/>
    <x v="2"/>
    <x v="771"/>
    <d v="2011-10-17T00:00:00"/>
    <s v="First Class"/>
    <s v="AC-10660"/>
    <s v="Anna Chung"/>
    <x v="0"/>
    <x v="0"/>
    <s v="Parma"/>
    <x v="24"/>
    <n v="44134"/>
    <x v="3"/>
    <s v="FUR-CH-10003761"/>
    <x v="0"/>
    <x v="1"/>
    <s v="Global Italian Leather Office Chair"/>
    <n v="183.37200000000001"/>
    <n v="2"/>
    <n v="0.3"/>
    <n v="-7.8587999999999996"/>
  </r>
  <r>
    <n v="4899"/>
    <x v="2421"/>
    <x v="2"/>
    <x v="771"/>
    <d v="2011-10-17T00:00:00"/>
    <s v="First Class"/>
    <s v="AC-10660"/>
    <s v="Anna Chung"/>
    <x v="0"/>
    <x v="0"/>
    <s v="Parma"/>
    <x v="24"/>
    <n v="44134"/>
    <x v="3"/>
    <s v="OFF-PA-10002230"/>
    <x v="1"/>
    <x v="10"/>
    <s v="Xerox 1897"/>
    <n v="7.968"/>
    <n v="2"/>
    <n v="0.2"/>
    <n v="2.8883999999999999"/>
  </r>
  <r>
    <n v="4900"/>
    <x v="2422"/>
    <x v="0"/>
    <x v="250"/>
    <d v="2013-08-28T00:00:00"/>
    <s v="Standard Class"/>
    <s v="SG-20470"/>
    <s v="Sheri Gordon"/>
    <x v="0"/>
    <x v="0"/>
    <s v="Gresham"/>
    <x v="21"/>
    <n v="97030"/>
    <x v="1"/>
    <s v="OFF-BI-10000088"/>
    <x v="1"/>
    <x v="8"/>
    <s v="GBC Imprintable Covers"/>
    <n v="26.352"/>
    <n v="8"/>
    <n v="0.7"/>
    <n v="-18.446400000000001"/>
  </r>
  <r>
    <n v="4901"/>
    <x v="2423"/>
    <x v="3"/>
    <x v="94"/>
    <d v="2014-12-22T00:00:00"/>
    <s v="Standard Class"/>
    <s v="CA-12310"/>
    <s v="Christine Abelman"/>
    <x v="1"/>
    <x v="0"/>
    <s v="Anaheim"/>
    <x v="1"/>
    <n v="92804"/>
    <x v="1"/>
    <s v="OFF-ST-10001526"/>
    <x v="1"/>
    <x v="4"/>
    <s v="Iceberg Mobile Mega Data/Printer Cart "/>
    <n v="481.32"/>
    <n v="4"/>
    <n v="0"/>
    <n v="125.14319999999999"/>
  </r>
  <r>
    <n v="4902"/>
    <x v="2423"/>
    <x v="3"/>
    <x v="94"/>
    <d v="2014-12-22T00:00:00"/>
    <s v="Standard Class"/>
    <s v="CA-12310"/>
    <s v="Christine Abelman"/>
    <x v="1"/>
    <x v="0"/>
    <s v="Anaheim"/>
    <x v="1"/>
    <n v="92804"/>
    <x v="1"/>
    <s v="OFF-SU-10002557"/>
    <x v="1"/>
    <x v="14"/>
    <s v="Fiskars Spring-Action Scissors"/>
    <n v="13.98"/>
    <n v="1"/>
    <n v="0"/>
    <n v="3.6347999999999998"/>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1"/>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99"/>
  </r>
  <r>
    <n v="4908"/>
    <x v="2427"/>
    <x v="2"/>
    <x v="728"/>
    <d v="2011-11-23T00:00:00"/>
    <s v="Second Class"/>
    <s v="MS-17530"/>
    <s v="MaryBeth Skach"/>
    <x v="0"/>
    <x v="0"/>
    <s v="Fairfield"/>
    <x v="24"/>
    <n v="45014"/>
    <x v="3"/>
    <s v="OFF-BI-10001757"/>
    <x v="1"/>
    <x v="8"/>
    <s v="Pressboard Hanging Data Binders for Unburst Sheets"/>
    <n v="11.808"/>
    <n v="8"/>
    <n v="0.7"/>
    <n v="-8.65920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98"/>
  </r>
  <r>
    <n v="4911"/>
    <x v="2428"/>
    <x v="3"/>
    <x v="424"/>
    <d v="2014-01-19T00:00:00"/>
    <s v="Standard Class"/>
    <s v="BH-11710"/>
    <s v="Brosina Hoffman"/>
    <x v="0"/>
    <x v="0"/>
    <s v="Johnson City"/>
    <x v="18"/>
    <n v="37604"/>
    <x v="0"/>
    <s v="OFF-PA-10000019"/>
    <x v="1"/>
    <x v="10"/>
    <s v="Xerox 1931"/>
    <n v="36.287999999999997"/>
    <n v="7"/>
    <n v="0.2"/>
    <n v="12.700799999999999"/>
  </r>
  <r>
    <n v="4912"/>
    <x v="2428"/>
    <x v="3"/>
    <x v="424"/>
    <d v="2014-01-19T00:00:00"/>
    <s v="Standard Class"/>
    <s v="BH-11710"/>
    <s v="Brosina Hoffman"/>
    <x v="0"/>
    <x v="0"/>
    <s v="Johnson City"/>
    <x v="18"/>
    <n v="37604"/>
    <x v="0"/>
    <s v="TEC-PH-10001924"/>
    <x v="2"/>
    <x v="7"/>
    <s v="iHome FM Clock Radio with Lightning Dock"/>
    <n v="111.98399999999999"/>
    <n v="2"/>
    <n v="0.2"/>
    <n v="6.9989999999999997"/>
  </r>
  <r>
    <n v="4913"/>
    <x v="2428"/>
    <x v="3"/>
    <x v="424"/>
    <d v="2014-01-19T00:00:00"/>
    <s v="Standard Class"/>
    <s v="BH-11710"/>
    <s v="Brosina Hoffman"/>
    <x v="0"/>
    <x v="0"/>
    <s v="Johnson City"/>
    <x v="18"/>
    <n v="37604"/>
    <x v="0"/>
    <s v="OFF-BI-10002003"/>
    <x v="1"/>
    <x v="8"/>
    <s v="Ibico Presentation Index for Binding Systems"/>
    <n v="5.97"/>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4"/>
  </r>
  <r>
    <n v="4916"/>
    <x v="2429"/>
    <x v="1"/>
    <x v="496"/>
    <d v="2012-09-26T00:00:00"/>
    <s v="Second Class"/>
    <s v="ME-17725"/>
    <s v="Max Engle"/>
    <x v="0"/>
    <x v="0"/>
    <s v="Seattle"/>
    <x v="4"/>
    <n v="98105"/>
    <x v="1"/>
    <s v="OFF-BI-10001097"/>
    <x v="1"/>
    <x v="8"/>
    <s v="Avery Hole Reinforcements"/>
    <n v="14.952"/>
    <n v="3"/>
    <n v="0.2"/>
    <n v="5.4200999999999997"/>
  </r>
  <r>
    <n v="4917"/>
    <x v="2430"/>
    <x v="3"/>
    <x v="449"/>
    <d v="2014-10-12T00:00:00"/>
    <s v="Second Class"/>
    <s v="MB-17305"/>
    <s v="Maria Bertelson"/>
    <x v="0"/>
    <x v="0"/>
    <s v="League City"/>
    <x v="5"/>
    <n v="77573"/>
    <x v="2"/>
    <s v="OFF-AR-10004344"/>
    <x v="1"/>
    <x v="6"/>
    <s v="Bulldog Vacuum Base Pencil Sharpener"/>
    <n v="67.144000000000005"/>
    <n v="7"/>
    <n v="0.2"/>
    <n v="5.8750999999999998"/>
  </r>
  <r>
    <n v="4918"/>
    <x v="2430"/>
    <x v="3"/>
    <x v="449"/>
    <d v="2014-10-12T00:00:00"/>
    <s v="Second Class"/>
    <s v="MB-17305"/>
    <s v="Maria Bertelson"/>
    <x v="0"/>
    <x v="0"/>
    <s v="League City"/>
    <x v="5"/>
    <n v="77573"/>
    <x v="2"/>
    <s v="FUR-CH-10001802"/>
    <x v="0"/>
    <x v="1"/>
    <s v="Hon Every-Day Chair Series Swivel Task Chairs"/>
    <n v="254.05799999999999"/>
    <n v="3"/>
    <n v="0.3"/>
    <n v="-32.6646"/>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93"/>
  </r>
  <r>
    <n v="4921"/>
    <x v="2432"/>
    <x v="3"/>
    <x v="971"/>
    <d v="2014-08-24T00:00:00"/>
    <s v="Standard Class"/>
    <s v="SC-20575"/>
    <s v="Sonia Cooley"/>
    <x v="0"/>
    <x v="0"/>
    <s v="Chicago"/>
    <x v="10"/>
    <n v="60653"/>
    <x v="2"/>
    <s v="OFF-BI-10002393"/>
    <x v="1"/>
    <x v="8"/>
    <s v="Binder Posts"/>
    <n v="2.2959999999999998"/>
    <n v="2"/>
    <n v="0.8"/>
    <n v="-3.9032"/>
  </r>
  <r>
    <n v="4922"/>
    <x v="2433"/>
    <x v="3"/>
    <x v="53"/>
    <d v="2014-12-30T00:00:00"/>
    <s v="Second Class"/>
    <s v="MH-18115"/>
    <s v="Mick Hernandez"/>
    <x v="2"/>
    <x v="0"/>
    <s v="Huntsville"/>
    <x v="19"/>
    <n v="35810"/>
    <x v="0"/>
    <s v="OFF-PA-10004381"/>
    <x v="1"/>
    <x v="10"/>
    <s v="14-7/8 x 11 Blue Bar Computer Printout Paper"/>
    <n v="96.08"/>
    <n v="2"/>
    <n v="0"/>
    <n v="46.118400000000001"/>
  </r>
  <r>
    <n v="4923"/>
    <x v="2433"/>
    <x v="3"/>
    <x v="53"/>
    <d v="2014-12-30T00:00:00"/>
    <s v="Second Class"/>
    <s v="MH-18115"/>
    <s v="Mick Hernandez"/>
    <x v="2"/>
    <x v="0"/>
    <s v="Huntsville"/>
    <x v="19"/>
    <n v="35810"/>
    <x v="0"/>
    <s v="OFF-FA-10003059"/>
    <x v="1"/>
    <x v="13"/>
    <s v="Assorted Color Push Pins"/>
    <n v="3.62"/>
    <n v="2"/>
    <n v="0"/>
    <n v="1.1946000000000001"/>
  </r>
  <r>
    <n v="4924"/>
    <x v="2433"/>
    <x v="3"/>
    <x v="53"/>
    <d v="2014-12-30T00:00:00"/>
    <s v="Second Class"/>
    <s v="MH-18115"/>
    <s v="Mick Hernandez"/>
    <x v="2"/>
    <x v="0"/>
    <s v="Huntsville"/>
    <x v="19"/>
    <n v="35810"/>
    <x v="0"/>
    <s v="OFF-PA-10000994"/>
    <x v="1"/>
    <x v="10"/>
    <s v="Xerox 1915"/>
    <n v="629.1"/>
    <n v="6"/>
    <n v="0"/>
    <n v="301.96800000000002"/>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
    <n v="3"/>
    <n v="0"/>
    <n v="251.202"/>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
    <n v="3"/>
    <n v="0"/>
    <n v="7.0217999999999998"/>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
    <n v="1"/>
    <n v="0.2"/>
    <n v="4.2309000000000001"/>
  </r>
  <r>
    <n v="4934"/>
    <x v="2439"/>
    <x v="1"/>
    <x v="694"/>
    <d v="2012-10-04T00:00:00"/>
    <s v="Standard Class"/>
    <s v="ZC-21910"/>
    <s v="Zuschuss Carroll"/>
    <x v="0"/>
    <x v="0"/>
    <s v="Aurora"/>
    <x v="22"/>
    <n v="80013"/>
    <x v="1"/>
    <s v="OFF-BI-10002012"/>
    <x v="1"/>
    <x v="8"/>
    <s v="Wilson Jones Easy Flow II Sheet Lifters"/>
    <n v="1.08"/>
    <n v="2"/>
    <n v="0.7"/>
    <n v="-0.79200000000000004"/>
  </r>
  <r>
    <n v="4935"/>
    <x v="2439"/>
    <x v="1"/>
    <x v="694"/>
    <d v="2012-10-04T00:00:00"/>
    <s v="Standard Class"/>
    <s v="ZC-21910"/>
    <s v="Zuschuss Carroll"/>
    <x v="0"/>
    <x v="0"/>
    <s v="Aurora"/>
    <x v="22"/>
    <n v="80013"/>
    <x v="1"/>
    <s v="OFF-FA-10003021"/>
    <x v="1"/>
    <x v="13"/>
    <s v="Staples"/>
    <n v="4.5119999999999996"/>
    <n v="3"/>
    <n v="0.2"/>
    <n v="0.84599999999999997"/>
  </r>
  <r>
    <n v="4936"/>
    <x v="2440"/>
    <x v="1"/>
    <x v="1007"/>
    <d v="2012-03-21T00:00:00"/>
    <s v="Standard Class"/>
    <s v="KS-16300"/>
    <s v="Karen Seio"/>
    <x v="1"/>
    <x v="0"/>
    <s v="Lehi"/>
    <x v="7"/>
    <n v="84043"/>
    <x v="1"/>
    <s v="TEC-PH-10003356"/>
    <x v="2"/>
    <x v="7"/>
    <s v="SmartStand Mobile Device Holder, Assorted Colors"/>
    <n v="16.776"/>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
    <n v="5"/>
    <n v="0"/>
    <n v="238.65299999999999"/>
  </r>
  <r>
    <n v="4939"/>
    <x v="2442"/>
    <x v="2"/>
    <x v="286"/>
    <d v="2011-01-19T00:00:00"/>
    <s v="Standard Class"/>
    <s v="BD-11605"/>
    <s v="Brian Dahlen"/>
    <x v="0"/>
    <x v="0"/>
    <s v="San Francisco"/>
    <x v="1"/>
    <n v="94109"/>
    <x v="1"/>
    <s v="FUR-BO-10003034"/>
    <x v="0"/>
    <x v="0"/>
    <s v="O'Sullivan Elevations Bookcase, Cherry Finish"/>
    <n v="333.99900000000002"/>
    <n v="3"/>
    <n v="0.15"/>
    <n v="3.9293999999999998"/>
  </r>
  <r>
    <n v="4940"/>
    <x v="2442"/>
    <x v="2"/>
    <x v="286"/>
    <d v="2011-01-19T00:00:00"/>
    <s v="Standard Class"/>
    <s v="BD-11605"/>
    <s v="Brian Dahlen"/>
    <x v="0"/>
    <x v="0"/>
    <s v="San Francisco"/>
    <x v="1"/>
    <n v="94109"/>
    <x v="1"/>
    <s v="OFF-AR-10003514"/>
    <x v="1"/>
    <x v="6"/>
    <s v="4009 Highlighters by Sanford"/>
    <n v="19.899999999999999"/>
    <n v="5"/>
    <n v="0"/>
    <n v="6.5670000000000002"/>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2"/>
  </r>
  <r>
    <n v="4942"/>
    <x v="2443"/>
    <x v="1"/>
    <x v="525"/>
    <d v="2012-02-13T00:00:00"/>
    <s v="Standard Class"/>
    <s v="IL-15100"/>
    <s v="Ivan Liston"/>
    <x v="0"/>
    <x v="0"/>
    <s v="Wilmington"/>
    <x v="13"/>
    <n v="19805"/>
    <x v="3"/>
    <s v="FUR-BO-10002598"/>
    <x v="0"/>
    <x v="0"/>
    <s v="Hon Metal Bookcases, Putty"/>
    <n v="283.92"/>
    <n v="4"/>
    <n v="0"/>
    <n v="82.336799999999997"/>
  </r>
  <r>
    <n v="4943"/>
    <x v="2443"/>
    <x v="1"/>
    <x v="525"/>
    <d v="2012-02-13T00:00:00"/>
    <s v="Standard Class"/>
    <s v="IL-15100"/>
    <s v="Ivan Liston"/>
    <x v="0"/>
    <x v="0"/>
    <s v="Wilmington"/>
    <x v="13"/>
    <n v="19805"/>
    <x v="3"/>
    <s v="OFF-AR-10001022"/>
    <x v="1"/>
    <x v="6"/>
    <s v="SANFORD Liquid Accent Tank-Style Highlighters"/>
    <n v="5.68"/>
    <n v="2"/>
    <n v="0"/>
    <n v="1.7607999999999999"/>
  </r>
  <r>
    <n v="4944"/>
    <x v="2444"/>
    <x v="3"/>
    <x v="202"/>
    <d v="2014-12-28T00:00:00"/>
    <s v="Standard Class"/>
    <s v="LP-17095"/>
    <s v="Liz Preis"/>
    <x v="0"/>
    <x v="0"/>
    <s v="Lafayette"/>
    <x v="14"/>
    <n v="47905"/>
    <x v="2"/>
    <s v="OFF-ST-10004459"/>
    <x v="1"/>
    <x v="4"/>
    <s v="Tennsco Single-Tier Lockers"/>
    <n v="375.34"/>
    <n v="1"/>
    <n v="0"/>
    <n v="18.766999999999999"/>
  </r>
  <r>
    <n v="4945"/>
    <x v="2445"/>
    <x v="0"/>
    <x v="64"/>
    <d v="2013-09-07T00:00:00"/>
    <s v="First Class"/>
    <s v="JH-15985"/>
    <s v="Joseph Holt"/>
    <x v="0"/>
    <x v="0"/>
    <s v="Redondo Beach"/>
    <x v="1"/>
    <n v="90278"/>
    <x v="1"/>
    <s v="OFF-PA-10004381"/>
    <x v="1"/>
    <x v="10"/>
    <s v="14-7/8 x 11 Blue Bar Computer Printout Paper"/>
    <n v="96.08"/>
    <n v="2"/>
    <n v="0"/>
    <n v="46.118400000000001"/>
  </r>
  <r>
    <n v="4946"/>
    <x v="2445"/>
    <x v="0"/>
    <x v="64"/>
    <d v="2013-09-07T00:00:00"/>
    <s v="First Class"/>
    <s v="JH-15985"/>
    <s v="Joseph Holt"/>
    <x v="0"/>
    <x v="0"/>
    <s v="Redondo Beach"/>
    <x v="1"/>
    <n v="90278"/>
    <x v="1"/>
    <s v="OFF-BI-10000050"/>
    <x v="1"/>
    <x v="8"/>
    <s v="Angle-D Binders with Locking Rings, Label Holders"/>
    <n v="11.68"/>
    <n v="2"/>
    <n v="0.2"/>
    <n v="3.9420000000000002"/>
  </r>
  <r>
    <n v="4947"/>
    <x v="2445"/>
    <x v="0"/>
    <x v="64"/>
    <d v="2013-09-07T00:00:00"/>
    <s v="First Class"/>
    <s v="JH-15985"/>
    <s v="Joseph Holt"/>
    <x v="0"/>
    <x v="0"/>
    <s v="Redondo Beach"/>
    <x v="1"/>
    <n v="90278"/>
    <x v="1"/>
    <s v="OFF-FA-10000304"/>
    <x v="1"/>
    <x v="13"/>
    <s v="Advantus Push Pins"/>
    <n v="4.3600000000000003"/>
    <n v="2"/>
    <n v="0"/>
    <n v="1.7876000000000001"/>
  </r>
  <r>
    <n v="4948"/>
    <x v="2446"/>
    <x v="2"/>
    <x v="777"/>
    <d v="2011-10-09T00:00:00"/>
    <s v="Standard Class"/>
    <s v="JD-16015"/>
    <s v="Joy Daniels"/>
    <x v="0"/>
    <x v="0"/>
    <s v="Seattle"/>
    <x v="4"/>
    <n v="98115"/>
    <x v="1"/>
    <s v="OFF-LA-10002475"/>
    <x v="1"/>
    <x v="2"/>
    <s v="Avery 519"/>
    <n v="29.24"/>
    <n v="4"/>
    <n v="0"/>
    <n v="13.742800000000001"/>
  </r>
  <r>
    <n v="4949"/>
    <x v="2447"/>
    <x v="3"/>
    <x v="344"/>
    <d v="2014-12-03T00:00:00"/>
    <s v="Standard Class"/>
    <s v="BD-11320"/>
    <s v="Bill Donatelli"/>
    <x v="0"/>
    <x v="0"/>
    <s v="Los Angeles"/>
    <x v="1"/>
    <n v="90045"/>
    <x v="1"/>
    <s v="OFF-BI-10001989"/>
    <x v="1"/>
    <x v="8"/>
    <s v="Premium Transparent Presentation Covers by GBC"/>
    <n v="117.488"/>
    <n v="7"/>
    <n v="0.2"/>
    <n v="41.120800000000003"/>
  </r>
  <r>
    <n v="4950"/>
    <x v="2447"/>
    <x v="3"/>
    <x v="344"/>
    <d v="2014-12-03T00:00:00"/>
    <s v="Standard Class"/>
    <s v="BD-11320"/>
    <s v="Bill Donatelli"/>
    <x v="0"/>
    <x v="0"/>
    <s v="Los Angeles"/>
    <x v="1"/>
    <n v="90045"/>
    <x v="1"/>
    <s v="FUR-FU-10000732"/>
    <x v="0"/>
    <x v="5"/>
    <s v="Eldon 200 Class Desk Accessories"/>
    <n v="18.84"/>
    <n v="3"/>
    <n v="0"/>
    <n v="6.0288000000000004"/>
  </r>
  <r>
    <n v="4951"/>
    <x v="2448"/>
    <x v="0"/>
    <x v="99"/>
    <d v="2013-11-02T00:00:00"/>
    <s v="Second Class"/>
    <s v="DL-13330"/>
    <s v="Denise Leinenbach"/>
    <x v="0"/>
    <x v="0"/>
    <s v="New York City"/>
    <x v="15"/>
    <n v="10009"/>
    <x v="3"/>
    <s v="OFF-AR-10004441"/>
    <x v="1"/>
    <x v="6"/>
    <s v="BIC Brite Liner Highlighters"/>
    <n v="12.42"/>
    <n v="3"/>
    <n v="0"/>
    <n v="5.2164000000000001"/>
  </r>
  <r>
    <n v="4952"/>
    <x v="2449"/>
    <x v="1"/>
    <x v="988"/>
    <d v="2012-06-13T00:00:00"/>
    <s v="Standard Class"/>
    <s v="NC-18415"/>
    <s v="Nathan Cano"/>
    <x v="0"/>
    <x v="0"/>
    <s v="Royal Oak"/>
    <x v="12"/>
    <n v="48073"/>
    <x v="2"/>
    <s v="OFF-PA-10000304"/>
    <x v="1"/>
    <x v="10"/>
    <s v="Xerox 1995"/>
    <n v="12.96"/>
    <n v="2"/>
    <n v="0"/>
    <n v="6.2207999999999997"/>
  </r>
  <r>
    <n v="4953"/>
    <x v="2450"/>
    <x v="3"/>
    <x v="166"/>
    <d v="2014-12-13T00:00:00"/>
    <s v="Second Class"/>
    <s v="AS-10225"/>
    <s v="Alan Schoenberger"/>
    <x v="1"/>
    <x v="0"/>
    <s v="San Francisco"/>
    <x v="1"/>
    <n v="94109"/>
    <x v="1"/>
    <s v="OFF-AP-10002670"/>
    <x v="1"/>
    <x v="9"/>
    <s v="Belkin 8-Outlet Premiere SurgeMaster II Surge Protectors"/>
    <n v="69.48"/>
    <n v="1"/>
    <n v="0"/>
    <n v="20.844000000000001"/>
  </r>
  <r>
    <n v="4954"/>
    <x v="2451"/>
    <x v="1"/>
    <x v="199"/>
    <d v="2012-03-20T00:00:00"/>
    <s v="Standard Class"/>
    <s v="MS-17980"/>
    <s v="Michael Stewart"/>
    <x v="1"/>
    <x v="0"/>
    <s v="New York City"/>
    <x v="15"/>
    <n v="10009"/>
    <x v="3"/>
    <s v="TEC-PH-10001527"/>
    <x v="2"/>
    <x v="7"/>
    <s v="Plantronics MX500i Earset"/>
    <n v="85.9"/>
    <n v="2"/>
    <n v="0"/>
    <n v="2.577"/>
  </r>
  <r>
    <n v="4955"/>
    <x v="2452"/>
    <x v="2"/>
    <x v="3"/>
    <d v="2011-06-13T00:00:00"/>
    <s v="Second Class"/>
    <s v="TS-21205"/>
    <s v="Thomas Seio"/>
    <x v="1"/>
    <x v="0"/>
    <s v="North Las Vegas"/>
    <x v="33"/>
    <n v="89031"/>
    <x v="1"/>
    <s v="OFF-AR-10002335"/>
    <x v="1"/>
    <x v="6"/>
    <s v="DIXON Oriole Pencils"/>
    <n v="18.059999999999999"/>
    <n v="7"/>
    <n v="0"/>
    <n v="4.6955999999999998"/>
  </r>
  <r>
    <n v="4956"/>
    <x v="2452"/>
    <x v="2"/>
    <x v="3"/>
    <d v="2011-06-13T00:00:00"/>
    <s v="Second Class"/>
    <s v="TS-21205"/>
    <s v="Thomas Seio"/>
    <x v="1"/>
    <x v="0"/>
    <s v="North Las Vegas"/>
    <x v="33"/>
    <n v="89031"/>
    <x v="1"/>
    <s v="OFF-PA-10003641"/>
    <x v="1"/>
    <x v="10"/>
    <s v="Xerox 1909"/>
    <n v="79.14"/>
    <n v="3"/>
    <n v="0"/>
    <n v="36.404400000000003"/>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2"/>
    <n v="2"/>
    <n v="0.8"/>
    <n v="-4.3959999999999999"/>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02"/>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1000000000002"/>
  </r>
  <r>
    <n v="4963"/>
    <x v="2455"/>
    <x v="2"/>
    <x v="1009"/>
    <d v="2011-03-08T00:00:00"/>
    <s v="First Class"/>
    <s v="AB-10015"/>
    <s v="Aaron Bergman"/>
    <x v="0"/>
    <x v="0"/>
    <s v="Seattle"/>
    <x v="4"/>
    <n v="98103"/>
    <x v="1"/>
    <s v="OFF-AR-10001427"/>
    <x v="1"/>
    <x v="6"/>
    <s v="Newell 330"/>
    <n v="17.940000000000001"/>
    <n v="3"/>
    <n v="0"/>
    <n v="4.6643999999999997"/>
  </r>
  <r>
    <n v="4964"/>
    <x v="2455"/>
    <x v="2"/>
    <x v="1009"/>
    <d v="2011-03-08T00:00:00"/>
    <s v="First Class"/>
    <s v="AB-10015"/>
    <s v="Aaron Bergman"/>
    <x v="0"/>
    <x v="0"/>
    <s v="Seattle"/>
    <x v="4"/>
    <n v="98103"/>
    <x v="1"/>
    <s v="OFF-ST-10002344"/>
    <x v="1"/>
    <x v="4"/>
    <s v="Carina 42&quot;Hx23 3/4&quot;W Media Storage Unit"/>
    <n v="242.94"/>
    <n v="3"/>
    <n v="0"/>
    <n v="4.8587999999999996"/>
  </r>
  <r>
    <n v="4965"/>
    <x v="2456"/>
    <x v="0"/>
    <x v="666"/>
    <d v="2013-05-20T00:00:00"/>
    <s v="Second Class"/>
    <s v="DP-13000"/>
    <s v="Darren Powers"/>
    <x v="0"/>
    <x v="0"/>
    <s v="Fort Lauderdale"/>
    <x v="2"/>
    <n v="33311"/>
    <x v="0"/>
    <s v="OFF-BI-10000301"/>
    <x v="1"/>
    <x v="8"/>
    <s v="GBC Instant Report Kit"/>
    <n v="7.7640000000000002"/>
    <n v="4"/>
    <n v="0.7"/>
    <n v="-5.1760000000000002"/>
  </r>
  <r>
    <n v="4966"/>
    <x v="2457"/>
    <x v="1"/>
    <x v="442"/>
    <d v="2012-05-28T00:00:00"/>
    <s v="Second Class"/>
    <s v="CY-12745"/>
    <s v="Craig Yedwab"/>
    <x v="1"/>
    <x v="0"/>
    <s v="Columbia"/>
    <x v="18"/>
    <n v="38401"/>
    <x v="0"/>
    <s v="TEC-PH-10001944"/>
    <x v="2"/>
    <x v="7"/>
    <s v="Wi-Ex zBoost YX540 Cellular Phone Signal Booster"/>
    <n v="467.04"/>
    <n v="4"/>
    <n v="0.2"/>
    <n v="58.38"/>
  </r>
  <r>
    <n v="4967"/>
    <x v="2458"/>
    <x v="1"/>
    <x v="991"/>
    <d v="2012-08-05T00:00:00"/>
    <s v="Second Class"/>
    <s v="BE-11455"/>
    <s v="Brad Eason"/>
    <x v="2"/>
    <x v="0"/>
    <s v="Providence"/>
    <x v="34"/>
    <n v="2908"/>
    <x v="3"/>
    <s v="TEC-PH-10001527"/>
    <x v="2"/>
    <x v="7"/>
    <s v="Plantronics MX500i Earset"/>
    <n v="128.85"/>
    <n v="3"/>
    <n v="0"/>
    <n v="3.8654999999999999"/>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2"/>
  </r>
  <r>
    <n v="4971"/>
    <x v="2459"/>
    <x v="0"/>
    <x v="61"/>
    <d v="2013-11-10T00:00:00"/>
    <s v="First Class"/>
    <s v="KL-16555"/>
    <s v="Kelly Lampkin"/>
    <x v="1"/>
    <x v="0"/>
    <s v="Jacksonville"/>
    <x v="2"/>
    <n v="32216"/>
    <x v="0"/>
    <s v="FUR-CH-10000513"/>
    <x v="0"/>
    <x v="1"/>
    <s v="High-Back Leather Manager's Chair"/>
    <n v="207.98400000000001"/>
    <n v="2"/>
    <n v="0.2"/>
    <n v="-28.597799999999999"/>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7999999999998"/>
    <n v="2"/>
    <n v="0.2"/>
    <n v="5.7797999999999998"/>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
    <n v="9"/>
    <n v="0.2"/>
    <n v="152.38800000000001"/>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8000000000002"/>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
  </r>
  <r>
    <n v="4981"/>
    <x v="2463"/>
    <x v="0"/>
    <x v="10"/>
    <d v="2013-12-14T00:00:00"/>
    <s v="Second Class"/>
    <s v="RW-19630"/>
    <s v="Rob Williams"/>
    <x v="1"/>
    <x v="0"/>
    <s v="Chicago"/>
    <x v="10"/>
    <n v="60610"/>
    <x v="2"/>
    <s v="OFF-AP-10003971"/>
    <x v="1"/>
    <x v="9"/>
    <s v="Belkin 6 Outlet Metallic Surge Strip"/>
    <n v="4.3559999999999999"/>
    <n v="2"/>
    <n v="0.8"/>
    <n v="-11.761200000000001"/>
  </r>
  <r>
    <n v="4982"/>
    <x v="2463"/>
    <x v="0"/>
    <x v="10"/>
    <d v="2013-12-14T00:00:00"/>
    <s v="Second Class"/>
    <s v="RW-19630"/>
    <s v="Rob Williams"/>
    <x v="1"/>
    <x v="0"/>
    <s v="Chicago"/>
    <x v="10"/>
    <n v="60610"/>
    <x v="2"/>
    <s v="TEC-AC-10000199"/>
    <x v="2"/>
    <x v="11"/>
    <s v="Kingston Digital DataTraveler 8GB USB 2.0"/>
    <n v="19.04"/>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
    <n v="5"/>
    <n v="0.2"/>
    <n v="1.1765000000000001"/>
  </r>
  <r>
    <n v="4986"/>
    <x v="2467"/>
    <x v="2"/>
    <x v="1010"/>
    <d v="2011-09-03T00:00:00"/>
    <s v="Same Day"/>
    <s v="AG-10390"/>
    <s v="Allen Goldenen"/>
    <x v="0"/>
    <x v="0"/>
    <s v="New York City"/>
    <x v="15"/>
    <n v="10009"/>
    <x v="3"/>
    <s v="OFF-LA-10001175"/>
    <x v="1"/>
    <x v="2"/>
    <s v="Avery 514"/>
    <n v="14.4"/>
    <n v="5"/>
    <n v="0"/>
    <n v="7.056"/>
  </r>
  <r>
    <n v="4987"/>
    <x v="2468"/>
    <x v="0"/>
    <x v="423"/>
    <d v="2013-04-29T00:00:00"/>
    <s v="Standard Class"/>
    <s v="CL-12700"/>
    <s v="Craig Leslie"/>
    <x v="2"/>
    <x v="0"/>
    <s v="Colorado Springs"/>
    <x v="22"/>
    <n v="80906"/>
    <x v="1"/>
    <s v="OFF-PA-10003441"/>
    <x v="1"/>
    <x v="10"/>
    <s v="Xerox 226"/>
    <n v="15.552"/>
    <n v="3"/>
    <n v="0.2"/>
    <n v="5.4432"/>
  </r>
  <r>
    <n v="4988"/>
    <x v="2468"/>
    <x v="0"/>
    <x v="423"/>
    <d v="2013-04-29T00:00:00"/>
    <s v="Standard Class"/>
    <s v="CL-12700"/>
    <s v="Craig Leslie"/>
    <x v="2"/>
    <x v="0"/>
    <s v="Colorado Springs"/>
    <x v="22"/>
    <n v="80906"/>
    <x v="1"/>
    <s v="FUR-CH-10004287"/>
    <x v="0"/>
    <x v="1"/>
    <s v="SAFCO Arco Folding Chair"/>
    <n v="1325.76"/>
    <n v="6"/>
    <n v="0.2"/>
    <n v="149.148"/>
  </r>
  <r>
    <n v="4989"/>
    <x v="2468"/>
    <x v="0"/>
    <x v="423"/>
    <d v="2013-04-29T00:00:00"/>
    <s v="Standard Class"/>
    <s v="CL-12700"/>
    <s v="Craig Leslie"/>
    <x v="2"/>
    <x v="0"/>
    <s v="Colorado Springs"/>
    <x v="22"/>
    <n v="80906"/>
    <x v="1"/>
    <s v="OFF-BI-10004040"/>
    <x v="1"/>
    <x v="8"/>
    <s v="Wilson Jones Impact Binders"/>
    <n v="3.1080000000000001"/>
    <n v="2"/>
    <n v="0.7"/>
    <n v="-2.1756000000000002"/>
  </r>
  <r>
    <n v="4990"/>
    <x v="2469"/>
    <x v="3"/>
    <x v="515"/>
    <d v="2014-09-05T00:00:00"/>
    <s v="Standard Class"/>
    <s v="AW-10930"/>
    <s v="Arthur Wiediger"/>
    <x v="2"/>
    <x v="0"/>
    <s v="San Francisco"/>
    <x v="1"/>
    <n v="94110"/>
    <x v="1"/>
    <s v="OFF-BI-10004022"/>
    <x v="1"/>
    <x v="8"/>
    <s v="Acco Suede Grain Vinyl Round Ring Binder"/>
    <n v="6.6719999999999997"/>
    <n v="3"/>
    <n v="0.2"/>
    <n v="2.1684000000000001"/>
  </r>
  <r>
    <n v="4991"/>
    <x v="2469"/>
    <x v="3"/>
    <x v="515"/>
    <d v="2014-09-05T00:00:00"/>
    <s v="Standard Class"/>
    <s v="AW-10930"/>
    <s v="Arthur Wiediger"/>
    <x v="2"/>
    <x v="0"/>
    <s v="San Francisco"/>
    <x v="1"/>
    <n v="94110"/>
    <x v="1"/>
    <s v="TEC-PH-10002200"/>
    <x v="2"/>
    <x v="7"/>
    <s v="Aastra 6757i CT Wireless VoIP phone"/>
    <n v="689.40800000000002"/>
    <n v="4"/>
    <n v="0.2"/>
    <n v="77.558400000000006"/>
  </r>
  <r>
    <n v="4992"/>
    <x v="2470"/>
    <x v="3"/>
    <x v="226"/>
    <d v="2014-12-14T00:00:00"/>
    <s v="Standard Class"/>
    <s v="HG-14965"/>
    <s v="Henry Goldwyn"/>
    <x v="1"/>
    <x v="0"/>
    <s v="Chicago"/>
    <x v="10"/>
    <n v="60653"/>
    <x v="2"/>
    <s v="OFF-BI-10001120"/>
    <x v="1"/>
    <x v="8"/>
    <s v="Ibico EPK-21 Electric Binding System"/>
    <n v="1889.99"/>
    <n v="5"/>
    <n v="0.8"/>
    <n v="-2929.4845"/>
  </r>
  <r>
    <n v="4993"/>
    <x v="2471"/>
    <x v="1"/>
    <x v="217"/>
    <d v="2012-12-25T00:00:00"/>
    <s v="Standard Class"/>
    <s v="RB-19645"/>
    <s v="Robert Barroso"/>
    <x v="1"/>
    <x v="0"/>
    <s v="Memphis"/>
    <x v="18"/>
    <n v="38109"/>
    <x v="0"/>
    <s v="OFF-EN-10000461"/>
    <x v="1"/>
    <x v="12"/>
    <s v="#10- 4 1/8&quot; x 9 1/2&quot; Recycled Envelopes"/>
    <n v="55.936"/>
    <n v="8"/>
    <n v="0.2"/>
    <n v="18.878399999999999"/>
  </r>
  <r>
    <n v="4994"/>
    <x v="2471"/>
    <x v="1"/>
    <x v="217"/>
    <d v="2012-12-25T00:00:00"/>
    <s v="Standard Class"/>
    <s v="RB-19645"/>
    <s v="Robert Barroso"/>
    <x v="1"/>
    <x v="0"/>
    <s v="Memphis"/>
    <x v="18"/>
    <n v="38109"/>
    <x v="0"/>
    <s v="OFF-LA-10004008"/>
    <x v="1"/>
    <x v="2"/>
    <s v="Avery 507"/>
    <n v="18.431999999999999"/>
    <n v="8"/>
    <n v="0.2"/>
    <n v="5.9904000000000002"/>
  </r>
  <r>
    <n v="4995"/>
    <x v="2471"/>
    <x v="1"/>
    <x v="217"/>
    <d v="2012-12-25T00:00:00"/>
    <s v="Standard Class"/>
    <s v="RB-19645"/>
    <s v="Robert Barroso"/>
    <x v="1"/>
    <x v="0"/>
    <s v="Memphis"/>
    <x v="18"/>
    <n v="38109"/>
    <x v="0"/>
    <s v="FUR-FU-10000221"/>
    <x v="0"/>
    <x v="5"/>
    <s v="Master Caster Door Stop, Brown"/>
    <n v="20.32"/>
    <n v="5"/>
    <n v="0.2"/>
    <n v="3.556"/>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x v="0"/>
    <s v="Raleigh"/>
    <x v="3"/>
    <n v="27604"/>
    <x v="0"/>
    <s v="OFF-AP-10000390"/>
    <x v="1"/>
    <x v="9"/>
    <s v="Euro Pro Shark Stick Mini Vacuum"/>
    <n v="48.783999999999999"/>
    <n v="1"/>
    <n v="0.2"/>
    <n v="3.6587999999999998"/>
  </r>
  <r>
    <n v="4998"/>
    <x v="2473"/>
    <x v="3"/>
    <x v="434"/>
    <d v="2014-03-16T00:00:00"/>
    <s v="Standard Class"/>
    <s v="KS-16300"/>
    <s v="Karen Seio"/>
    <x v="1"/>
    <x v="0"/>
    <s v="Raleigh"/>
    <x v="3"/>
    <n v="27604"/>
    <x v="0"/>
    <s v="OFF-BI-10000014"/>
    <x v="1"/>
    <x v="8"/>
    <s v="Heavy-Duty E-Z-D Binders"/>
    <n v="13.092000000000001"/>
    <n v="4"/>
    <n v="0.7"/>
    <n v="-10.0372"/>
  </r>
  <r>
    <n v="4999"/>
    <x v="2474"/>
    <x v="0"/>
    <x v="1011"/>
    <d v="2013-02-04T00:00:00"/>
    <s v="Standard Class"/>
    <s v="SC-20050"/>
    <s v="Sample Company A"/>
    <x v="2"/>
    <x v="0"/>
    <s v="Los Angeles"/>
    <x v="1"/>
    <n v="90045"/>
    <x v="1"/>
    <s v="TEC-PH-10004120"/>
    <x v="2"/>
    <x v="7"/>
    <s v="AT&amp;T 1080 Phone"/>
    <n v="109.592"/>
    <n v="1"/>
    <n v="0.2"/>
    <n v="8.2194000000000003"/>
  </r>
  <r>
    <n v="5000"/>
    <x v="2474"/>
    <x v="0"/>
    <x v="1011"/>
    <d v="2013-02-04T00:00:00"/>
    <s v="Standard Class"/>
    <s v="SC-20050"/>
    <s v="Sample Company A"/>
    <x v="2"/>
    <x v="0"/>
    <s v="Los Angeles"/>
    <x v="1"/>
    <n v="90045"/>
    <x v="1"/>
    <s v="OFF-PA-10002764"/>
    <x v="1"/>
    <x v="10"/>
    <s v="Staples"/>
    <n v="56.7"/>
    <n v="5"/>
    <n v="0"/>
    <n v="27.783000000000001"/>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x v="0"/>
    <s v="Newport News"/>
    <x v="17"/>
    <n v="23602"/>
    <x v="0"/>
    <s v="OFF-PA-10004327"/>
    <x v="1"/>
    <x v="10"/>
    <s v="Xerox 1911"/>
    <n v="191.6"/>
    <n v="4"/>
    <n v="0"/>
    <n v="91.968000000000004"/>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
    <n v="5"/>
    <n v="0"/>
    <n v="207.14699999999999"/>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x v="0"/>
    <s v="Philadelphia"/>
    <x v="9"/>
    <n v="19134"/>
    <x v="3"/>
    <s v="OFF-BI-10004781"/>
    <x v="1"/>
    <x v="8"/>
    <s v="GBC Wire Binding Strips"/>
    <n v="9.5220000000000002"/>
    <n v="1"/>
    <n v="0.7"/>
    <n v="-6.9828000000000001"/>
  </r>
  <r>
    <n v="5010"/>
    <x v="2481"/>
    <x v="1"/>
    <x v="67"/>
    <d v="2012-09-14T00:00:00"/>
    <s v="Standard Class"/>
    <s v="LR-17035"/>
    <s v="Lisa Ryan"/>
    <x v="1"/>
    <x v="0"/>
    <s v="Philadelphia"/>
    <x v="9"/>
    <n v="19134"/>
    <x v="3"/>
    <s v="TEC-PH-10002680"/>
    <x v="2"/>
    <x v="7"/>
    <s v="Samsung Galaxy Note 3"/>
    <n v="791.96400000000006"/>
    <n v="6"/>
    <n v="0.4"/>
    <n v="-131.994"/>
  </r>
  <r>
    <n v="5011"/>
    <x v="2481"/>
    <x v="1"/>
    <x v="67"/>
    <d v="2012-09-14T00:00:00"/>
    <s v="Standard Class"/>
    <s v="LR-17035"/>
    <s v="Lisa Ryan"/>
    <x v="1"/>
    <x v="0"/>
    <s v="Philadelphia"/>
    <x v="9"/>
    <n v="19134"/>
    <x v="3"/>
    <s v="OFF-BI-10000848"/>
    <x v="1"/>
    <x v="8"/>
    <s v="Angle-D Ring Binders"/>
    <n v="4.923"/>
    <n v="3"/>
    <n v="0.7"/>
    <n v="-3.9384000000000001"/>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
    <n v="3"/>
    <n v="0.7"/>
    <n v="-22.62"/>
  </r>
  <r>
    <n v="5014"/>
    <x v="2483"/>
    <x v="3"/>
    <x v="246"/>
    <d v="2014-07-27T00:00:00"/>
    <s v="Standard Class"/>
    <s v="SW-20350"/>
    <s v="Sean Wendt"/>
    <x v="2"/>
    <x v="0"/>
    <s v="Cleveland"/>
    <x v="24"/>
    <n v="44105"/>
    <x v="3"/>
    <s v="OFF-ST-10000136"/>
    <x v="1"/>
    <x v="4"/>
    <s v="Letter Size File"/>
    <n v="222.32"/>
    <n v="7"/>
    <n v="0.2"/>
    <n v="25.010999999999999"/>
  </r>
  <r>
    <n v="5015"/>
    <x v="2483"/>
    <x v="3"/>
    <x v="246"/>
    <d v="2014-07-27T00:00:00"/>
    <s v="Standard Class"/>
    <s v="SW-20350"/>
    <s v="Sean Wendt"/>
    <x v="2"/>
    <x v="0"/>
    <s v="Cleveland"/>
    <x v="24"/>
    <n v="44105"/>
    <x v="3"/>
    <s v="TEC-PH-10004522"/>
    <x v="2"/>
    <x v="7"/>
    <s v="Dexim XPower Skin Super-Thin Power Case for iPhone 5 - Black"/>
    <n v="210.56399999999999"/>
    <n v="6"/>
    <n v="0.4"/>
    <n v="-52.640999999999998"/>
  </r>
  <r>
    <n v="5016"/>
    <x v="2484"/>
    <x v="2"/>
    <x v="156"/>
    <d v="2011-11-29T00:00:00"/>
    <s v="Standard Class"/>
    <s v="TH-21100"/>
    <s v="Thea Hendricks"/>
    <x v="0"/>
    <x v="0"/>
    <s v="Toledo"/>
    <x v="24"/>
    <n v="43615"/>
    <x v="3"/>
    <s v="FUR-FU-10002960"/>
    <x v="0"/>
    <x v="5"/>
    <s v="Eldon 200 Class Desk Accessories, Burgundy"/>
    <n v="35.167999999999999"/>
    <n v="7"/>
    <n v="0.2"/>
    <n v="9.6712000000000007"/>
  </r>
  <r>
    <n v="5017"/>
    <x v="2484"/>
    <x v="2"/>
    <x v="156"/>
    <d v="2011-11-29T00:00:00"/>
    <s v="Standard Class"/>
    <s v="TH-21100"/>
    <s v="Thea Hendricks"/>
    <x v="0"/>
    <x v="0"/>
    <s v="Toledo"/>
    <x v="24"/>
    <n v="43615"/>
    <x v="3"/>
    <s v="TEC-PH-10002584"/>
    <x v="2"/>
    <x v="7"/>
    <s v="Samsung Galaxy S4"/>
    <n v="1502.376"/>
    <n v="4"/>
    <n v="0.4"/>
    <n v="-250.39599999999999"/>
  </r>
  <r>
    <n v="5018"/>
    <x v="2485"/>
    <x v="2"/>
    <x v="647"/>
    <d v="2011-11-18T00:00:00"/>
    <s v="First Class"/>
    <s v="SS-20410"/>
    <s v="Shahid Shariari"/>
    <x v="0"/>
    <x v="0"/>
    <s v="Los Angeles"/>
    <x v="1"/>
    <n v="90008"/>
    <x v="1"/>
    <s v="FUR-FU-10002505"/>
    <x v="0"/>
    <x v="5"/>
    <s v="Eldon 100 Class Desk Accessories"/>
    <n v="10.11"/>
    <n v="3"/>
    <n v="0"/>
    <n v="3.2351999999999999"/>
  </r>
  <r>
    <n v="5019"/>
    <x v="2485"/>
    <x v="2"/>
    <x v="647"/>
    <d v="2011-11-18T00:00:00"/>
    <s v="First Class"/>
    <s v="SS-20410"/>
    <s v="Shahid Shariari"/>
    <x v="0"/>
    <x v="0"/>
    <s v="Los Angeles"/>
    <x v="1"/>
    <n v="90008"/>
    <x v="1"/>
    <s v="TEC-AC-10003832"/>
    <x v="2"/>
    <x v="11"/>
    <s v="Logitechآ P710e Mobile Speakerphone"/>
    <n v="772.47"/>
    <n v="3"/>
    <n v="0"/>
    <n v="146.76929999999999"/>
  </r>
  <r>
    <n v="5020"/>
    <x v="2485"/>
    <x v="2"/>
    <x v="647"/>
    <d v="2011-11-18T00:00:00"/>
    <s v="First Class"/>
    <s v="SS-20410"/>
    <s v="Shahid Shariari"/>
    <x v="0"/>
    <x v="0"/>
    <s v="Los Angeles"/>
    <x v="1"/>
    <n v="90008"/>
    <x v="1"/>
    <s v="OFF-SU-10002537"/>
    <x v="1"/>
    <x v="14"/>
    <s v="Acme Box Cutter Scissors"/>
    <n v="20.46"/>
    <n v="2"/>
    <n v="0"/>
    <n v="5.3196000000000003"/>
  </r>
  <r>
    <n v="5021"/>
    <x v="2486"/>
    <x v="3"/>
    <x v="721"/>
    <d v="2014-03-26T00:00:00"/>
    <s v="Second Class"/>
    <s v="MZ-17515"/>
    <s v="Mary Zewe"/>
    <x v="1"/>
    <x v="0"/>
    <s v="New York City"/>
    <x v="15"/>
    <n v="10011"/>
    <x v="3"/>
    <s v="OFF-SU-10003505"/>
    <x v="1"/>
    <x v="14"/>
    <s v="Premier Electric Letter Opener"/>
    <n v="347.58"/>
    <n v="3"/>
    <n v="0"/>
    <n v="17.379000000000001"/>
  </r>
  <r>
    <n v="5022"/>
    <x v="2487"/>
    <x v="0"/>
    <x v="122"/>
    <d v="2013-12-25T00:00:00"/>
    <s v="Standard Class"/>
    <s v="JE-15475"/>
    <s v="Jeremy Ellison"/>
    <x v="0"/>
    <x v="0"/>
    <s v="San Diego"/>
    <x v="1"/>
    <n v="92037"/>
    <x v="1"/>
    <s v="TEC-AC-10001465"/>
    <x v="2"/>
    <x v="11"/>
    <s v="SanDisk Cruzer 64 GB USB Flash Drive"/>
    <n v="72.64"/>
    <n v="2"/>
    <n v="0"/>
    <n v="21.792000000000002"/>
  </r>
  <r>
    <n v="5023"/>
    <x v="2487"/>
    <x v="0"/>
    <x v="122"/>
    <d v="2013-12-25T00:00:00"/>
    <s v="Standard Class"/>
    <s v="JE-15475"/>
    <s v="Jeremy Ellison"/>
    <x v="0"/>
    <x v="0"/>
    <s v="San Diego"/>
    <x v="1"/>
    <n v="92037"/>
    <x v="1"/>
    <s v="TEC-AC-10003832"/>
    <x v="2"/>
    <x v="11"/>
    <s v="Logitechآ P710e Mobile Speakerphone"/>
    <n v="772.47"/>
    <n v="3"/>
    <n v="0"/>
    <n v="146.76929999999999"/>
  </r>
  <r>
    <n v="5024"/>
    <x v="2487"/>
    <x v="0"/>
    <x v="122"/>
    <d v="2013-12-25T00:00:00"/>
    <s v="Standard Class"/>
    <s v="JE-15475"/>
    <s v="Jeremy Ellison"/>
    <x v="0"/>
    <x v="0"/>
    <s v="San Diego"/>
    <x v="1"/>
    <n v="92037"/>
    <x v="1"/>
    <s v="FUR-FU-10003731"/>
    <x v="0"/>
    <x v="5"/>
    <s v="Eldon Expressions Wood and Plastic Desk Accessories, Oak"/>
    <n v="39.92"/>
    <n v="4"/>
    <n v="0"/>
    <n v="11.1776"/>
  </r>
  <r>
    <n v="5025"/>
    <x v="2488"/>
    <x v="3"/>
    <x v="570"/>
    <d v="2014-08-04T00:00:00"/>
    <s v="Standard Class"/>
    <s v="RF-19735"/>
    <s v="Roland Fjeld"/>
    <x v="0"/>
    <x v="0"/>
    <s v="Oklahoma City"/>
    <x v="26"/>
    <n v="73120"/>
    <x v="2"/>
    <s v="OFF-BI-10004828"/>
    <x v="1"/>
    <x v="8"/>
    <s v="GBC Poly Designer Binding Covers"/>
    <n v="33.479999999999997"/>
    <n v="2"/>
    <n v="0"/>
    <n v="16.405200000000001"/>
  </r>
  <r>
    <n v="5026"/>
    <x v="2488"/>
    <x v="3"/>
    <x v="570"/>
    <d v="2014-08-04T00:00:00"/>
    <s v="Standard Class"/>
    <s v="RF-19735"/>
    <s v="Roland Fjeld"/>
    <x v="0"/>
    <x v="0"/>
    <s v="Oklahoma City"/>
    <x v="26"/>
    <n v="73120"/>
    <x v="2"/>
    <s v="TEC-PH-10003012"/>
    <x v="2"/>
    <x v="7"/>
    <s v="Nortel Meridian M3904 Professional Digital phone"/>
    <n v="461.97"/>
    <n v="3"/>
    <n v="0"/>
    <n v="133.97130000000001"/>
  </r>
  <r>
    <n v="5027"/>
    <x v="2488"/>
    <x v="3"/>
    <x v="570"/>
    <d v="2014-08-04T00:00:00"/>
    <s v="Standard Class"/>
    <s v="RF-19735"/>
    <s v="Roland Fjeld"/>
    <x v="0"/>
    <x v="0"/>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599999999998"/>
  </r>
  <r>
    <n v="5030"/>
    <x v="2490"/>
    <x v="3"/>
    <x v="926"/>
    <d v="2014-02-03T00:00:00"/>
    <s v="Standard Class"/>
    <s v="VG-21790"/>
    <s v="Vivek Gonzalez"/>
    <x v="0"/>
    <x v="0"/>
    <s v="San Francisco"/>
    <x v="1"/>
    <n v="94109"/>
    <x v="1"/>
    <s v="OFF-AR-10001216"/>
    <x v="1"/>
    <x v="6"/>
    <s v="Newell 339"/>
    <n v="8.34"/>
    <n v="3"/>
    <n v="0"/>
    <n v="2.1684000000000001"/>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
    <n v="8"/>
    <n v="0.2"/>
    <n v="40.370399999999997"/>
  </r>
  <r>
    <n v="5033"/>
    <x v="2491"/>
    <x v="0"/>
    <x v="482"/>
    <d v="2014-01-03T00:00:00"/>
    <s v="Standard Class"/>
    <s v="BB-11545"/>
    <s v="Brenda Bowman"/>
    <x v="1"/>
    <x v="0"/>
    <s v="Vineland"/>
    <x v="30"/>
    <n v="8360"/>
    <x v="3"/>
    <s v="FUR-CH-10003968"/>
    <x v="0"/>
    <x v="1"/>
    <s v="Novimex Turbo Task Chair"/>
    <n v="212.94"/>
    <n v="3"/>
    <n v="0"/>
    <n v="25.552800000000001"/>
  </r>
  <r>
    <n v="5034"/>
    <x v="2491"/>
    <x v="0"/>
    <x v="482"/>
    <d v="2014-01-03T00:00:00"/>
    <s v="Standard Class"/>
    <s v="BB-11545"/>
    <s v="Brenda Bowman"/>
    <x v="1"/>
    <x v="0"/>
    <s v="Vineland"/>
    <x v="30"/>
    <n v="8360"/>
    <x v="3"/>
    <s v="OFF-AP-10002765"/>
    <x v="1"/>
    <x v="9"/>
    <s v="Fellowes Advanced Computer Series Surge Protectors"/>
    <n v="26.49"/>
    <n v="1"/>
    <n v="0"/>
    <n v="7.4172000000000002"/>
  </r>
  <r>
    <n v="5035"/>
    <x v="2492"/>
    <x v="1"/>
    <x v="101"/>
    <d v="2012-08-13T00:00:00"/>
    <s v="Second Class"/>
    <s v="HR-14770"/>
    <s v="Hallie Redmond"/>
    <x v="2"/>
    <x v="0"/>
    <s v="Milwaukee"/>
    <x v="6"/>
    <n v="53209"/>
    <x v="2"/>
    <s v="FUR-BO-10004690"/>
    <x v="0"/>
    <x v="0"/>
    <s v="O'Sullivan Cherrywood Estates Traditional Barrister Bookcase"/>
    <n v="687.4"/>
    <n v="5"/>
    <n v="0"/>
    <n v="48.118000000000002"/>
  </r>
  <r>
    <n v="5036"/>
    <x v="2493"/>
    <x v="2"/>
    <x v="322"/>
    <d v="2011-04-12T00:00:00"/>
    <s v="Standard Class"/>
    <s v="SC-20260"/>
    <s v="Scott Cohen"/>
    <x v="1"/>
    <x v="0"/>
    <s v="Seattle"/>
    <x v="4"/>
    <n v="98115"/>
    <x v="1"/>
    <s v="FUR-TA-10000688"/>
    <x v="0"/>
    <x v="3"/>
    <s v="Chromcraft Bull-Nose Wood Round Conference Table Top, Wood Base"/>
    <n v="653.54999999999995"/>
    <n v="3"/>
    <n v="0"/>
    <n v="111.1035"/>
  </r>
  <r>
    <n v="5037"/>
    <x v="2493"/>
    <x v="2"/>
    <x v="322"/>
    <d v="2011-04-12T00:00:00"/>
    <s v="Standard Class"/>
    <s v="SC-20260"/>
    <s v="Scott Cohen"/>
    <x v="1"/>
    <x v="0"/>
    <s v="Seattle"/>
    <x v="4"/>
    <n v="98115"/>
    <x v="1"/>
    <s v="TEC-AC-10003441"/>
    <x v="2"/>
    <x v="11"/>
    <s v="Kingston Digital DataTraveler 32GB USB 2.0"/>
    <n v="33.9"/>
    <n v="2"/>
    <n v="0"/>
    <n v="2.0339999999999998"/>
  </r>
  <r>
    <n v="5038"/>
    <x v="2494"/>
    <x v="3"/>
    <x v="701"/>
    <d v="2014-11-22T00:00:00"/>
    <s v="Second Class"/>
    <s v="EG-13900"/>
    <s v="Emily Grady"/>
    <x v="0"/>
    <x v="0"/>
    <s v="Naperville"/>
    <x v="10"/>
    <n v="60540"/>
    <x v="2"/>
    <s v="TEC-AC-10003610"/>
    <x v="2"/>
    <x v="11"/>
    <s v="Logitechآ Illuminated - Keyboard"/>
    <n v="239.96"/>
    <n v="5"/>
    <n v="0.2"/>
    <n v="83.986000000000004"/>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x v="0"/>
    <s v="Wilmington"/>
    <x v="13"/>
    <n v="19805"/>
    <x v="3"/>
    <s v="TEC-PH-10001817"/>
    <x v="2"/>
    <x v="7"/>
    <s v="Wilson Electronics DB Pro Signal Booster"/>
    <n v="716"/>
    <n v="2"/>
    <n v="0"/>
    <n v="193.32"/>
  </r>
  <r>
    <n v="5041"/>
    <x v="2495"/>
    <x v="1"/>
    <x v="655"/>
    <d v="2012-07-12T00:00:00"/>
    <s v="First Class"/>
    <s v="TS-21370"/>
    <s v="Todd Sumrall"/>
    <x v="1"/>
    <x v="0"/>
    <s v="Wilmington"/>
    <x v="13"/>
    <n v="19805"/>
    <x v="3"/>
    <s v="OFF-BI-10004492"/>
    <x v="1"/>
    <x v="8"/>
    <s v="Tuf-Vin Binders"/>
    <n v="221.06"/>
    <n v="7"/>
    <n v="0"/>
    <n v="103.8982"/>
  </r>
  <r>
    <n v="5042"/>
    <x v="2496"/>
    <x v="0"/>
    <x v="338"/>
    <d v="2013-11-14T00:00:00"/>
    <s v="Second Class"/>
    <s v="AI-10855"/>
    <s v="Arianne Irving"/>
    <x v="0"/>
    <x v="0"/>
    <s v="Los Angeles"/>
    <x v="1"/>
    <n v="90036"/>
    <x v="1"/>
    <s v="OFF-PA-10002421"/>
    <x v="1"/>
    <x v="10"/>
    <s v="Embossed Ink Jet Note Cards"/>
    <n v="67.709999999999994"/>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99"/>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8000000000001"/>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02"/>
    <n v="3"/>
    <n v="0.2"/>
    <n v="1.8144"/>
  </r>
  <r>
    <n v="5048"/>
    <x v="2496"/>
    <x v="0"/>
    <x v="338"/>
    <d v="2013-11-14T00:00:00"/>
    <s v="Second Class"/>
    <s v="AI-10855"/>
    <s v="Arianne Irving"/>
    <x v="0"/>
    <x v="0"/>
    <s v="Los Angeles"/>
    <x v="1"/>
    <n v="90036"/>
    <x v="1"/>
    <s v="OFF-AR-10001227"/>
    <x v="1"/>
    <x v="6"/>
    <s v="Newell 338"/>
    <n v="14.7"/>
    <n v="5"/>
    <n v="0"/>
    <n v="3.9689999999999999"/>
  </r>
  <r>
    <n v="5049"/>
    <x v="2497"/>
    <x v="2"/>
    <x v="691"/>
    <d v="2011-04-04T00:00:00"/>
    <s v="Standard Class"/>
    <s v="DD-13570"/>
    <s v="Dorothy Dickinson"/>
    <x v="0"/>
    <x v="0"/>
    <s v="Chicago"/>
    <x v="10"/>
    <n v="60610"/>
    <x v="2"/>
    <s v="OFF-BI-10002071"/>
    <x v="1"/>
    <x v="8"/>
    <s v="Fellowes Black Plastic Comb Bindings"/>
    <n v="8.1340000000000003"/>
    <n v="7"/>
    <n v="0.8"/>
    <n v="-13.8278"/>
  </r>
  <r>
    <n v="5050"/>
    <x v="2497"/>
    <x v="2"/>
    <x v="691"/>
    <d v="2011-04-04T00:00:00"/>
    <s v="Standard Class"/>
    <s v="DD-13570"/>
    <s v="Dorothy Dickinson"/>
    <x v="0"/>
    <x v="0"/>
    <s v="Chicago"/>
    <x v="10"/>
    <n v="60610"/>
    <x v="2"/>
    <s v="TEC-AC-10004901"/>
    <x v="2"/>
    <x v="11"/>
    <s v="Kensington SlimBlade Notebook Wireless Mouse with Nano Receiver "/>
    <n v="79.983999999999995"/>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x v="0"/>
    <s v="Philadelphia"/>
    <x v="9"/>
    <n v="19140"/>
    <x v="3"/>
    <s v="OFF-EN-10000483"/>
    <x v="1"/>
    <x v="12"/>
    <s v="White Envelopes, White Envelopes with Clear Poly Window"/>
    <n v="24.4"/>
    <n v="2"/>
    <n v="0.2"/>
    <n v="7.93"/>
  </r>
  <r>
    <n v="5053"/>
    <x v="2500"/>
    <x v="3"/>
    <x v="240"/>
    <d v="2014-05-20T00:00:00"/>
    <s v="Same Day"/>
    <s v="JC-15775"/>
    <s v="John Castell"/>
    <x v="0"/>
    <x v="0"/>
    <s v="Atlanta"/>
    <x v="32"/>
    <n v="30318"/>
    <x v="0"/>
    <s v="OFF-PA-10003129"/>
    <x v="1"/>
    <x v="10"/>
    <s v="Tops White Computer Printout Paper"/>
    <n v="195.64"/>
    <n v="4"/>
    <n v="0"/>
    <n v="91.950800000000001"/>
  </r>
  <r>
    <n v="5054"/>
    <x v="2501"/>
    <x v="1"/>
    <x v="928"/>
    <d v="2012-01-08T00:00:00"/>
    <s v="Second Class"/>
    <s v="AH-10465"/>
    <s v="Amy Hunt"/>
    <x v="0"/>
    <x v="0"/>
    <s v="Dallas"/>
    <x v="5"/>
    <n v="75217"/>
    <x v="2"/>
    <s v="TEC-AC-10003198"/>
    <x v="2"/>
    <x v="11"/>
    <s v="Enermax Acrylux Wireless Keyboard"/>
    <n v="398.4"/>
    <n v="5"/>
    <n v="0.2"/>
    <n v="84.66"/>
  </r>
  <r>
    <n v="5055"/>
    <x v="2501"/>
    <x v="1"/>
    <x v="928"/>
    <d v="2012-01-08T00:00:00"/>
    <s v="Second Class"/>
    <s v="AH-10465"/>
    <s v="Amy Hunt"/>
    <x v="0"/>
    <x v="0"/>
    <s v="Dallas"/>
    <x v="5"/>
    <n v="75217"/>
    <x v="2"/>
    <s v="OFF-AR-10001246"/>
    <x v="1"/>
    <x v="6"/>
    <s v="Newell 317"/>
    <n v="7.056"/>
    <n v="3"/>
    <n v="0.2"/>
    <n v="0.79379999999999995"/>
  </r>
  <r>
    <n v="5056"/>
    <x v="2501"/>
    <x v="1"/>
    <x v="928"/>
    <d v="2012-01-08T00:00:00"/>
    <s v="Second Class"/>
    <s v="AH-10465"/>
    <s v="Amy Hunt"/>
    <x v="0"/>
    <x v="0"/>
    <s v="Dallas"/>
    <x v="5"/>
    <n v="75217"/>
    <x v="2"/>
    <s v="FUR-BO-10003272"/>
    <x v="0"/>
    <x v="0"/>
    <s v="O'Sullivan Living Dimensions 5-Shelf Bookcases"/>
    <n v="1352.3976"/>
    <n v="9"/>
    <n v="0.32"/>
    <n v="-437.54039999999998"/>
  </r>
  <r>
    <n v="5057"/>
    <x v="2502"/>
    <x v="1"/>
    <x v="1014"/>
    <d v="2012-09-11T00:00:00"/>
    <s v="First Class"/>
    <s v="NM-18520"/>
    <s v="Neoma Murray"/>
    <x v="0"/>
    <x v="0"/>
    <s v="Moreno Valley"/>
    <x v="1"/>
    <n v="92553"/>
    <x v="1"/>
    <s v="OFF-PA-10002606"/>
    <x v="1"/>
    <x v="10"/>
    <s v="Xerox 1928"/>
    <n v="26.4"/>
    <n v="5"/>
    <n v="0"/>
    <n v="11.88"/>
  </r>
  <r>
    <n v="5058"/>
    <x v="2502"/>
    <x v="1"/>
    <x v="1014"/>
    <d v="2012-09-11T00:00:00"/>
    <s v="First Class"/>
    <s v="NM-18520"/>
    <s v="Neoma Murray"/>
    <x v="0"/>
    <x v="0"/>
    <s v="Moreno Valley"/>
    <x v="1"/>
    <n v="92553"/>
    <x v="1"/>
    <s v="OFF-ST-10002486"/>
    <x v="1"/>
    <x v="4"/>
    <s v="Eldon Shelf Savers Cubes and Bins"/>
    <n v="41.88"/>
    <n v="6"/>
    <n v="0"/>
    <n v="0.83760000000000001"/>
  </r>
  <r>
    <n v="5059"/>
    <x v="2503"/>
    <x v="0"/>
    <x v="1015"/>
    <d v="2013-04-08T00:00:00"/>
    <s v="Standard Class"/>
    <s v="CS-11950"/>
    <s v="Carlos Soltero"/>
    <x v="0"/>
    <x v="0"/>
    <s v="Philadelphia"/>
    <x v="9"/>
    <n v="19140"/>
    <x v="3"/>
    <s v="OFF-BI-10004330"/>
    <x v="1"/>
    <x v="8"/>
    <s v="GBC Velobind Prepunched Cover Sets, Regency Series"/>
    <n v="99.846000000000004"/>
    <n v="9"/>
    <n v="0.7"/>
    <n v="-83.204999999999998"/>
  </r>
  <r>
    <n v="5060"/>
    <x v="2504"/>
    <x v="0"/>
    <x v="5"/>
    <d v="2013-12-08T00:00:00"/>
    <s v="Second Class"/>
    <s v="TP-21130"/>
    <s v="Theone Pippenger"/>
    <x v="0"/>
    <x v="0"/>
    <s v="Georgetown"/>
    <x v="0"/>
    <n v="40324"/>
    <x v="0"/>
    <s v="TEC-PH-10000560"/>
    <x v="2"/>
    <x v="7"/>
    <s v="Samsung Galaxy S III - 16GB - pebble blue (T-Mobile)"/>
    <n v="699.98"/>
    <n v="2"/>
    <n v="0"/>
    <n v="195.99440000000001"/>
  </r>
  <r>
    <n v="5061"/>
    <x v="2504"/>
    <x v="0"/>
    <x v="5"/>
    <d v="2013-12-08T00:00:00"/>
    <s v="Second Class"/>
    <s v="TP-21130"/>
    <s v="Theone Pippenger"/>
    <x v="0"/>
    <x v="0"/>
    <s v="Georgetown"/>
    <x v="0"/>
    <n v="40324"/>
    <x v="0"/>
    <s v="OFF-ST-10000060"/>
    <x v="1"/>
    <x v="4"/>
    <s v="Fellowes Bankers Box Staxonsteel Drawer File/Stacking System"/>
    <n v="584.82000000000005"/>
    <n v="9"/>
    <n v="0"/>
    <n v="70.178399999999996"/>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7"/>
    <n v="3"/>
    <n v="0"/>
    <n v="105.83159999999999"/>
  </r>
  <r>
    <n v="5064"/>
    <x v="2505"/>
    <x v="1"/>
    <x v="412"/>
    <d v="2012-05-12T00:00:00"/>
    <s v="Standard Class"/>
    <s v="DL-12925"/>
    <s v="Daniel Lacy"/>
    <x v="0"/>
    <x v="0"/>
    <s v="Minneapolis"/>
    <x v="11"/>
    <n v="55407"/>
    <x v="2"/>
    <s v="FUR-FU-10000723"/>
    <x v="0"/>
    <x v="5"/>
    <s v="Deflect-o EconoMat Studded, No Bevel Mat for Low Pile Carpeting"/>
    <n v="123.96"/>
    <n v="3"/>
    <n v="0"/>
    <n v="11.1564"/>
  </r>
  <r>
    <n v="5065"/>
    <x v="2506"/>
    <x v="3"/>
    <x v="585"/>
    <d v="2014-09-25T00:00:00"/>
    <s v="First Class"/>
    <s v="CA-12265"/>
    <s v="Christina Anderson"/>
    <x v="0"/>
    <x v="0"/>
    <s v="Wilmington"/>
    <x v="13"/>
    <n v="19805"/>
    <x v="3"/>
    <s v="TEC-PH-10004977"/>
    <x v="2"/>
    <x v="7"/>
    <s v="GE 30524EE4"/>
    <n v="391.98"/>
    <n v="2"/>
    <n v="0"/>
    <n v="113.6742"/>
  </r>
  <r>
    <n v="5066"/>
    <x v="2507"/>
    <x v="3"/>
    <x v="329"/>
    <d v="2014-12-08T00:00:00"/>
    <s v="Standard Class"/>
    <s v="SC-20380"/>
    <s v="Shahid Collister"/>
    <x v="0"/>
    <x v="0"/>
    <s v="Burlington"/>
    <x v="3"/>
    <n v="27217"/>
    <x v="0"/>
    <s v="TEC-AC-10002001"/>
    <x v="2"/>
    <x v="11"/>
    <s v="Logitech Wireless Gaming Headset G930"/>
    <n v="383.976"/>
    <n v="3"/>
    <n v="0.2"/>
    <n v="81.594899999999996"/>
  </r>
  <r>
    <n v="5067"/>
    <x v="2507"/>
    <x v="3"/>
    <x v="329"/>
    <d v="2014-12-08T00:00:00"/>
    <s v="Standard Class"/>
    <s v="SC-20380"/>
    <s v="Shahid Collister"/>
    <x v="0"/>
    <x v="0"/>
    <s v="Burlington"/>
    <x v="3"/>
    <n v="27217"/>
    <x v="0"/>
    <s v="FUR-TA-10001889"/>
    <x v="0"/>
    <x v="3"/>
    <s v="Bush Advantage Collection Racetrack Conference Table"/>
    <n v="1781.682"/>
    <n v="7"/>
    <n v="0.4"/>
    <n v="-653.28340000000003"/>
  </r>
  <r>
    <n v="5068"/>
    <x v="2508"/>
    <x v="3"/>
    <x v="787"/>
    <d v="2014-01-20T00:00:00"/>
    <s v="Standard Class"/>
    <s v="TT-21460"/>
    <s v="Tonja Turnell"/>
    <x v="2"/>
    <x v="0"/>
    <s v="Los Angeles"/>
    <x v="1"/>
    <n v="90008"/>
    <x v="1"/>
    <s v="OFF-AR-10003504"/>
    <x v="1"/>
    <x v="6"/>
    <s v="Newell 347"/>
    <n v="21.4"/>
    <n v="5"/>
    <n v="0"/>
    <n v="6.2060000000000004"/>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97"/>
  </r>
  <r>
    <n v="5071"/>
    <x v="2509"/>
    <x v="2"/>
    <x v="233"/>
    <d v="2011-08-12T00:00:00"/>
    <s v="Standard Class"/>
    <s v="MA-17560"/>
    <s v="Matt Abelman"/>
    <x v="2"/>
    <x v="0"/>
    <s v="Trenton"/>
    <x v="12"/>
    <n v="48183"/>
    <x v="2"/>
    <s v="OFF-EN-10002500"/>
    <x v="1"/>
    <x v="12"/>
    <s v="Globe Weis Peel &amp; Seel First Class Envelopes"/>
    <n v="38.340000000000003"/>
    <n v="3"/>
    <n v="0"/>
    <n v="17.253"/>
  </r>
  <r>
    <n v="5072"/>
    <x v="2509"/>
    <x v="2"/>
    <x v="233"/>
    <d v="2011-08-12T00:00:00"/>
    <s v="Standard Class"/>
    <s v="MA-17560"/>
    <s v="Matt Abelman"/>
    <x v="2"/>
    <x v="0"/>
    <s v="Trenton"/>
    <x v="12"/>
    <n v="48183"/>
    <x v="2"/>
    <s v="FUR-FU-10002088"/>
    <x v="0"/>
    <x v="5"/>
    <s v="Nu-Dell Float Frame 11 x 14 1/2"/>
    <n v="53.88"/>
    <n v="6"/>
    <n v="0"/>
    <n v="22.6296"/>
  </r>
  <r>
    <n v="5073"/>
    <x v="2509"/>
    <x v="2"/>
    <x v="233"/>
    <d v="2011-08-12T00:00:00"/>
    <s v="Standard Class"/>
    <s v="MA-17560"/>
    <s v="Matt Abelman"/>
    <x v="2"/>
    <x v="0"/>
    <s v="Trenton"/>
    <x v="12"/>
    <n v="48183"/>
    <x v="2"/>
    <s v="TEC-PH-10001128"/>
    <x v="2"/>
    <x v="7"/>
    <s v="Motorola Droid Maxx"/>
    <n v="299.98"/>
    <n v="2"/>
    <n v="0"/>
    <n v="83.994399999999999"/>
  </r>
  <r>
    <n v="5074"/>
    <x v="2510"/>
    <x v="1"/>
    <x v="599"/>
    <d v="2012-11-05T00:00:00"/>
    <s v="Same Day"/>
    <s v="JM-16195"/>
    <s v="Justin MacKendrick"/>
    <x v="0"/>
    <x v="0"/>
    <s v="San Francisco"/>
    <x v="1"/>
    <n v="94109"/>
    <x v="1"/>
    <s v="OFF-ST-10000649"/>
    <x v="1"/>
    <x v="4"/>
    <s v="Hanging Personal Folder File"/>
    <n v="62.8"/>
    <n v="4"/>
    <n v="0"/>
    <n v="15.7"/>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1"/>
    <n v="5"/>
    <n v="0.3"/>
    <n v="-95.67"/>
  </r>
  <r>
    <n v="5077"/>
    <x v="2512"/>
    <x v="2"/>
    <x v="1017"/>
    <d v="2011-04-22T00:00:00"/>
    <s v="Second Class"/>
    <s v="SV-20365"/>
    <s v="Seth Vernon"/>
    <x v="0"/>
    <x v="0"/>
    <s v="Houston"/>
    <x v="5"/>
    <n v="77070"/>
    <x v="2"/>
    <s v="OFF-ST-10004634"/>
    <x v="1"/>
    <x v="4"/>
    <s v="Personal Folder Holder, Ebony"/>
    <n v="44.84"/>
    <n v="5"/>
    <n v="0.2"/>
    <n v="5.6050000000000004"/>
  </r>
  <r>
    <n v="5078"/>
    <x v="2512"/>
    <x v="2"/>
    <x v="1017"/>
    <d v="2011-04-22T00:00:00"/>
    <s v="Second Class"/>
    <s v="SV-20365"/>
    <s v="Seth Vernon"/>
    <x v="0"/>
    <x v="0"/>
    <s v="Houston"/>
    <x v="5"/>
    <n v="77070"/>
    <x v="2"/>
    <s v="FUR-TA-10004442"/>
    <x v="0"/>
    <x v="3"/>
    <s v="Riverside Furniture Stanwyck Manor Table Series"/>
    <n v="401.59"/>
    <n v="2"/>
    <n v="0.3"/>
    <n v="-131.95099999999999"/>
  </r>
  <r>
    <n v="5079"/>
    <x v="2513"/>
    <x v="3"/>
    <x v="343"/>
    <d v="2014-11-18T00:00:00"/>
    <s v="Standard Class"/>
    <s v="CG-12040"/>
    <s v="Catherine Glotzbach"/>
    <x v="2"/>
    <x v="0"/>
    <s v="Milwaukee"/>
    <x v="6"/>
    <n v="53209"/>
    <x v="2"/>
    <s v="OFF-BI-10002949"/>
    <x v="1"/>
    <x v="8"/>
    <s v="Prestige Round Ring Binders"/>
    <n v="18.239999999999998"/>
    <n v="3"/>
    <n v="0"/>
    <n v="8.5728000000000009"/>
  </r>
  <r>
    <n v="5080"/>
    <x v="2514"/>
    <x v="3"/>
    <x v="920"/>
    <d v="2014-11-30T00:00:00"/>
    <s v="Standard Class"/>
    <s v="BD-11500"/>
    <s v="Bradley Drucker"/>
    <x v="0"/>
    <x v="0"/>
    <s v="San Francisco"/>
    <x v="1"/>
    <n v="94122"/>
    <x v="1"/>
    <s v="FUR-BO-10002213"/>
    <x v="0"/>
    <x v="0"/>
    <s v="Sauder Forest Hills Library, Woodland Oak Finish"/>
    <n v="359.49900000000002"/>
    <n v="3"/>
    <n v="0.15"/>
    <n v="-29.605799999999999"/>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1"/>
    <n v="4"/>
    <n v="0.2"/>
    <n v="7.2576000000000001"/>
  </r>
  <r>
    <n v="5083"/>
    <x v="2516"/>
    <x v="0"/>
    <x v="162"/>
    <d v="2013-09-13T00:00:00"/>
    <s v="Standard Class"/>
    <s v="JM-15580"/>
    <s v="Jill Matthias"/>
    <x v="0"/>
    <x v="0"/>
    <s v="Monroe"/>
    <x v="3"/>
    <n v="28110"/>
    <x v="0"/>
    <s v="TEC-AC-10004209"/>
    <x v="2"/>
    <x v="11"/>
    <s v="Memorex Froggy Flash Drive 4 GB"/>
    <n v="35.167999999999999"/>
    <n v="4"/>
    <n v="0.2"/>
    <n v="8.3523999999999994"/>
  </r>
  <r>
    <n v="5084"/>
    <x v="2516"/>
    <x v="0"/>
    <x v="162"/>
    <d v="2013-09-13T00:00:00"/>
    <s v="Standard Class"/>
    <s v="JM-15580"/>
    <s v="Jill Matthias"/>
    <x v="0"/>
    <x v="0"/>
    <s v="Monroe"/>
    <x v="3"/>
    <n v="28110"/>
    <x v="0"/>
    <s v="OFF-PA-10000501"/>
    <x v="1"/>
    <x v="10"/>
    <s v="Petty Cash Envelope"/>
    <n v="64.703999999999994"/>
    <n v="3"/>
    <n v="0.2"/>
    <n v="23.455200000000001"/>
  </r>
  <r>
    <n v="5085"/>
    <x v="2517"/>
    <x v="0"/>
    <x v="112"/>
    <d v="2013-06-10T00:00:00"/>
    <s v="Second Class"/>
    <s v="SC-20230"/>
    <s v="Scot Coram"/>
    <x v="1"/>
    <x v="0"/>
    <s v="Lowell"/>
    <x v="31"/>
    <n v="1852"/>
    <x v="3"/>
    <s v="OFF-PA-10003656"/>
    <x v="1"/>
    <x v="10"/>
    <s v="Xerox 1935"/>
    <n v="105.52"/>
    <n v="4"/>
    <n v="0"/>
    <n v="48.539200000000001"/>
  </r>
  <r>
    <n v="5086"/>
    <x v="2518"/>
    <x v="1"/>
    <x v="974"/>
    <d v="2012-06-23T00:00:00"/>
    <s v="Standard Class"/>
    <s v="ME-17320"/>
    <s v="Maria Etezadi"/>
    <x v="2"/>
    <x v="0"/>
    <s v="Dallas"/>
    <x v="5"/>
    <n v="75081"/>
    <x v="2"/>
    <s v="OFF-BI-10001107"/>
    <x v="1"/>
    <x v="8"/>
    <s v="GBC White Gloss Covers, Plain Front"/>
    <n v="5.7919999999999998"/>
    <n v="2"/>
    <n v="0.8"/>
    <n v="-9.5568000000000008"/>
  </r>
  <r>
    <n v="5087"/>
    <x v="2519"/>
    <x v="1"/>
    <x v="616"/>
    <d v="2012-03-09T00:00:00"/>
    <s v="Standard Class"/>
    <s v="KN-16390"/>
    <s v="Katherine Nockton"/>
    <x v="1"/>
    <x v="0"/>
    <s v="Philadelphia"/>
    <x v="9"/>
    <n v="19120"/>
    <x v="3"/>
    <s v="TEC-PH-10000562"/>
    <x v="2"/>
    <x v="7"/>
    <s v="Samsung Convoy 3"/>
    <n v="466.15800000000002"/>
    <n v="7"/>
    <n v="0.4"/>
    <n v="-93.2316"/>
  </r>
  <r>
    <n v="5088"/>
    <x v="2519"/>
    <x v="1"/>
    <x v="616"/>
    <d v="2012-03-09T00:00:00"/>
    <s v="Standard Class"/>
    <s v="KN-16390"/>
    <s v="Katherine Nockton"/>
    <x v="1"/>
    <x v="0"/>
    <s v="Philadelphia"/>
    <x v="9"/>
    <n v="19120"/>
    <x v="3"/>
    <s v="TEC-AC-10001101"/>
    <x v="2"/>
    <x v="11"/>
    <s v="Sony 16GB Class 10 Micro SDHC R40 Memory Card"/>
    <n v="10.311999999999999"/>
    <n v="1"/>
    <n v="0.2"/>
    <n v="-1.2889999999999999"/>
  </r>
  <r>
    <n v="5089"/>
    <x v="2519"/>
    <x v="1"/>
    <x v="616"/>
    <d v="2012-03-09T00:00:00"/>
    <s v="Standard Class"/>
    <s v="KN-16390"/>
    <s v="Katherine Nockton"/>
    <x v="1"/>
    <x v="0"/>
    <s v="Philadelphia"/>
    <x v="9"/>
    <n v="19120"/>
    <x v="3"/>
    <s v="OFF-BI-10003529"/>
    <x v="1"/>
    <x v="8"/>
    <s v="Avery Round Ring Poly Binders"/>
    <n v="2.556"/>
    <n v="3"/>
    <n v="0.7"/>
    <n v="-1.7891999999999999"/>
  </r>
  <r>
    <n v="5090"/>
    <x v="2520"/>
    <x v="3"/>
    <x v="1018"/>
    <d v="2014-08-08T00:00:00"/>
    <s v="First Class"/>
    <s v="HM-14860"/>
    <s v="Harry Marie"/>
    <x v="1"/>
    <x v="0"/>
    <s v="Loveland"/>
    <x v="22"/>
    <n v="80538"/>
    <x v="1"/>
    <s v="OFF-PA-10001752"/>
    <x v="1"/>
    <x v="10"/>
    <s v="Hammermill CopyPlus Copy Paper (20Lb. and 84 Bright)"/>
    <n v="7.968"/>
    <n v="2"/>
    <n v="0.2"/>
    <n v="2.8883999999999999"/>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5"/>
    <n v="3"/>
    <n v="0"/>
    <n v="13.891500000000001"/>
  </r>
  <r>
    <n v="5094"/>
    <x v="2523"/>
    <x v="2"/>
    <x v="776"/>
    <d v="2011-12-10T00:00:00"/>
    <s v="Standard Class"/>
    <s v="BK-11260"/>
    <s v="Berenike Kampe"/>
    <x v="0"/>
    <x v="0"/>
    <s v="Chicago"/>
    <x v="10"/>
    <n v="60610"/>
    <x v="2"/>
    <s v="OFF-AP-10004036"/>
    <x v="1"/>
    <x v="9"/>
    <s v="Bionaire 99.97% HEPA Air Cleaner"/>
    <n v="14.016"/>
    <n v="4"/>
    <n v="0.8"/>
    <n v="-31.536000000000001"/>
  </r>
  <r>
    <n v="5095"/>
    <x v="2523"/>
    <x v="2"/>
    <x v="776"/>
    <d v="2011-12-10T00:00:00"/>
    <s v="Standard Class"/>
    <s v="BK-11260"/>
    <s v="Berenike Kampe"/>
    <x v="0"/>
    <x v="0"/>
    <s v="Chicago"/>
    <x v="10"/>
    <n v="60610"/>
    <x v="2"/>
    <s v="FUR-TA-10004086"/>
    <x v="0"/>
    <x v="3"/>
    <s v="KI Adjustable-Height Table"/>
    <n v="214.95"/>
    <n v="5"/>
    <n v="0.5"/>
    <n v="-120.372"/>
  </r>
  <r>
    <n v="5096"/>
    <x v="2523"/>
    <x v="2"/>
    <x v="776"/>
    <d v="2011-12-10T00:00:00"/>
    <s v="Standard Class"/>
    <s v="BK-11260"/>
    <s v="Berenike Kampe"/>
    <x v="0"/>
    <x v="0"/>
    <s v="Chicago"/>
    <x v="10"/>
    <n v="60610"/>
    <x v="2"/>
    <s v="TEC-PH-10000307"/>
    <x v="2"/>
    <x v="7"/>
    <s v="Shocksock Galaxy S4 Armband"/>
    <n v="35.04"/>
    <n v="4"/>
    <n v="0.2"/>
    <n v="-7.008"/>
  </r>
  <r>
    <n v="5097"/>
    <x v="2523"/>
    <x v="2"/>
    <x v="776"/>
    <d v="2011-12-10T00:00:00"/>
    <s v="Standard Class"/>
    <s v="BK-11260"/>
    <s v="Berenike Kampe"/>
    <x v="0"/>
    <x v="0"/>
    <s v="Chicago"/>
    <x v="10"/>
    <n v="60610"/>
    <x v="2"/>
    <s v="FUR-FU-10002088"/>
    <x v="0"/>
    <x v="5"/>
    <s v="Nu-Dell Float Frame 11 x 14 1/2"/>
    <n v="10.776"/>
    <n v="3"/>
    <n v="0.6"/>
    <n v="-4.8491999999999997"/>
  </r>
  <r>
    <n v="5098"/>
    <x v="2523"/>
    <x v="2"/>
    <x v="776"/>
    <d v="2011-12-10T00:00:00"/>
    <s v="Standard Class"/>
    <s v="BK-11260"/>
    <s v="Berenike Kampe"/>
    <x v="0"/>
    <x v="0"/>
    <s v="Chicago"/>
    <x v="10"/>
    <n v="60610"/>
    <x v="2"/>
    <s v="OFF-BI-10004965"/>
    <x v="1"/>
    <x v="8"/>
    <s v="Ibico Covers for Plastic or Wire Binding Elements"/>
    <n v="4.5999999999999996"/>
    <n v="2"/>
    <n v="0.8"/>
    <n v="-8.0500000000000007"/>
  </r>
  <r>
    <n v="5099"/>
    <x v="2523"/>
    <x v="2"/>
    <x v="776"/>
    <d v="2011-12-10T00:00:00"/>
    <s v="Standard Class"/>
    <s v="BK-11260"/>
    <s v="Berenike Kampe"/>
    <x v="0"/>
    <x v="0"/>
    <s v="Chicago"/>
    <x v="10"/>
    <n v="60610"/>
    <x v="2"/>
    <s v="OFF-ST-10002485"/>
    <x v="1"/>
    <x v="4"/>
    <s v="Rogers Deluxe File Chest"/>
    <n v="35.167999999999999"/>
    <n v="2"/>
    <n v="0.2"/>
    <n v="-8.3523999999999994"/>
  </r>
  <r>
    <n v="5100"/>
    <x v="2524"/>
    <x v="1"/>
    <x v="976"/>
    <d v="2012-08-12T00:00:00"/>
    <s v="Standard Class"/>
    <s v="PN-18775"/>
    <s v="Parhena Norris"/>
    <x v="2"/>
    <x v="0"/>
    <s v="Bakersfield"/>
    <x v="1"/>
    <n v="93309"/>
    <x v="1"/>
    <s v="OFF-BI-10002194"/>
    <x v="1"/>
    <x v="8"/>
    <s v="Cardinal Hold-It CD Pocket"/>
    <n v="19.152000000000001"/>
    <n v="3"/>
    <n v="0.2"/>
    <n v="6.4638"/>
  </r>
  <r>
    <n v="5101"/>
    <x v="2525"/>
    <x v="2"/>
    <x v="461"/>
    <d v="2011-03-17T00:00:00"/>
    <s v="Same Day"/>
    <s v="AZ-10750"/>
    <s v="Annie Zypern"/>
    <x v="0"/>
    <x v="0"/>
    <s v="Dallas"/>
    <x v="5"/>
    <n v="75217"/>
    <x v="2"/>
    <s v="OFF-AR-10003732"/>
    <x v="1"/>
    <x v="6"/>
    <s v="Newell 333"/>
    <n v="4.4480000000000004"/>
    <n v="2"/>
    <n v="0.2"/>
    <n v="0.33360000000000001"/>
  </r>
  <r>
    <n v="5102"/>
    <x v="2525"/>
    <x v="2"/>
    <x v="461"/>
    <d v="2011-03-17T00:00:00"/>
    <s v="Same Day"/>
    <s v="AZ-10750"/>
    <s v="Annie Zypern"/>
    <x v="0"/>
    <x v="0"/>
    <s v="Dallas"/>
    <x v="5"/>
    <n v="75217"/>
    <x v="2"/>
    <s v="OFF-PA-10002195"/>
    <x v="1"/>
    <x v="10"/>
    <s v="Xerox 1966"/>
    <n v="5.1840000000000002"/>
    <n v="1"/>
    <n v="0.2"/>
    <n v="1.8792"/>
  </r>
  <r>
    <n v="5103"/>
    <x v="2525"/>
    <x v="2"/>
    <x v="461"/>
    <d v="2011-03-17T00:00:00"/>
    <s v="Same Day"/>
    <s v="AZ-10750"/>
    <s v="Annie Zypern"/>
    <x v="0"/>
    <x v="0"/>
    <s v="Dallas"/>
    <x v="5"/>
    <n v="75217"/>
    <x v="2"/>
    <s v="OFF-PA-10002365"/>
    <x v="1"/>
    <x v="10"/>
    <s v="Xerox 1967"/>
    <n v="15.552"/>
    <n v="3"/>
    <n v="0.2"/>
    <n v="5.4432"/>
  </r>
  <r>
    <n v="5104"/>
    <x v="2526"/>
    <x v="1"/>
    <x v="514"/>
    <d v="2012-03-30T00:00:00"/>
    <s v="Second Class"/>
    <s v="GM-14500"/>
    <s v="Gene McClure"/>
    <x v="0"/>
    <x v="0"/>
    <s v="Philadelphia"/>
    <x v="9"/>
    <n v="19140"/>
    <x v="3"/>
    <s v="OFF-PA-10001950"/>
    <x v="1"/>
    <x v="10"/>
    <s v="Southworth 25% Cotton Antique Laid Paper &amp; Envelopes"/>
    <n v="40.031999999999996"/>
    <n v="6"/>
    <n v="0.2"/>
    <n v="12.51"/>
  </r>
  <r>
    <n v="5105"/>
    <x v="2526"/>
    <x v="1"/>
    <x v="514"/>
    <d v="2012-03-30T00:00:00"/>
    <s v="Second Class"/>
    <s v="GM-14500"/>
    <s v="Gene McClure"/>
    <x v="0"/>
    <x v="0"/>
    <s v="Philadelphia"/>
    <x v="9"/>
    <n v="19140"/>
    <x v="3"/>
    <s v="TEC-AC-10004633"/>
    <x v="2"/>
    <x v="11"/>
    <s v="Verbatim 25 GB 6x Blu-ray Single Layer Recordable Disc, 3/Pack"/>
    <n v="16.776"/>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8000000000002"/>
    <n v="9"/>
    <n v="0.2"/>
    <n v="5.2560000000000002"/>
  </r>
  <r>
    <n v="5109"/>
    <x v="2529"/>
    <x v="3"/>
    <x v="1016"/>
    <d v="2014-04-27T00:00:00"/>
    <s v="First Class"/>
    <s v="PN-18775"/>
    <s v="Parhena Norris"/>
    <x v="2"/>
    <x v="0"/>
    <s v="Nashville"/>
    <x v="18"/>
    <n v="37211"/>
    <x v="0"/>
    <s v="OFF-AR-10001958"/>
    <x v="1"/>
    <x v="6"/>
    <s v="Stanley Bostitch Contemporary Electric Pencil Sharpeners"/>
    <n v="67.92"/>
    <n v="5"/>
    <n v="0.2"/>
    <n v="6.7919999999999998"/>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5999999999999"/>
  </r>
  <r>
    <n v="5112"/>
    <x v="2530"/>
    <x v="2"/>
    <x v="638"/>
    <d v="2011-10-22T00:00:00"/>
    <s v="Standard Class"/>
    <s v="EH-13765"/>
    <s v="Edward Hooks"/>
    <x v="1"/>
    <x v="0"/>
    <s v="Philadelphia"/>
    <x v="9"/>
    <n v="19134"/>
    <x v="3"/>
    <s v="OFF-PA-10003016"/>
    <x v="1"/>
    <x v="10"/>
    <s v="Adams &quot;While You Were Out&quot; Message Pads"/>
    <n v="10.048"/>
    <n v="4"/>
    <n v="0.2"/>
    <n v="3.14"/>
  </r>
  <r>
    <n v="5113"/>
    <x v="2531"/>
    <x v="1"/>
    <x v="50"/>
    <d v="2012-11-13T00:00:00"/>
    <s v="Same Day"/>
    <s v="HA-14905"/>
    <s v="Helen Abelman"/>
    <x v="0"/>
    <x v="0"/>
    <s v="Chicago"/>
    <x v="10"/>
    <n v="60610"/>
    <x v="2"/>
    <s v="FUR-FU-10001025"/>
    <x v="0"/>
    <x v="5"/>
    <s v="Eldon Imأ ge Series Desk Accessories, Clear"/>
    <n v="17.495999999999999"/>
    <n v="9"/>
    <n v="0.6"/>
    <n v="-7.4358000000000004"/>
  </r>
  <r>
    <n v="5114"/>
    <x v="2532"/>
    <x v="0"/>
    <x v="1011"/>
    <d v="2013-02-02T00:00:00"/>
    <s v="Second Class"/>
    <s v="AB-10150"/>
    <s v="Aimee Bixby"/>
    <x v="0"/>
    <x v="0"/>
    <s v="Dallas"/>
    <x v="5"/>
    <n v="75220"/>
    <x v="2"/>
    <s v="OFF-PA-10003936"/>
    <x v="1"/>
    <x v="10"/>
    <s v="Xerox 1994"/>
    <n v="15.552"/>
    <n v="3"/>
    <n v="0.2"/>
    <n v="5.4432"/>
  </r>
  <r>
    <n v="5115"/>
    <x v="2533"/>
    <x v="0"/>
    <x v="1019"/>
    <d v="2013-11-23T00:00:00"/>
    <s v="Standard Class"/>
    <s v="MS-17365"/>
    <s v="Maribeth Schnelling"/>
    <x v="0"/>
    <x v="0"/>
    <s v="Carlsbad"/>
    <x v="27"/>
    <n v="88220"/>
    <x v="1"/>
    <s v="OFF-BI-10004140"/>
    <x v="1"/>
    <x v="8"/>
    <s v="Avery Non-Stick Binders"/>
    <n v="10.776"/>
    <n v="3"/>
    <n v="0.2"/>
    <n v="3.3675000000000002"/>
  </r>
  <r>
    <n v="5116"/>
    <x v="2534"/>
    <x v="3"/>
    <x v="800"/>
    <d v="2014-07-30T00:00:00"/>
    <s v="Standard Class"/>
    <s v="DD-13570"/>
    <s v="Dorothy Dickinson"/>
    <x v="0"/>
    <x v="0"/>
    <s v="Philadelphia"/>
    <x v="9"/>
    <n v="19134"/>
    <x v="3"/>
    <s v="OFF-LA-10004178"/>
    <x v="1"/>
    <x v="2"/>
    <s v="Avery 491"/>
    <n v="3.3039999999999998"/>
    <n v="1"/>
    <n v="0.2"/>
    <n v="1.0738000000000001"/>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800000000002"/>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5999999999997"/>
    <n v="9"/>
    <n v="0.2"/>
    <n v="28.657800000000002"/>
  </r>
  <r>
    <n v="5121"/>
    <x v="2537"/>
    <x v="2"/>
    <x v="527"/>
    <d v="2011-04-08T00:00:00"/>
    <s v="Standard Class"/>
    <s v="KB-16585"/>
    <s v="Ken Black"/>
    <x v="1"/>
    <x v="0"/>
    <s v="Lafayette"/>
    <x v="28"/>
    <n v="70506"/>
    <x v="0"/>
    <s v="OFF-ST-10004180"/>
    <x v="1"/>
    <x v="4"/>
    <s v="Safco Commercial Shelving"/>
    <n v="232.55"/>
    <n v="5"/>
    <n v="0"/>
    <n v="9.3019999999999996"/>
  </r>
  <r>
    <n v="5122"/>
    <x v="2537"/>
    <x v="2"/>
    <x v="527"/>
    <d v="2011-04-08T00:00:00"/>
    <s v="Standard Class"/>
    <s v="KB-16585"/>
    <s v="Ken Black"/>
    <x v="1"/>
    <x v="0"/>
    <s v="Lafayette"/>
    <x v="28"/>
    <n v="70506"/>
    <x v="0"/>
    <s v="TEC-AC-10002926"/>
    <x v="2"/>
    <x v="11"/>
    <s v="Logitech Wireless Marathon Mouse M705"/>
    <n v="99.98"/>
    <n v="2"/>
    <n v="0"/>
    <n v="42.991399999999999"/>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3999999999996"/>
  </r>
  <r>
    <n v="5125"/>
    <x v="2538"/>
    <x v="2"/>
    <x v="80"/>
    <d v="2011-09-14T00:00:00"/>
    <s v="Same Day"/>
    <s v="DM-13015"/>
    <s v="Darrin Martin"/>
    <x v="0"/>
    <x v="0"/>
    <s v="New York City"/>
    <x v="15"/>
    <n v="10009"/>
    <x v="3"/>
    <s v="FUR-TA-10001039"/>
    <x v="0"/>
    <x v="3"/>
    <s v="KI Adjustable-Height Table"/>
    <n v="464.29199999999997"/>
    <n v="9"/>
    <n v="0.4"/>
    <n v="-108.3348"/>
  </r>
  <r>
    <n v="5126"/>
    <x v="2538"/>
    <x v="2"/>
    <x v="80"/>
    <d v="2011-09-14T00:00:00"/>
    <s v="Same Day"/>
    <s v="DM-13015"/>
    <s v="Darrin Martin"/>
    <x v="0"/>
    <x v="0"/>
    <s v="New York City"/>
    <x v="15"/>
    <n v="10009"/>
    <x v="3"/>
    <s v="OFF-EN-10001099"/>
    <x v="1"/>
    <x v="12"/>
    <s v="Staples"/>
    <n v="68.459999999999994"/>
    <n v="7"/>
    <n v="0"/>
    <n v="31.491599999999998"/>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9"/>
  </r>
  <r>
    <n v="5129"/>
    <x v="2538"/>
    <x v="2"/>
    <x v="80"/>
    <d v="2011-09-14T00:00:00"/>
    <s v="Same Day"/>
    <s v="DM-13015"/>
    <s v="Darrin Martin"/>
    <x v="0"/>
    <x v="0"/>
    <s v="New York City"/>
    <x v="15"/>
    <n v="10009"/>
    <x v="3"/>
    <s v="TEC-PH-10001536"/>
    <x v="2"/>
    <x v="7"/>
    <s v="Spigen Samsung Galaxy S5 Case Wallet"/>
    <n v="16.989999999999998"/>
    <n v="1"/>
    <n v="0"/>
    <n v="4.4173999999999998"/>
  </r>
  <r>
    <n v="5130"/>
    <x v="2538"/>
    <x v="2"/>
    <x v="80"/>
    <d v="2011-09-14T00:00:00"/>
    <s v="Same Day"/>
    <s v="DM-13015"/>
    <s v="Darrin Martin"/>
    <x v="0"/>
    <x v="0"/>
    <s v="New York City"/>
    <x v="15"/>
    <n v="10009"/>
    <x v="3"/>
    <s v="TEC-PH-10000526"/>
    <x v="2"/>
    <x v="7"/>
    <s v="Vtech CS6719"/>
    <n v="287.97000000000003"/>
    <n v="3"/>
    <n v="0"/>
    <n v="80.631600000000006"/>
  </r>
  <r>
    <n v="5131"/>
    <x v="2538"/>
    <x v="2"/>
    <x v="80"/>
    <d v="2011-09-14T00:00:00"/>
    <s v="Same Day"/>
    <s v="DM-13015"/>
    <s v="Darrin Martin"/>
    <x v="0"/>
    <x v="0"/>
    <s v="New York City"/>
    <x v="15"/>
    <n v="10009"/>
    <x v="3"/>
    <s v="OFF-PA-10000213"/>
    <x v="1"/>
    <x v="10"/>
    <s v="Xerox 198"/>
    <n v="44.82"/>
    <n v="9"/>
    <n v="0"/>
    <n v="21.065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
    <n v="3"/>
    <n v="0.2"/>
    <n v="37.791600000000003"/>
  </r>
  <r>
    <n v="5134"/>
    <x v="2541"/>
    <x v="3"/>
    <x v="200"/>
    <d v="2014-12-01T00:00:00"/>
    <s v="Standard Class"/>
    <s v="FG-14260"/>
    <s v="Frank Gastineau"/>
    <x v="2"/>
    <x v="0"/>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x v="0"/>
    <s v="New York City"/>
    <x v="15"/>
    <n v="10009"/>
    <x v="3"/>
    <s v="OFF-BI-10003364"/>
    <x v="1"/>
    <x v="8"/>
    <s v="Binding Machine Supplies"/>
    <n v="93.343999999999994"/>
    <n v="4"/>
    <n v="0.2"/>
    <n v="32.670400000000001"/>
  </r>
  <r>
    <n v="5136"/>
    <x v="2542"/>
    <x v="0"/>
    <x v="248"/>
    <d v="2013-10-29T00:00:00"/>
    <s v="Standard Class"/>
    <s v="AB-10255"/>
    <s v="Alejandro Ballentine"/>
    <x v="2"/>
    <x v="0"/>
    <s v="Seattle"/>
    <x v="4"/>
    <n v="98103"/>
    <x v="1"/>
    <s v="OFF-FA-10002983"/>
    <x v="1"/>
    <x v="13"/>
    <s v="Advantus SlideClip Paper Clips"/>
    <n v="17.05"/>
    <n v="5"/>
    <n v="0"/>
    <n v="8.1839999999999993"/>
  </r>
  <r>
    <n v="5137"/>
    <x v="2543"/>
    <x v="1"/>
    <x v="639"/>
    <d v="2012-12-19T00:00:00"/>
    <s v="Standard Class"/>
    <s v="RD-19480"/>
    <s v="Rick Duston"/>
    <x v="0"/>
    <x v="0"/>
    <s v="San Diego"/>
    <x v="1"/>
    <n v="92105"/>
    <x v="1"/>
    <s v="OFF-BI-10002432"/>
    <x v="1"/>
    <x v="8"/>
    <s v="Wilson Jones Standard D-Ring Binders"/>
    <n v="8.0960000000000001"/>
    <n v="2"/>
    <n v="0.2"/>
    <n v="2.7324000000000002"/>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600000000001"/>
  </r>
  <r>
    <n v="5143"/>
    <x v="2547"/>
    <x v="0"/>
    <x v="178"/>
    <d v="2013-04-06T00:00:00"/>
    <s v="Standard Class"/>
    <s v="FP-14320"/>
    <s v="Frank Preis"/>
    <x v="0"/>
    <x v="0"/>
    <s v="New York City"/>
    <x v="15"/>
    <n v="10009"/>
    <x v="3"/>
    <s v="OFF-SU-10000946"/>
    <x v="1"/>
    <x v="14"/>
    <s v="Staples"/>
    <n v="63.84"/>
    <n v="8"/>
    <n v="0"/>
    <n v="18.5136"/>
  </r>
  <r>
    <n v="5144"/>
    <x v="2547"/>
    <x v="0"/>
    <x v="178"/>
    <d v="2013-04-06T00:00:00"/>
    <s v="Standard Class"/>
    <s v="FP-14320"/>
    <s v="Frank Preis"/>
    <x v="0"/>
    <x v="0"/>
    <s v="New York City"/>
    <x v="15"/>
    <n v="10009"/>
    <x v="3"/>
    <s v="OFF-BI-10004140"/>
    <x v="1"/>
    <x v="8"/>
    <s v="Avery Non-Stick Binders"/>
    <n v="3.5920000000000001"/>
    <n v="1"/>
    <n v="0.2"/>
    <n v="1.1225000000000001"/>
  </r>
  <r>
    <n v="5145"/>
    <x v="2548"/>
    <x v="3"/>
    <x v="62"/>
    <d v="2014-02-08T00:00:00"/>
    <s v="Standard Class"/>
    <s v="JL-15835"/>
    <s v="John Lee"/>
    <x v="0"/>
    <x v="0"/>
    <s v="Los Angeles"/>
    <x v="1"/>
    <n v="90045"/>
    <x v="1"/>
    <s v="FUR-FU-10003039"/>
    <x v="0"/>
    <x v="5"/>
    <s v="Howard Miller 11-1/2&quot; Diameter Grantwood Wall Clock"/>
    <n v="86.26"/>
    <n v="2"/>
    <n v="0"/>
    <n v="29.328399999999998"/>
  </r>
  <r>
    <n v="5146"/>
    <x v="2548"/>
    <x v="3"/>
    <x v="62"/>
    <d v="2014-02-08T00:00:00"/>
    <s v="Standard Class"/>
    <s v="JL-15835"/>
    <s v="John Lee"/>
    <x v="0"/>
    <x v="0"/>
    <s v="Los Angeles"/>
    <x v="1"/>
    <n v="90045"/>
    <x v="1"/>
    <s v="OFF-ST-10000464"/>
    <x v="1"/>
    <x v="4"/>
    <s v="Multi-Use Personal File Cart and Caster Set, Three Stacking Bins"/>
    <n v="139.04"/>
    <n v="4"/>
    <n v="0"/>
    <n v="38.931199999999997"/>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4000000000001"/>
  </r>
  <r>
    <n v="5149"/>
    <x v="2549"/>
    <x v="3"/>
    <x v="165"/>
    <d v="2015-01-01T00:00:00"/>
    <s v="Standard Class"/>
    <s v="JL-15175"/>
    <s v="James Lanier"/>
    <x v="2"/>
    <x v="0"/>
    <s v="Chandler"/>
    <x v="16"/>
    <n v="85224"/>
    <x v="1"/>
    <s v="FUR-CH-10001394"/>
    <x v="0"/>
    <x v="1"/>
    <s v="Global Leather Executive Chair"/>
    <n v="842.37599999999998"/>
    <n v="3"/>
    <n v="0.2"/>
    <n v="105.297"/>
  </r>
  <r>
    <n v="5150"/>
    <x v="2550"/>
    <x v="2"/>
    <x v="261"/>
    <d v="2011-06-21T00:00:00"/>
    <s v="Same Day"/>
    <s v="JG-15160"/>
    <s v="James Galang"/>
    <x v="0"/>
    <x v="0"/>
    <s v="Long Beach"/>
    <x v="15"/>
    <n v="11561"/>
    <x v="3"/>
    <s v="TEC-PH-10001578"/>
    <x v="2"/>
    <x v="7"/>
    <s v="Polycom SoundStation2 EX Conferenceآ phone"/>
    <n v="1214.8499999999999"/>
    <n v="3"/>
    <n v="0"/>
    <n v="352.30650000000003"/>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
    <n v="5"/>
    <n v="0"/>
    <n v="10.374000000000001"/>
  </r>
  <r>
    <n v="5153"/>
    <x v="2553"/>
    <x v="2"/>
    <x v="479"/>
    <d v="2011-07-06T00:00:00"/>
    <s v="Standard Class"/>
    <s v="CS-11860"/>
    <s v="Cari Schnelling"/>
    <x v="0"/>
    <x v="0"/>
    <s v="New York City"/>
    <x v="15"/>
    <n v="10011"/>
    <x v="3"/>
    <s v="OFF-BI-10004528"/>
    <x v="1"/>
    <x v="8"/>
    <s v="Cardinal Poly Pocket Divider Pockets for Ring Binders"/>
    <n v="2.6880000000000002"/>
    <n v="1"/>
    <n v="0.2"/>
    <n v="0.84"/>
  </r>
  <r>
    <n v="5154"/>
    <x v="2553"/>
    <x v="2"/>
    <x v="479"/>
    <d v="2011-07-06T00:00:00"/>
    <s v="Standard Class"/>
    <s v="CS-11860"/>
    <s v="Cari Schnelling"/>
    <x v="0"/>
    <x v="0"/>
    <s v="New York City"/>
    <x v="15"/>
    <n v="10011"/>
    <x v="3"/>
    <s v="OFF-AR-10001026"/>
    <x v="1"/>
    <x v="6"/>
    <s v="Sanford Uni-Blazer View Highlighters, Chisel Tip, Yellow"/>
    <n v="6.6"/>
    <n v="3"/>
    <n v="0"/>
    <n v="2.9039999999999999"/>
  </r>
  <r>
    <n v="5155"/>
    <x v="2554"/>
    <x v="1"/>
    <x v="976"/>
    <d v="2012-08-08T00:00:00"/>
    <s v="First Class"/>
    <s v="KW-16570"/>
    <s v="Kelly Williams"/>
    <x v="0"/>
    <x v="0"/>
    <s v="Kirkwood"/>
    <x v="25"/>
    <n v="63122"/>
    <x v="2"/>
    <s v="OFF-BI-10002215"/>
    <x v="1"/>
    <x v="8"/>
    <s v="Wilson Jones Hanging View Binder, White, 1&quot;"/>
    <n v="28.4"/>
    <n v="4"/>
    <n v="0"/>
    <n v="13.064"/>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39999999999"/>
    <n v="2"/>
    <n v="0.2"/>
    <n v="125.19799999999999"/>
  </r>
  <r>
    <n v="5158"/>
    <x v="2555"/>
    <x v="3"/>
    <x v="160"/>
    <d v="2014-07-05T00:00:00"/>
    <s v="Second Class"/>
    <s v="GH-14410"/>
    <s v="Gary Hansen"/>
    <x v="2"/>
    <x v="0"/>
    <s v="Chicago"/>
    <x v="10"/>
    <n v="60653"/>
    <x v="2"/>
    <s v="FUR-CH-10000229"/>
    <x v="0"/>
    <x v="1"/>
    <s v="Global Enterprise Series Seating High-Back Swivel/Tilt Chairs"/>
    <n v="569.05799999999999"/>
    <n v="3"/>
    <n v="0.3"/>
    <n v="-178.8468"/>
  </r>
  <r>
    <n v="5159"/>
    <x v="2555"/>
    <x v="3"/>
    <x v="160"/>
    <d v="2014-07-05T00:00:00"/>
    <s v="Second Class"/>
    <s v="GH-14410"/>
    <s v="Gary Hansen"/>
    <x v="2"/>
    <x v="0"/>
    <s v="Chicago"/>
    <x v="10"/>
    <n v="60653"/>
    <x v="2"/>
    <s v="FUR-FU-10003799"/>
    <x v="0"/>
    <x v="5"/>
    <s v="Seth Thomas 13 1/2&quot; Wall Clock"/>
    <n v="14.224"/>
    <n v="2"/>
    <n v="0.6"/>
    <n v="-10.3124"/>
  </r>
  <r>
    <n v="5160"/>
    <x v="2556"/>
    <x v="1"/>
    <x v="662"/>
    <d v="2012-10-30T00:00:00"/>
    <s v="Second Class"/>
    <s v="AG-10495"/>
    <s v="Andrew Gjertsen"/>
    <x v="1"/>
    <x v="0"/>
    <s v="Peoria"/>
    <x v="16"/>
    <n v="85345"/>
    <x v="1"/>
    <s v="TEC-PH-10001700"/>
    <x v="2"/>
    <x v="7"/>
    <s v="Panasonic KX-TG6844B Expandable Digital Cordless Telephone"/>
    <n v="105.584"/>
    <n v="2"/>
    <n v="0.2"/>
    <n v="9.2385999999999999"/>
  </r>
  <r>
    <n v="5161"/>
    <x v="2556"/>
    <x v="1"/>
    <x v="662"/>
    <d v="2012-10-30T00:00:00"/>
    <s v="Second Class"/>
    <s v="AG-10495"/>
    <s v="Andrew Gjertsen"/>
    <x v="1"/>
    <x v="0"/>
    <s v="Peoria"/>
    <x v="16"/>
    <n v="85345"/>
    <x v="1"/>
    <s v="TEC-PH-10001527"/>
    <x v="2"/>
    <x v="7"/>
    <s v="Plantronics MX500i Earset"/>
    <n v="68.72"/>
    <n v="2"/>
    <n v="0.2"/>
    <n v="-14.603"/>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600000000002"/>
  </r>
  <r>
    <n v="5164"/>
    <x v="2559"/>
    <x v="1"/>
    <x v="380"/>
    <d v="2012-07-11T00:00:00"/>
    <s v="Standard Class"/>
    <s v="SJ-20215"/>
    <s v="Sarah Jordon"/>
    <x v="0"/>
    <x v="0"/>
    <s v="Pasadena"/>
    <x v="1"/>
    <n v="91104"/>
    <x v="1"/>
    <s v="FUR-CH-10003968"/>
    <x v="0"/>
    <x v="1"/>
    <s v="Novimex Turbo Task Chair"/>
    <n v="170.352"/>
    <n v="3"/>
    <n v="0.2"/>
    <n v="-17.0352"/>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96"/>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4000000000005"/>
    <n v="3"/>
    <n v="0"/>
    <n v="112.788"/>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9"/>
  </r>
  <r>
    <n v="5171"/>
    <x v="2561"/>
    <x v="0"/>
    <x v="1022"/>
    <d v="2013-05-30T00:00:00"/>
    <s v="Second Class"/>
    <s v="LA-16780"/>
    <s v="Laura Armstrong"/>
    <x v="1"/>
    <x v="0"/>
    <s v="Detroit"/>
    <x v="12"/>
    <n v="48205"/>
    <x v="2"/>
    <s v="FUR-CH-10002024"/>
    <x v="0"/>
    <x v="1"/>
    <s v="HON 5400 Series Task Chairs for Big and Tall"/>
    <n v="3504.9"/>
    <n v="5"/>
    <n v="0"/>
    <n v="700.98"/>
  </r>
  <r>
    <n v="5172"/>
    <x v="2561"/>
    <x v="0"/>
    <x v="1022"/>
    <d v="2013-05-30T00:00:00"/>
    <s v="Second Class"/>
    <s v="LA-16780"/>
    <s v="Laura Armstrong"/>
    <x v="1"/>
    <x v="0"/>
    <s v="Detroit"/>
    <x v="12"/>
    <n v="48205"/>
    <x v="2"/>
    <s v="OFF-PA-10001790"/>
    <x v="1"/>
    <x v="10"/>
    <s v="Xerox 1910"/>
    <n v="144.12"/>
    <n v="3"/>
    <n v="0"/>
    <n v="69.177599999999998"/>
  </r>
  <r>
    <n v="5173"/>
    <x v="2561"/>
    <x v="0"/>
    <x v="1022"/>
    <d v="2013-05-30T00:00:00"/>
    <s v="Second Class"/>
    <s v="LA-16780"/>
    <s v="Laura Armstrong"/>
    <x v="1"/>
    <x v="0"/>
    <s v="Detroit"/>
    <x v="12"/>
    <n v="48205"/>
    <x v="2"/>
    <s v="OFF-PA-10000994"/>
    <x v="1"/>
    <x v="10"/>
    <s v="Xerox 1915"/>
    <n v="314.55"/>
    <n v="3"/>
    <n v="0"/>
    <n v="150.98400000000001"/>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20000000000001"/>
    <n v="2"/>
    <n v="0.8"/>
    <n v="-3.5224000000000002"/>
  </r>
  <r>
    <n v="5176"/>
    <x v="2563"/>
    <x v="3"/>
    <x v="15"/>
    <d v="2014-10-25T00:00:00"/>
    <s v="Standard Class"/>
    <s v="CA-12265"/>
    <s v="Christina Anderson"/>
    <x v="0"/>
    <x v="0"/>
    <s v="Waco"/>
    <x v="5"/>
    <n v="76706"/>
    <x v="2"/>
    <s v="FUR-BO-10004360"/>
    <x v="0"/>
    <x v="0"/>
    <s v="Rush Hierlooms Collection Rich Wood Bookcases"/>
    <n v="328.39920000000001"/>
    <n v="3"/>
    <n v="0.32"/>
    <n v="-91.758600000000001"/>
  </r>
  <r>
    <n v="5177"/>
    <x v="2564"/>
    <x v="0"/>
    <x v="732"/>
    <d v="2013-11-09T00:00:00"/>
    <s v="First Class"/>
    <s v="JH-15985"/>
    <s v="Joseph Holt"/>
    <x v="0"/>
    <x v="0"/>
    <s v="San Francisco"/>
    <x v="1"/>
    <n v="94109"/>
    <x v="1"/>
    <s v="OFF-BI-10002082"/>
    <x v="1"/>
    <x v="8"/>
    <s v="GBC Twin Loop Wire Binding Elements"/>
    <n v="53.247999999999998"/>
    <n v="2"/>
    <n v="0.2"/>
    <n v="19.968"/>
  </r>
  <r>
    <n v="5178"/>
    <x v="2565"/>
    <x v="0"/>
    <x v="482"/>
    <d v="2013-12-31T00:00:00"/>
    <s v="Standard Class"/>
    <s v="AJ-10795"/>
    <s v="Anthony Johnson"/>
    <x v="1"/>
    <x v="0"/>
    <s v="New York City"/>
    <x v="15"/>
    <n v="10024"/>
    <x v="3"/>
    <s v="OFF-BI-10004967"/>
    <x v="1"/>
    <x v="8"/>
    <s v="Round Ring Binders"/>
    <n v="4.992"/>
    <n v="3"/>
    <n v="0.2"/>
    <n v="1.6848000000000001"/>
  </r>
  <r>
    <n v="5179"/>
    <x v="2566"/>
    <x v="1"/>
    <x v="657"/>
    <d v="2012-04-19T00:00:00"/>
    <s v="Standard Class"/>
    <s v="BT-11395"/>
    <s v="Bill Tyler"/>
    <x v="1"/>
    <x v="0"/>
    <s v="Los Angeles"/>
    <x v="1"/>
    <n v="90036"/>
    <x v="1"/>
    <s v="FUR-FU-10004973"/>
    <x v="0"/>
    <x v="5"/>
    <s v="Flat Face Poster Frame"/>
    <n v="37.68"/>
    <n v="2"/>
    <n v="0"/>
    <n v="15.8256"/>
  </r>
  <r>
    <n v="5180"/>
    <x v="2566"/>
    <x v="1"/>
    <x v="657"/>
    <d v="2012-04-19T00:00:00"/>
    <s v="Standard Class"/>
    <s v="BT-11395"/>
    <s v="Bill Tyler"/>
    <x v="1"/>
    <x v="0"/>
    <s v="Los Angeles"/>
    <x v="1"/>
    <n v="90036"/>
    <x v="1"/>
    <s v="TEC-PH-10003645"/>
    <x v="2"/>
    <x v="7"/>
    <s v="Aastra 57i VoIP phone"/>
    <n v="258.57600000000002"/>
    <n v="2"/>
    <n v="0.2"/>
    <n v="19.3932"/>
  </r>
  <r>
    <n v="5181"/>
    <x v="2566"/>
    <x v="1"/>
    <x v="657"/>
    <d v="2012-04-19T00:00:00"/>
    <s v="Standard Class"/>
    <s v="BT-11395"/>
    <s v="Bill Tyler"/>
    <x v="1"/>
    <x v="0"/>
    <s v="Los Angeles"/>
    <x v="1"/>
    <n v="90036"/>
    <x v="1"/>
    <s v="OFF-AP-10004980"/>
    <x v="1"/>
    <x v="9"/>
    <s v="3M Replacement Filter for Office Air Cleaner for 20' x 33' Room"/>
    <n v="75.84"/>
    <n v="2"/>
    <n v="0"/>
    <n v="29.5776"/>
  </r>
  <r>
    <n v="5182"/>
    <x v="2567"/>
    <x v="3"/>
    <x v="510"/>
    <d v="2014-09-16T00:00:00"/>
    <s v="First Class"/>
    <s v="DJ-13510"/>
    <s v="Don Jones"/>
    <x v="1"/>
    <x v="0"/>
    <s v="Woonsocket"/>
    <x v="34"/>
    <n v="2895"/>
    <x v="3"/>
    <s v="OFF-PA-10003797"/>
    <x v="1"/>
    <x v="10"/>
    <s v="Xerox 209"/>
    <n v="45.36"/>
    <n v="7"/>
    <n v="0"/>
    <n v="21.7728"/>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599999999998"/>
  </r>
  <r>
    <n v="5187"/>
    <x v="2570"/>
    <x v="1"/>
    <x v="154"/>
    <d v="2012-12-03T00:00:00"/>
    <s v="Standard Class"/>
    <s v="EH-14125"/>
    <s v="Eugene Hildebrand"/>
    <x v="2"/>
    <x v="0"/>
    <s v="Philadelphia"/>
    <x v="9"/>
    <n v="19140"/>
    <x v="3"/>
    <s v="TEC-PH-10002789"/>
    <x v="2"/>
    <x v="7"/>
    <s v="LG Exalt"/>
    <n v="748.75199999999995"/>
    <n v="8"/>
    <n v="0.4"/>
    <n v="-162.2296"/>
  </r>
  <r>
    <n v="5188"/>
    <x v="2571"/>
    <x v="1"/>
    <x v="1023"/>
    <d v="2012-09-18T00:00:00"/>
    <s v="Standard Class"/>
    <s v="ZC-21910"/>
    <s v="Zuschuss Carroll"/>
    <x v="0"/>
    <x v="0"/>
    <s v="Columbus"/>
    <x v="14"/>
    <n v="47201"/>
    <x v="2"/>
    <s v="TEC-AC-10001314"/>
    <x v="2"/>
    <x v="11"/>
    <s v="Case Logic 2.4GHz Wireless Keyboard"/>
    <n v="199.96"/>
    <n v="4"/>
    <n v="0"/>
    <n v="15.9968"/>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39999999999996"/>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6"/>
    <n v="5"/>
    <n v="0"/>
    <n v="43.735999999999997"/>
  </r>
  <r>
    <n v="5194"/>
    <x v="2574"/>
    <x v="2"/>
    <x v="683"/>
    <d v="2011-12-01T00:00:00"/>
    <s v="Second Class"/>
    <s v="CS-12250"/>
    <s v="Chris Selesnick"/>
    <x v="1"/>
    <x v="0"/>
    <s v="Columbia"/>
    <x v="20"/>
    <n v="29203"/>
    <x v="0"/>
    <s v="OFF-PA-10001363"/>
    <x v="1"/>
    <x v="10"/>
    <s v="Xerox 1933"/>
    <n v="85.96"/>
    <n v="7"/>
    <n v="0"/>
    <n v="40.401200000000003"/>
  </r>
  <r>
    <n v="5195"/>
    <x v="2574"/>
    <x v="2"/>
    <x v="683"/>
    <d v="2011-12-01T00:00:00"/>
    <s v="Second Class"/>
    <s v="CS-12250"/>
    <s v="Chris Selesnick"/>
    <x v="1"/>
    <x v="0"/>
    <s v="Columbia"/>
    <x v="20"/>
    <n v="29203"/>
    <x v="0"/>
    <s v="OFF-AR-10004757"/>
    <x v="1"/>
    <x v="6"/>
    <s v="Crayola Colored Pencils"/>
    <n v="13.12"/>
    <n v="4"/>
    <n v="0"/>
    <n v="4.3296000000000001"/>
  </r>
  <r>
    <n v="5196"/>
    <x v="2574"/>
    <x v="2"/>
    <x v="683"/>
    <d v="2011-12-01T00:00:00"/>
    <s v="Second Class"/>
    <s v="CS-12250"/>
    <s v="Chris Selesnick"/>
    <x v="1"/>
    <x v="0"/>
    <s v="Columbia"/>
    <x v="20"/>
    <n v="29203"/>
    <x v="0"/>
    <s v="OFF-BI-10000309"/>
    <x v="1"/>
    <x v="8"/>
    <s v="GBC Twin Loop Wire Binding Elements, 9/16&quot; Spine, Black"/>
    <n v="45.66"/>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x v="0"/>
    <s v="Round Rock"/>
    <x v="5"/>
    <n v="78664"/>
    <x v="2"/>
    <s v="OFF-SU-10000151"/>
    <x v="1"/>
    <x v="14"/>
    <s v="High Speed Automatic Electric Letter Opener"/>
    <n v="3930.0720000000001"/>
    <n v="3"/>
    <n v="0.2"/>
    <n v="-786.01440000000002"/>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
    <n v="3"/>
    <n v="0.2"/>
    <n v="32.398200000000003"/>
  </r>
  <r>
    <n v="5202"/>
    <x v="2576"/>
    <x v="0"/>
    <x v="840"/>
    <d v="2013-03-09T00:00:00"/>
    <s v="Standard Class"/>
    <s v="AA-10315"/>
    <s v="Alex Avila"/>
    <x v="0"/>
    <x v="0"/>
    <s v="Round Rock"/>
    <x v="5"/>
    <n v="78664"/>
    <x v="2"/>
    <s v="TEC-AC-10002857"/>
    <x v="2"/>
    <x v="11"/>
    <s v="Verbatim 25 GB 6x Blu-ray Single Layer Recordable Disc, 1/Pack"/>
    <n v="41.72"/>
    <n v="7"/>
    <n v="0.2"/>
    <n v="5.7365000000000004"/>
  </r>
  <r>
    <n v="5203"/>
    <x v="2577"/>
    <x v="1"/>
    <x v="762"/>
    <d v="2012-08-19T00:00:00"/>
    <s v="Standard Class"/>
    <s v="RE-19450"/>
    <s v="Richard Eichhorn"/>
    <x v="0"/>
    <x v="0"/>
    <s v="Oakland"/>
    <x v="1"/>
    <n v="94601"/>
    <x v="1"/>
    <s v="FUR-FU-10004018"/>
    <x v="0"/>
    <x v="5"/>
    <s v="Tensor Computer Mounted Lamp"/>
    <n v="104.23"/>
    <n v="7"/>
    <n v="0"/>
    <n v="28.142099999999999"/>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8000000000001"/>
  </r>
  <r>
    <n v="5206"/>
    <x v="2578"/>
    <x v="1"/>
    <x v="811"/>
    <d v="2012-09-18T00:00:00"/>
    <s v="Standard Class"/>
    <s v="TM-21010"/>
    <s v="Tamara Manning"/>
    <x v="0"/>
    <x v="0"/>
    <s v="Auburn"/>
    <x v="15"/>
    <n v="13021"/>
    <x v="3"/>
    <s v="OFF-ST-10001713"/>
    <x v="1"/>
    <x v="4"/>
    <s v="Gould Plastics 9-Pocket Panel Bin, 18-3/8w x 5-1/4d x 20-1/2h, Black"/>
    <n v="105.98"/>
    <n v="2"/>
    <n v="0"/>
    <n v="4.2392000000000003"/>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
    <n v="5"/>
    <n v="0"/>
    <n v="14.16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
  </r>
  <r>
    <n v="5212"/>
    <x v="2580"/>
    <x v="1"/>
    <x v="793"/>
    <d v="2012-05-16T00:00:00"/>
    <s v="Second Class"/>
    <s v="AZ-10750"/>
    <s v="Annie Zypern"/>
    <x v="0"/>
    <x v="0"/>
    <s v="New York City"/>
    <x v="15"/>
    <n v="10024"/>
    <x v="3"/>
    <s v="OFF-ST-10004258"/>
    <x v="1"/>
    <x v="4"/>
    <s v="Portable Personal File Box"/>
    <n v="36.630000000000003"/>
    <n v="3"/>
    <n v="0"/>
    <n v="9.8901000000000003"/>
  </r>
  <r>
    <n v="5213"/>
    <x v="2581"/>
    <x v="0"/>
    <x v="182"/>
    <d v="2013-09-27T00:00:00"/>
    <s v="Same Day"/>
    <s v="CM-12445"/>
    <s v="Chuck Magee"/>
    <x v="0"/>
    <x v="0"/>
    <s v="Redlands"/>
    <x v="1"/>
    <n v="92374"/>
    <x v="1"/>
    <s v="OFF-ST-10004507"/>
    <x v="1"/>
    <x v="4"/>
    <s v="Advantus Rolling Storage Box"/>
    <n v="51.45"/>
    <n v="3"/>
    <n v="0"/>
    <n v="13.891500000000001"/>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
  </r>
  <r>
    <n v="5216"/>
    <x v="2581"/>
    <x v="0"/>
    <x v="182"/>
    <d v="2013-09-27T00:00:00"/>
    <s v="Same Day"/>
    <s v="CM-12445"/>
    <s v="Chuck Magee"/>
    <x v="0"/>
    <x v="0"/>
    <s v="Redlands"/>
    <x v="1"/>
    <n v="92374"/>
    <x v="1"/>
    <s v="OFF-PA-10001667"/>
    <x v="1"/>
    <x v="10"/>
    <s v="Great White Multi-Use Recycled Paper (20Lb. and 84 Bright)"/>
    <n v="29.9"/>
    <n v="5"/>
    <n v="0"/>
    <n v="13.455"/>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400000000003"/>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80000000001"/>
  </r>
  <r>
    <n v="5223"/>
    <x v="2587"/>
    <x v="3"/>
    <x v="796"/>
    <d v="2014-05-23T00:00:00"/>
    <s v="Second Class"/>
    <s v="PP-18955"/>
    <s v="Paul Prost"/>
    <x v="2"/>
    <x v="0"/>
    <s v="Springfield"/>
    <x v="25"/>
    <n v="65807"/>
    <x v="2"/>
    <s v="TEC-PH-10003555"/>
    <x v="2"/>
    <x v="7"/>
    <s v="Motorola HK250 Universal Bluetooth Headset"/>
    <n v="114.95"/>
    <n v="5"/>
    <n v="0"/>
    <n v="2.2989999999999999"/>
  </r>
  <r>
    <n v="5224"/>
    <x v="2587"/>
    <x v="3"/>
    <x v="796"/>
    <d v="2014-05-23T00:00:00"/>
    <s v="Second Class"/>
    <s v="PP-18955"/>
    <s v="Paul Prost"/>
    <x v="2"/>
    <x v="0"/>
    <s v="Springfield"/>
    <x v="25"/>
    <n v="65807"/>
    <x v="2"/>
    <s v="OFF-BI-10001267"/>
    <x v="1"/>
    <x v="8"/>
    <s v="Universal Recycled Hanging Pressboard Report Binders, Letter Size"/>
    <n v="43.19"/>
    <n v="7"/>
    <n v="0"/>
    <n v="20.731200000000001"/>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x v="0"/>
    <s v="New York City"/>
    <x v="15"/>
    <n v="10011"/>
    <x v="3"/>
    <s v="FUR-BO-10003272"/>
    <x v="0"/>
    <x v="0"/>
    <s v="O'Sullivan Living Dimensions 5-Shelf Bookcases"/>
    <n v="353.56799999999998"/>
    <n v="2"/>
    <n v="0.2"/>
    <n v="-44.195999999999998"/>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1"/>
    <n v="2"/>
    <n v="0.2"/>
    <n v="5.1184000000000003"/>
  </r>
  <r>
    <n v="5231"/>
    <x v="2591"/>
    <x v="3"/>
    <x v="498"/>
    <d v="2014-03-23T00:00:00"/>
    <s v="Second Class"/>
    <s v="SA-20830"/>
    <s v="Sue Ann Reed"/>
    <x v="0"/>
    <x v="0"/>
    <s v="Fresno"/>
    <x v="1"/>
    <n v="93727"/>
    <x v="1"/>
    <s v="FUR-TA-10001095"/>
    <x v="0"/>
    <x v="3"/>
    <s v="Chromcraft Round Conference Tables"/>
    <n v="697.16"/>
    <n v="5"/>
    <n v="0.2"/>
    <n v="8.7144999999999992"/>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1000000000002"/>
  </r>
  <r>
    <n v="5236"/>
    <x v="2594"/>
    <x v="0"/>
    <x v="258"/>
    <d v="2013-11-23T00:00:00"/>
    <s v="First Class"/>
    <s v="TT-21265"/>
    <s v="Tim Taslimi"/>
    <x v="1"/>
    <x v="0"/>
    <s v="Indianapolis"/>
    <x v="14"/>
    <n v="46203"/>
    <x v="2"/>
    <s v="OFF-AP-10001947"/>
    <x v="1"/>
    <x v="9"/>
    <s v="Acco 6 Outlet Guardian Premium Plus Surge Suppressor"/>
    <n v="54.96"/>
    <n v="3"/>
    <n v="0"/>
    <n v="15.9384"/>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1"/>
  </r>
  <r>
    <n v="5240"/>
    <x v="2596"/>
    <x v="0"/>
    <x v="108"/>
    <d v="2013-09-18T00:00:00"/>
    <s v="Standard Class"/>
    <s v="EB-14110"/>
    <s v="Eugene Barchas"/>
    <x v="0"/>
    <x v="0"/>
    <s v="San Jose"/>
    <x v="1"/>
    <n v="95123"/>
    <x v="1"/>
    <s v="OFF-ST-10004186"/>
    <x v="1"/>
    <x v="4"/>
    <s v="Stur-D-Stor Shelving, Vertical 5-Shelf: 72&quot;H x 36&quot;W x 18 1/2&quot;D"/>
    <n v="332.94"/>
    <n v="3"/>
    <n v="0"/>
    <n v="6.6588000000000003"/>
  </r>
  <r>
    <n v="5241"/>
    <x v="2596"/>
    <x v="0"/>
    <x v="108"/>
    <d v="2013-09-18T00:00:00"/>
    <s v="Standard Class"/>
    <s v="EB-14110"/>
    <s v="Eugene Barchas"/>
    <x v="0"/>
    <x v="0"/>
    <s v="San Jose"/>
    <x v="1"/>
    <n v="95123"/>
    <x v="1"/>
    <s v="OFF-BI-10001658"/>
    <x v="1"/>
    <x v="8"/>
    <s v="GBC Standard Therm-A-Bind Covers"/>
    <n v="39.872"/>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80000000000001"/>
    <n v="3"/>
    <n v="0.8"/>
    <n v="-5.6406000000000001"/>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أ¶sisch"/>
    <x v="1"/>
    <x v="0"/>
    <s v="Los Angeles"/>
    <x v="1"/>
    <n v="90032"/>
    <x v="1"/>
    <s v="FUR-TA-10001691"/>
    <x v="0"/>
    <x v="3"/>
    <s v="Barricks Non-Folding Utility Table with Steel Legs, Laminate Tops"/>
    <n v="136.464"/>
    <n v="2"/>
    <n v="0.2"/>
    <n v="15.3522"/>
  </r>
  <r>
    <n v="5246"/>
    <x v="2600"/>
    <x v="0"/>
    <x v="1030"/>
    <d v="2013-08-05T00:00:00"/>
    <s v="Second Class"/>
    <s v="BF-11020"/>
    <s v="Barry Franzأ¶sisch"/>
    <x v="1"/>
    <x v="0"/>
    <s v="Los Angeles"/>
    <x v="1"/>
    <n v="90032"/>
    <x v="1"/>
    <s v="TEC-PH-10001918"/>
    <x v="2"/>
    <x v="7"/>
    <s v="Nortel Business Series Terminal T7208 Digital phone"/>
    <n v="333.57600000000002"/>
    <n v="3"/>
    <n v="0.2"/>
    <n v="33.357599999999998"/>
  </r>
  <r>
    <n v="5247"/>
    <x v="2600"/>
    <x v="0"/>
    <x v="1030"/>
    <d v="2013-08-05T00:00:00"/>
    <s v="Second Class"/>
    <s v="BF-11020"/>
    <s v="Barry Franzأ¶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8000000000001"/>
    <n v="8"/>
    <n v="0.8"/>
    <n v="-52.958399999999997"/>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2000000000002"/>
  </r>
  <r>
    <n v="5251"/>
    <x v="2604"/>
    <x v="0"/>
    <x v="939"/>
    <d v="2013-12-19T00:00:00"/>
    <s v="Standard Class"/>
    <s v="EC-14050"/>
    <s v="Erin Creighton"/>
    <x v="0"/>
    <x v="0"/>
    <s v="Columbus"/>
    <x v="32"/>
    <n v="31907"/>
    <x v="0"/>
    <s v="TEC-AC-10001314"/>
    <x v="2"/>
    <x v="11"/>
    <s v="Case Logic 2.4GHz Wireless Keyboard"/>
    <n v="249.95"/>
    <n v="5"/>
    <n v="0"/>
    <n v="19.995999999999999"/>
  </r>
  <r>
    <n v="5252"/>
    <x v="2604"/>
    <x v="0"/>
    <x v="939"/>
    <d v="2013-12-19T00:00:00"/>
    <s v="Standard Class"/>
    <s v="EC-14050"/>
    <s v="Erin Creighton"/>
    <x v="0"/>
    <x v="0"/>
    <s v="Columbus"/>
    <x v="32"/>
    <n v="31907"/>
    <x v="0"/>
    <s v="OFF-PA-10004438"/>
    <x v="1"/>
    <x v="10"/>
    <s v="Xerox 1907"/>
    <n v="49.12"/>
    <n v="4"/>
    <n v="0"/>
    <n v="23.086400000000001"/>
  </r>
  <r>
    <n v="5253"/>
    <x v="2605"/>
    <x v="1"/>
    <x v="628"/>
    <d v="2012-11-02T00:00:00"/>
    <s v="First Class"/>
    <s v="TT-21220"/>
    <s v="Thomas Thornton"/>
    <x v="0"/>
    <x v="0"/>
    <s v="Virginia Beach"/>
    <x v="17"/>
    <n v="23464"/>
    <x v="0"/>
    <s v="OFF-AP-10000026"/>
    <x v="1"/>
    <x v="9"/>
    <s v="Tripp Lite Isotel 6 Outlet Surge Protector with Fax/Modem Protection"/>
    <n v="182.91"/>
    <n v="3"/>
    <n v="0"/>
    <n v="53.043900000000001"/>
  </r>
  <r>
    <n v="5254"/>
    <x v="2606"/>
    <x v="2"/>
    <x v="1009"/>
    <d v="2011-03-11T00:00:00"/>
    <s v="Second Class"/>
    <s v="NP-18685"/>
    <s v="Nora Pelletier"/>
    <x v="2"/>
    <x v="0"/>
    <s v="Des Moines"/>
    <x v="4"/>
    <n v="98198"/>
    <x v="1"/>
    <s v="OFF-BI-10004224"/>
    <x v="1"/>
    <x v="8"/>
    <s v="Catalog Binders with Expanding Posts"/>
    <n v="107.648"/>
    <n v="2"/>
    <n v="0.2"/>
    <n v="33.64"/>
  </r>
  <r>
    <n v="5255"/>
    <x v="2607"/>
    <x v="1"/>
    <x v="616"/>
    <d v="2012-03-07T00:00:00"/>
    <s v="Second Class"/>
    <s v="AH-10195"/>
    <s v="Alan Haines"/>
    <x v="1"/>
    <x v="0"/>
    <s v="Bethlehem"/>
    <x v="9"/>
    <n v="18018"/>
    <x v="3"/>
    <s v="FUR-CH-10002647"/>
    <x v="0"/>
    <x v="1"/>
    <s v="Situations Contoured Folding Chairs, 4/Set"/>
    <n v="99.372"/>
    <n v="2"/>
    <n v="0.3"/>
    <n v="-7.0979999999999999"/>
  </r>
  <r>
    <n v="5256"/>
    <x v="2607"/>
    <x v="1"/>
    <x v="616"/>
    <d v="2012-03-07T00:00:00"/>
    <s v="Second Class"/>
    <s v="AH-10195"/>
    <s v="Alan Haines"/>
    <x v="1"/>
    <x v="0"/>
    <s v="Bethlehem"/>
    <x v="9"/>
    <n v="18018"/>
    <x v="3"/>
    <s v="FUR-FU-10003247"/>
    <x v="0"/>
    <x v="5"/>
    <s v="36X48 HARDFLOOR CHAIRMAT"/>
    <n v="33.567999999999998"/>
    <n v="2"/>
    <n v="0.2"/>
    <n v="-5.4547999999999996"/>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4"/>
  </r>
  <r>
    <n v="5260"/>
    <x v="2611"/>
    <x v="3"/>
    <x v="179"/>
    <d v="2014-10-27T00:00:00"/>
    <s v="Standard Class"/>
    <s v="MA-17560"/>
    <s v="Matt Abelman"/>
    <x v="2"/>
    <x v="0"/>
    <s v="Philadelphia"/>
    <x v="9"/>
    <n v="19120"/>
    <x v="3"/>
    <s v="OFF-PA-10000176"/>
    <x v="1"/>
    <x v="10"/>
    <s v="Xerox 1887"/>
    <n v="45.527999999999999"/>
    <n v="3"/>
    <n v="0.2"/>
    <n v="15.934799999999999"/>
  </r>
  <r>
    <n v="5261"/>
    <x v="2612"/>
    <x v="2"/>
    <x v="557"/>
    <d v="2011-09-10T00:00:00"/>
    <s v="First Class"/>
    <s v="SZ-20035"/>
    <s v="Sam Zeldin"/>
    <x v="2"/>
    <x v="0"/>
    <s v="Houston"/>
    <x v="5"/>
    <n v="77036"/>
    <x v="2"/>
    <s v="TEC-PH-10000675"/>
    <x v="2"/>
    <x v="7"/>
    <s v="Panasonic KX TS3282B Corded phone"/>
    <n v="196.77600000000001"/>
    <n v="3"/>
    <n v="0.2"/>
    <n v="14.7582"/>
  </r>
  <r>
    <n v="5262"/>
    <x v="2612"/>
    <x v="2"/>
    <x v="557"/>
    <d v="2011-09-10T00:00:00"/>
    <s v="First Class"/>
    <s v="SZ-20035"/>
    <s v="Sam Zeldin"/>
    <x v="2"/>
    <x v="0"/>
    <s v="Houston"/>
    <x v="5"/>
    <n v="77036"/>
    <x v="2"/>
    <s v="OFF-BI-10000050"/>
    <x v="1"/>
    <x v="8"/>
    <s v="Angle-D Binders with Locking Rings, Label Holders"/>
    <n v="2.92"/>
    <n v="2"/>
    <n v="0.8"/>
    <n v="-4.8179999999999996"/>
  </r>
  <r>
    <n v="5263"/>
    <x v="2612"/>
    <x v="2"/>
    <x v="557"/>
    <d v="2011-09-10T00:00:00"/>
    <s v="First Class"/>
    <s v="SZ-20035"/>
    <s v="Sam Zeldin"/>
    <x v="2"/>
    <x v="0"/>
    <s v="Houston"/>
    <x v="5"/>
    <n v="77036"/>
    <x v="2"/>
    <s v="FUR-TA-10004154"/>
    <x v="0"/>
    <x v="3"/>
    <s v="Riverside Furniture Oval Coffee Table, Oval End Table, End Table with Drawer"/>
    <n v="200.79499999999999"/>
    <n v="1"/>
    <n v="0.3"/>
    <n v="-22.948"/>
  </r>
  <r>
    <n v="5264"/>
    <x v="2612"/>
    <x v="2"/>
    <x v="557"/>
    <d v="2011-09-10T00:00:00"/>
    <s v="First Class"/>
    <s v="SZ-20035"/>
    <s v="Sam Zeldin"/>
    <x v="2"/>
    <x v="0"/>
    <s v="Houston"/>
    <x v="5"/>
    <n v="77036"/>
    <x v="2"/>
    <s v="TEC-AC-10002718"/>
    <x v="2"/>
    <x v="11"/>
    <s v="Belkin Standard 104 key USB Keyboard"/>
    <n v="46.688000000000002"/>
    <n v="4"/>
    <n v="0.2"/>
    <n v="-2.9180000000000001"/>
  </r>
  <r>
    <n v="5265"/>
    <x v="2612"/>
    <x v="2"/>
    <x v="557"/>
    <d v="2011-09-10T00:00:00"/>
    <s v="First Class"/>
    <s v="SZ-20035"/>
    <s v="Sam Zeldin"/>
    <x v="2"/>
    <x v="0"/>
    <s v="Houston"/>
    <x v="5"/>
    <n v="77036"/>
    <x v="2"/>
    <s v="OFF-AR-10003179"/>
    <x v="1"/>
    <x v="6"/>
    <s v="Dixon Ticonderoga Core-Lock Colored Pencils"/>
    <n v="21.864000000000001"/>
    <n v="3"/>
    <n v="0.2"/>
    <n v="3.5529000000000002"/>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9"/>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6"/>
    <n v="5"/>
    <n v="0"/>
    <n v="113.848"/>
  </r>
  <r>
    <n v="5272"/>
    <x v="2616"/>
    <x v="3"/>
    <x v="1034"/>
    <d v="2014-01-17T00:00:00"/>
    <s v="Same Day"/>
    <s v="JO-15145"/>
    <s v="Jack O'Briant"/>
    <x v="1"/>
    <x v="0"/>
    <s v="Los Angeles"/>
    <x v="1"/>
    <n v="90008"/>
    <x v="1"/>
    <s v="FUR-FU-10001487"/>
    <x v="0"/>
    <x v="5"/>
    <s v="Eldon Expressions Wood and Plastic Desk Accessories, Cherry Wood"/>
    <n v="27.92"/>
    <n v="4"/>
    <n v="0"/>
    <n v="8.0968"/>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x v="0"/>
    <s v="Miami"/>
    <x v="2"/>
    <n v="33142"/>
    <x v="0"/>
    <s v="OFF-BI-10000145"/>
    <x v="1"/>
    <x v="8"/>
    <s v="Zipper Ring Binder Pockets"/>
    <n v="3.7440000000000002"/>
    <n v="4"/>
    <n v="0.7"/>
    <n v="-2.6208"/>
  </r>
  <r>
    <n v="5275"/>
    <x v="2618"/>
    <x v="1"/>
    <x v="209"/>
    <d v="2012-11-09T00:00:00"/>
    <s v="Second Class"/>
    <s v="SV-20785"/>
    <s v="Stewart Visinsky"/>
    <x v="0"/>
    <x v="0"/>
    <s v="Burlington"/>
    <x v="42"/>
    <n v="5408"/>
    <x v="3"/>
    <s v="FUR-CH-10000595"/>
    <x v="0"/>
    <x v="1"/>
    <s v="Safco Contoured Stacking Chairs"/>
    <n v="715.2"/>
    <n v="3"/>
    <n v="0"/>
    <n v="178.8"/>
  </r>
  <r>
    <n v="5276"/>
    <x v="2619"/>
    <x v="3"/>
    <x v="817"/>
    <d v="2014-12-21T00:00:00"/>
    <s v="Standard Class"/>
    <s v="KL-16555"/>
    <s v="Kelly Lampkin"/>
    <x v="1"/>
    <x v="0"/>
    <s v="Fayetteville"/>
    <x v="36"/>
    <n v="72701"/>
    <x v="0"/>
    <s v="TEC-AC-10004469"/>
    <x v="2"/>
    <x v="11"/>
    <s v="Microsoft Sculpt Comfort Mouse"/>
    <n v="159.80000000000001"/>
    <n v="4"/>
    <n v="0"/>
    <n v="70.311999999999998"/>
  </r>
  <r>
    <n v="5277"/>
    <x v="2619"/>
    <x v="3"/>
    <x v="817"/>
    <d v="2014-12-21T00:00:00"/>
    <s v="Standard Class"/>
    <s v="KL-16555"/>
    <s v="Kelly Lampkin"/>
    <x v="1"/>
    <x v="0"/>
    <s v="Fayetteville"/>
    <x v="36"/>
    <n v="72701"/>
    <x v="0"/>
    <s v="TEC-AC-10003038"/>
    <x v="2"/>
    <x v="11"/>
    <s v="Kingston Digital DataTraveler 16GB USB 2.0"/>
    <n v="44.75"/>
    <n v="5"/>
    <n v="0"/>
    <n v="8.5024999999999995"/>
  </r>
  <r>
    <n v="5278"/>
    <x v="2620"/>
    <x v="2"/>
    <x v="103"/>
    <d v="2011-09-17T00:00:00"/>
    <s v="Standard Class"/>
    <s v="BC-11125"/>
    <s v="Becky Castell"/>
    <x v="2"/>
    <x v="0"/>
    <s v="Odessa"/>
    <x v="5"/>
    <n v="79762"/>
    <x v="2"/>
    <s v="FUR-CH-10004698"/>
    <x v="0"/>
    <x v="1"/>
    <s v="Padded Folding Chairs, Black, 4/Carton"/>
    <n v="340.11599999999999"/>
    <n v="6"/>
    <n v="0.3"/>
    <n v="-9.7175999999999991"/>
  </r>
  <r>
    <n v="5279"/>
    <x v="2621"/>
    <x v="2"/>
    <x v="1035"/>
    <d v="2011-12-13T00:00:00"/>
    <s v="Standard Class"/>
    <s v="PO-18850"/>
    <s v="Patrick O'Brill"/>
    <x v="0"/>
    <x v="0"/>
    <s v="Virginia Beach"/>
    <x v="17"/>
    <n v="23464"/>
    <x v="0"/>
    <s v="OFF-PA-10003641"/>
    <x v="1"/>
    <x v="10"/>
    <s v="Xerox 1909"/>
    <n v="105.52"/>
    <n v="4"/>
    <n v="0"/>
    <n v="48.539200000000001"/>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40000000000003"/>
    <n v="3"/>
    <n v="0"/>
    <n v="17.314800000000002"/>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
    <n v="3"/>
    <n v="0"/>
    <n v="22.2"/>
  </r>
  <r>
    <n v="5286"/>
    <x v="2626"/>
    <x v="3"/>
    <x v="1024"/>
    <d v="2014-05-07T00:00:00"/>
    <s v="First Class"/>
    <s v="LH-17020"/>
    <s v="Lisa Hazard"/>
    <x v="0"/>
    <x v="0"/>
    <s v="Louisville"/>
    <x v="22"/>
    <n v="80027"/>
    <x v="1"/>
    <s v="OFF-EN-10002600"/>
    <x v="1"/>
    <x v="12"/>
    <s v="Redi-Strip #10 Envelopes, 4 1/8 x 9 1/2"/>
    <n v="21.24"/>
    <n v="9"/>
    <n v="0.2"/>
    <n v="7.4340000000000002"/>
  </r>
  <r>
    <n v="5287"/>
    <x v="2626"/>
    <x v="3"/>
    <x v="1024"/>
    <d v="2014-05-07T00:00:00"/>
    <s v="First Class"/>
    <s v="LH-17020"/>
    <s v="Lisa Hazard"/>
    <x v="0"/>
    <x v="0"/>
    <s v="Louisville"/>
    <x v="22"/>
    <n v="80027"/>
    <x v="1"/>
    <s v="OFF-BI-10003274"/>
    <x v="1"/>
    <x v="8"/>
    <s v="Avery Durable Slant Ring Binders, No Labels"/>
    <n v="9.5519999999999996"/>
    <n v="8"/>
    <n v="0.7"/>
    <n v="-7.3231999999999999"/>
  </r>
  <r>
    <n v="5288"/>
    <x v="2626"/>
    <x v="3"/>
    <x v="1024"/>
    <d v="2014-05-07T00:00:00"/>
    <s v="First Class"/>
    <s v="LH-17020"/>
    <s v="Lisa Hazard"/>
    <x v="0"/>
    <x v="0"/>
    <s v="Louisville"/>
    <x v="22"/>
    <n v="80027"/>
    <x v="1"/>
    <s v="FUR-BO-10004467"/>
    <x v="0"/>
    <x v="0"/>
    <s v="Bestar Classic Bookcase"/>
    <n v="89.991"/>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7"/>
    <n v="5"/>
    <n v="0.3"/>
    <n v="-13.81"/>
  </r>
  <r>
    <n v="5292"/>
    <x v="2628"/>
    <x v="2"/>
    <x v="78"/>
    <d v="2011-09-15T00:00:00"/>
    <s v="Standard Class"/>
    <s v="KT-16465"/>
    <s v="Kean Takahito"/>
    <x v="0"/>
    <x v="0"/>
    <s v="Houston"/>
    <x v="5"/>
    <n v="77036"/>
    <x v="2"/>
    <s v="OFF-PA-10000482"/>
    <x v="1"/>
    <x v="10"/>
    <s v="Snap-A-Way Black Print Carbonless Ruled Speed Letter, Triplicate"/>
    <n v="182.11199999999999"/>
    <n v="6"/>
    <n v="0.2"/>
    <n v="61.462800000000001"/>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
  </r>
  <r>
    <n v="5295"/>
    <x v="2631"/>
    <x v="3"/>
    <x v="733"/>
    <d v="2014-08-20T00:00:00"/>
    <s v="Standard Class"/>
    <s v="BO-11350"/>
    <s v="Bill Overfelt"/>
    <x v="1"/>
    <x v="0"/>
    <s v="Roseville"/>
    <x v="11"/>
    <n v="55113"/>
    <x v="2"/>
    <s v="OFF-LA-10000305"/>
    <x v="1"/>
    <x v="2"/>
    <s v="Avery 495"/>
    <n v="50.4"/>
    <n v="8"/>
    <n v="0"/>
    <n v="23.184000000000001"/>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2999999999998"/>
  </r>
  <r>
    <n v="5298"/>
    <x v="2633"/>
    <x v="3"/>
    <x v="944"/>
    <d v="2014-08-01T00:00:00"/>
    <s v="Standard Class"/>
    <s v="TM-21490"/>
    <s v="Tony Molinari"/>
    <x v="0"/>
    <x v="0"/>
    <s v="Yonkers"/>
    <x v="15"/>
    <n v="10701"/>
    <x v="3"/>
    <s v="TEC-PH-10002660"/>
    <x v="2"/>
    <x v="7"/>
    <s v="Nortel Networks T7316 E Nt8 B27"/>
    <n v="543.91999999999996"/>
    <n v="8"/>
    <n v="0"/>
    <n v="135.97999999999999"/>
  </r>
  <r>
    <n v="5299"/>
    <x v="2634"/>
    <x v="0"/>
    <x v="713"/>
    <d v="2013-09-27T00:00:00"/>
    <s v="First Class"/>
    <s v="DV-13045"/>
    <s v="Darrin Van Huff"/>
    <x v="1"/>
    <x v="0"/>
    <s v="San Diego"/>
    <x v="1"/>
    <n v="92037"/>
    <x v="1"/>
    <s v="OFF-EN-10001509"/>
    <x v="1"/>
    <x v="12"/>
    <s v="Poly String Tie Envelopes"/>
    <n v="4.08"/>
    <n v="2"/>
    <n v="0"/>
    <n v="1.9176"/>
  </r>
  <r>
    <n v="5300"/>
    <x v="2634"/>
    <x v="0"/>
    <x v="713"/>
    <d v="2013-09-27T00:00:00"/>
    <s v="First Class"/>
    <s v="DV-13045"/>
    <s v="Darrin Van Huff"/>
    <x v="1"/>
    <x v="0"/>
    <s v="San Diego"/>
    <x v="1"/>
    <n v="92037"/>
    <x v="1"/>
    <s v="OFF-LA-10003148"/>
    <x v="1"/>
    <x v="2"/>
    <s v="Avery 51"/>
    <n v="18.899999999999999"/>
    <n v="3"/>
    <n v="0"/>
    <n v="8.6940000000000008"/>
  </r>
  <r>
    <n v="5301"/>
    <x v="2635"/>
    <x v="0"/>
    <x v="198"/>
    <d v="2013-06-04T00:00:00"/>
    <s v="Standard Class"/>
    <s v="AH-10690"/>
    <s v="Anna Hأ¤berlin"/>
    <x v="1"/>
    <x v="0"/>
    <s v="Springfield"/>
    <x v="17"/>
    <n v="22153"/>
    <x v="0"/>
    <s v="FUR-TA-10002645"/>
    <x v="0"/>
    <x v="3"/>
    <s v="Hon Rectangular Conference Tables"/>
    <n v="2275.5"/>
    <n v="10"/>
    <n v="0"/>
    <n v="386.83499999999998"/>
  </r>
  <r>
    <n v="5302"/>
    <x v="2635"/>
    <x v="0"/>
    <x v="198"/>
    <d v="2013-06-04T00:00:00"/>
    <s v="Standard Class"/>
    <s v="AH-10690"/>
    <s v="Anna Hأ¤berlin"/>
    <x v="1"/>
    <x v="0"/>
    <s v="Springfield"/>
    <x v="17"/>
    <n v="22153"/>
    <x v="0"/>
    <s v="TEC-AC-10003033"/>
    <x v="2"/>
    <x v="11"/>
    <s v="Plantronics CS510 - Over-the-Head monaural Wireless Headset System"/>
    <n v="1979.7"/>
    <n v="6"/>
    <n v="0"/>
    <n v="653.30100000000004"/>
  </r>
  <r>
    <n v="5303"/>
    <x v="2635"/>
    <x v="0"/>
    <x v="198"/>
    <d v="2013-06-04T00:00:00"/>
    <s v="Standard Class"/>
    <s v="AH-10690"/>
    <s v="Anna Hأ¤berlin"/>
    <x v="1"/>
    <x v="0"/>
    <s v="Springfield"/>
    <x v="17"/>
    <n v="22153"/>
    <x v="0"/>
    <s v="OFF-LA-10001297"/>
    <x v="1"/>
    <x v="2"/>
    <s v="Avery 473"/>
    <n v="62.1"/>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01"/>
  </r>
  <r>
    <n v="5305"/>
    <x v="2637"/>
    <x v="2"/>
    <x v="158"/>
    <d v="2011-09-23T00:00:00"/>
    <s v="First Class"/>
    <s v="JS-15940"/>
    <s v="Joni Sundaresam"/>
    <x v="2"/>
    <x v="0"/>
    <s v="Garland"/>
    <x v="5"/>
    <n v="75043"/>
    <x v="2"/>
    <s v="FUR-FU-10001546"/>
    <x v="0"/>
    <x v="5"/>
    <s v="Dana Swing-Arm Lamps"/>
    <n v="8.5440000000000005"/>
    <n v="2"/>
    <n v="0.6"/>
    <n v="-7.476"/>
  </r>
  <r>
    <n v="5306"/>
    <x v="2638"/>
    <x v="0"/>
    <x v="823"/>
    <d v="2013-02-26T00:00:00"/>
    <s v="Standard Class"/>
    <s v="BV-11245"/>
    <s v="Benjamin Venier"/>
    <x v="1"/>
    <x v="0"/>
    <s v="Oceanside"/>
    <x v="15"/>
    <n v="11572"/>
    <x v="3"/>
    <s v="FUR-FU-10000629"/>
    <x v="0"/>
    <x v="5"/>
    <s v="9-3/4 Diameter Round Wall Clock"/>
    <n v="68.95"/>
    <n v="5"/>
    <n v="0"/>
    <n v="28.959"/>
  </r>
  <r>
    <n v="5307"/>
    <x v="2638"/>
    <x v="0"/>
    <x v="823"/>
    <d v="2013-02-26T00:00:00"/>
    <s v="Standard Class"/>
    <s v="BV-11245"/>
    <s v="Benjamin Venier"/>
    <x v="1"/>
    <x v="0"/>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x v="0"/>
    <s v="Oceanside"/>
    <x v="15"/>
    <n v="11572"/>
    <x v="3"/>
    <s v="TEC-PH-10002583"/>
    <x v="2"/>
    <x v="7"/>
    <s v="iOttie HLCRIO102 Car Mount"/>
    <n v="39.979999999999997"/>
    <n v="2"/>
    <n v="0"/>
    <n v="1.9990000000000001"/>
  </r>
  <r>
    <n v="5309"/>
    <x v="2639"/>
    <x v="3"/>
    <x v="123"/>
    <d v="2014-11-22T00:00:00"/>
    <s v="First Class"/>
    <s v="NC-18415"/>
    <s v="Nathan Cano"/>
    <x v="0"/>
    <x v="0"/>
    <s v="Houston"/>
    <x v="5"/>
    <n v="77095"/>
    <x v="2"/>
    <s v="FUR-CH-10003774"/>
    <x v="0"/>
    <x v="1"/>
    <s v="Global Wood Trimmed Manager's Task Chair, Khaki"/>
    <n v="191.05799999999999"/>
    <n v="3"/>
    <n v="0.3"/>
    <n v="-46.399799999999999"/>
  </r>
  <r>
    <n v="5310"/>
    <x v="2639"/>
    <x v="3"/>
    <x v="123"/>
    <d v="2014-11-22T00:00:00"/>
    <s v="First Class"/>
    <s v="NC-18415"/>
    <s v="Nathan Cano"/>
    <x v="0"/>
    <x v="0"/>
    <s v="Houston"/>
    <x v="5"/>
    <n v="77095"/>
    <x v="2"/>
    <s v="OFF-AR-10003876"/>
    <x v="1"/>
    <x v="6"/>
    <s v="Avery Hi-Liter GlideStik Fluorescent Highlighter, Yellow Ink"/>
    <n v="13.04"/>
    <n v="5"/>
    <n v="0.2"/>
    <n v="3.9119999999999999"/>
  </r>
  <r>
    <n v="5311"/>
    <x v="2639"/>
    <x v="3"/>
    <x v="123"/>
    <d v="2014-11-22T00:00:00"/>
    <s v="First Class"/>
    <s v="NC-18415"/>
    <s v="Nathan Cano"/>
    <x v="0"/>
    <x v="0"/>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7999999999998"/>
    <n v="2"/>
    <n v="0.2"/>
    <n v="3.5059999999999998"/>
  </r>
  <r>
    <n v="5314"/>
    <x v="2641"/>
    <x v="3"/>
    <x v="504"/>
    <d v="2014-05-06T00:00:00"/>
    <s v="Standard Class"/>
    <s v="DJ-13510"/>
    <s v="Don Jones"/>
    <x v="1"/>
    <x v="0"/>
    <s v="San Francisco"/>
    <x v="1"/>
    <n v="94110"/>
    <x v="1"/>
    <s v="FUR-FU-10000222"/>
    <x v="0"/>
    <x v="5"/>
    <s v="Seth Thomas 16&quot; Steel Case Clock"/>
    <n v="64.959999999999994"/>
    <n v="2"/>
    <n v="0"/>
    <n v="21.436800000000002"/>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01"/>
  </r>
  <r>
    <n v="5317"/>
    <x v="2643"/>
    <x v="3"/>
    <x v="280"/>
    <d v="2014-10-06T00:00:00"/>
    <s v="First Class"/>
    <s v="Dp-13240"/>
    <s v="Dean percer"/>
    <x v="2"/>
    <x v="0"/>
    <s v="Knoxville"/>
    <x v="18"/>
    <n v="37918"/>
    <x v="0"/>
    <s v="FUR-FU-10002364"/>
    <x v="0"/>
    <x v="5"/>
    <s v="Eldon Expressions Wood Desk Accessories, Oak"/>
    <n v="11.808"/>
    <n v="2"/>
    <n v="0.2"/>
    <n v="1.3284"/>
  </r>
  <r>
    <n v="5318"/>
    <x v="2643"/>
    <x v="3"/>
    <x v="280"/>
    <d v="2014-10-06T00:00:00"/>
    <s v="First Class"/>
    <s v="Dp-13240"/>
    <s v="Dean percer"/>
    <x v="2"/>
    <x v="0"/>
    <s v="Knoxville"/>
    <x v="18"/>
    <n v="37918"/>
    <x v="0"/>
    <s v="FUR-FU-10004864"/>
    <x v="0"/>
    <x v="5"/>
    <s v="Eldon 500 Class Desk Accessories"/>
    <n v="9.6560000000000006"/>
    <n v="1"/>
    <n v="0.2"/>
    <n v="1.5690999999999999"/>
  </r>
  <r>
    <n v="5319"/>
    <x v="2643"/>
    <x v="3"/>
    <x v="280"/>
    <d v="2014-10-06T00:00:00"/>
    <s v="First Class"/>
    <s v="Dp-13240"/>
    <s v="Dean percer"/>
    <x v="2"/>
    <x v="0"/>
    <s v="Knoxville"/>
    <x v="18"/>
    <n v="37918"/>
    <x v="0"/>
    <s v="OFF-PA-10003172"/>
    <x v="1"/>
    <x v="10"/>
    <s v="Xerox 1996"/>
    <n v="20.736000000000001"/>
    <n v="4"/>
    <n v="0.2"/>
    <n v="7.2576000000000001"/>
  </r>
  <r>
    <n v="5320"/>
    <x v="2643"/>
    <x v="3"/>
    <x v="280"/>
    <d v="2014-10-06T00:00:00"/>
    <s v="First Class"/>
    <s v="Dp-13240"/>
    <s v="Dean percer"/>
    <x v="2"/>
    <x v="0"/>
    <s v="Knoxville"/>
    <x v="18"/>
    <n v="37918"/>
    <x v="0"/>
    <s v="OFF-BI-10000977"/>
    <x v="1"/>
    <x v="8"/>
    <s v="Ibico Plastic Spiral Binding Combs"/>
    <n v="27.36"/>
    <n v="3"/>
    <n v="0.7"/>
    <n v="-21.888000000000002"/>
  </r>
  <r>
    <n v="5321"/>
    <x v="2643"/>
    <x v="3"/>
    <x v="280"/>
    <d v="2014-10-06T00:00:00"/>
    <s v="First Class"/>
    <s v="Dp-13240"/>
    <s v="Dean percer"/>
    <x v="2"/>
    <x v="0"/>
    <s v="Knoxville"/>
    <x v="18"/>
    <n v="37918"/>
    <x v="0"/>
    <s v="FUR-TA-10000198"/>
    <x v="0"/>
    <x v="3"/>
    <s v="Chromcraft Bull-Nose Wood Oval Conference Tables &amp; Bases"/>
    <n v="2314.116"/>
    <n v="7"/>
    <n v="0.4"/>
    <n v="-1002.7836"/>
  </r>
  <r>
    <n v="5322"/>
    <x v="2643"/>
    <x v="3"/>
    <x v="280"/>
    <d v="2014-10-06T00:00:00"/>
    <s v="First Class"/>
    <s v="Dp-13240"/>
    <s v="Dean percer"/>
    <x v="2"/>
    <x v="0"/>
    <s v="Knoxville"/>
    <x v="18"/>
    <n v="37918"/>
    <x v="0"/>
    <s v="OFF-BI-10003984"/>
    <x v="1"/>
    <x v="8"/>
    <s v="Lock-Up Easel 'Spel-Binder'"/>
    <n v="34.235999999999997"/>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4"/>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40000000000001"/>
  </r>
  <r>
    <n v="5330"/>
    <x v="2649"/>
    <x v="0"/>
    <x v="591"/>
    <d v="2013-12-29T00:00:00"/>
    <s v="Second Class"/>
    <s v="BD-11620"/>
    <s v="Brian DeCherney"/>
    <x v="0"/>
    <x v="0"/>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
    <n v="5"/>
    <n v="0.2"/>
    <n v="20.452500000000001"/>
  </r>
  <r>
    <n v="5333"/>
    <x v="2650"/>
    <x v="0"/>
    <x v="913"/>
    <d v="2013-09-09T00:00:00"/>
    <s v="Standard Class"/>
    <s v="CV-12295"/>
    <s v="Christina VanderZanden"/>
    <x v="0"/>
    <x v="0"/>
    <s v="New York City"/>
    <x v="15"/>
    <n v="10011"/>
    <x v="3"/>
    <s v="OFF-SU-10002503"/>
    <x v="1"/>
    <x v="14"/>
    <s v="Acme Preferred Stainless Steel Scissors"/>
    <n v="22.72"/>
    <n v="4"/>
    <n v="0"/>
    <n v="6.5888"/>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8"/>
  </r>
  <r>
    <n v="5337"/>
    <x v="2652"/>
    <x v="1"/>
    <x v="1031"/>
    <d v="2012-05-25T00:00:00"/>
    <s v="Standard Class"/>
    <s v="ME-18010"/>
    <s v="Michelle Ellison"/>
    <x v="1"/>
    <x v="0"/>
    <s v="Seattle"/>
    <x v="4"/>
    <n v="98105"/>
    <x v="1"/>
    <s v="OFF-BI-10001636"/>
    <x v="1"/>
    <x v="8"/>
    <s v="Ibico Plastic and Wire Spiral Binding Combs"/>
    <n v="26.975999999999999"/>
    <n v="4"/>
    <n v="0.2"/>
    <n v="8.7672000000000008"/>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5"/>
    <n v="5"/>
    <n v="0"/>
    <n v="4.891"/>
  </r>
  <r>
    <n v="5340"/>
    <x v="2654"/>
    <x v="1"/>
    <x v="529"/>
    <d v="2012-11-14T00:00:00"/>
    <s v="Second Class"/>
    <s v="DV-13465"/>
    <s v="Dianna Vittorini"/>
    <x v="0"/>
    <x v="0"/>
    <s v="Oceanside"/>
    <x v="15"/>
    <n v="11572"/>
    <x v="3"/>
    <s v="OFF-EN-10001509"/>
    <x v="1"/>
    <x v="12"/>
    <s v="Poly String Tie Envelopes"/>
    <n v="12.24"/>
    <n v="6"/>
    <n v="0"/>
    <n v="5.7527999999999997"/>
  </r>
  <r>
    <n v="5341"/>
    <x v="2654"/>
    <x v="1"/>
    <x v="529"/>
    <d v="2012-11-14T00:00:00"/>
    <s v="Second Class"/>
    <s v="DV-13465"/>
    <s v="Dianna Vittorini"/>
    <x v="0"/>
    <x v="0"/>
    <s v="Oceanside"/>
    <x v="15"/>
    <n v="11572"/>
    <x v="3"/>
    <s v="TEC-AC-10002018"/>
    <x v="2"/>
    <x v="11"/>
    <s v="AmazonBasics 3-Button USB Wired Mouse"/>
    <n v="13.98"/>
    <n v="2"/>
    <n v="0"/>
    <n v="6.0114000000000001"/>
  </r>
  <r>
    <n v="5342"/>
    <x v="2654"/>
    <x v="1"/>
    <x v="529"/>
    <d v="2012-11-14T00:00:00"/>
    <s v="Second Class"/>
    <s v="DV-13465"/>
    <s v="Dianna Vittorini"/>
    <x v="0"/>
    <x v="0"/>
    <s v="Oceanside"/>
    <x v="15"/>
    <n v="11572"/>
    <x v="3"/>
    <s v="TEC-AC-10002637"/>
    <x v="2"/>
    <x v="11"/>
    <s v="Logitechآ VX Revolution Cordless Laser Mouse for Notebooks (Black)"/>
    <n v="899.95"/>
    <n v="5"/>
    <n v="0"/>
    <n v="53.997"/>
  </r>
  <r>
    <n v="5343"/>
    <x v="2655"/>
    <x v="2"/>
    <x v="871"/>
    <d v="2011-11-27T00:00:00"/>
    <s v="Standard Class"/>
    <s v="JK-15325"/>
    <s v="Jason Klamczynski"/>
    <x v="1"/>
    <x v="0"/>
    <s v="Dallas"/>
    <x v="5"/>
    <n v="75220"/>
    <x v="2"/>
    <s v="OFF-EN-10001509"/>
    <x v="1"/>
    <x v="12"/>
    <s v="Poly String Tie Envelopes"/>
    <n v="1.6319999999999999"/>
    <n v="1"/>
    <n v="0.2"/>
    <n v="0.55079999999999996"/>
  </r>
  <r>
    <n v="5344"/>
    <x v="2655"/>
    <x v="2"/>
    <x v="871"/>
    <d v="2011-11-27T00:00:00"/>
    <s v="Standard Class"/>
    <s v="JK-15325"/>
    <s v="Jason Klamczynski"/>
    <x v="1"/>
    <x v="0"/>
    <s v="Dallas"/>
    <x v="5"/>
    <n v="75220"/>
    <x v="2"/>
    <s v="TEC-PH-10004922"/>
    <x v="2"/>
    <x v="7"/>
    <s v="RCA Visys Integrated PBX 8-Line Router"/>
    <n v="267.95999999999998"/>
    <n v="5"/>
    <n v="0.2"/>
    <n v="16.747499999999999"/>
  </r>
  <r>
    <n v="5345"/>
    <x v="2656"/>
    <x v="1"/>
    <x v="2"/>
    <d v="2012-10-13T00:00:00"/>
    <s v="Second Class"/>
    <s v="SH-20395"/>
    <s v="Shahid Hopkins"/>
    <x v="0"/>
    <x v="0"/>
    <s v="Rochester"/>
    <x v="15"/>
    <n v="14609"/>
    <x v="3"/>
    <s v="TEC-AC-10002550"/>
    <x v="2"/>
    <x v="11"/>
    <s v="Memorex 25GB 6X Branded Blu-Ray Recordable Disc, 30/Pack"/>
    <n v="31.95"/>
    <n v="1"/>
    <n v="0"/>
    <n v="2.2364999999999999"/>
  </r>
  <r>
    <n v="5346"/>
    <x v="2657"/>
    <x v="3"/>
    <x v="708"/>
    <d v="2014-03-24T00:00:00"/>
    <s v="Second Class"/>
    <s v="SC-20725"/>
    <s v="Steven Cartwright"/>
    <x v="0"/>
    <x v="0"/>
    <s v="Los Angeles"/>
    <x v="1"/>
    <n v="90045"/>
    <x v="1"/>
    <s v="OFF-ST-10003208"/>
    <x v="1"/>
    <x v="4"/>
    <s v="Adjustable Depth Letter/Legal Cart"/>
    <n v="725.84"/>
    <n v="4"/>
    <n v="0"/>
    <n v="210.49359999999999"/>
  </r>
  <r>
    <n v="5347"/>
    <x v="2657"/>
    <x v="3"/>
    <x v="708"/>
    <d v="2014-03-24T00:00:00"/>
    <s v="Second Class"/>
    <s v="SC-20725"/>
    <s v="Steven Cartwright"/>
    <x v="0"/>
    <x v="0"/>
    <s v="Los Angeles"/>
    <x v="1"/>
    <n v="90045"/>
    <x v="1"/>
    <s v="OFF-BI-10003981"/>
    <x v="1"/>
    <x v="8"/>
    <s v="Avery Durable Plastic 1&quot; Binders"/>
    <n v="10.896000000000001"/>
    <n v="3"/>
    <n v="0.2"/>
    <n v="3.9498000000000002"/>
  </r>
  <r>
    <n v="5348"/>
    <x v="2657"/>
    <x v="3"/>
    <x v="708"/>
    <d v="2014-03-24T00:00:00"/>
    <s v="Second Class"/>
    <s v="SC-20725"/>
    <s v="Steven Cartwright"/>
    <x v="0"/>
    <x v="0"/>
    <s v="Los Angeles"/>
    <x v="1"/>
    <n v="90045"/>
    <x v="1"/>
    <s v="OFF-BI-10001031"/>
    <x v="1"/>
    <x v="8"/>
    <s v="Pressboard Data Binders by Wilson Jones"/>
    <n v="8.5440000000000005"/>
    <n v="2"/>
    <n v="0.2"/>
    <n v="2.8835999999999999"/>
  </r>
  <r>
    <n v="5349"/>
    <x v="2658"/>
    <x v="1"/>
    <x v="1038"/>
    <d v="2012-01-10T00:00:00"/>
    <s v="Standard Class"/>
    <s v="CS-12250"/>
    <s v="Chris Selesnick"/>
    <x v="1"/>
    <x v="0"/>
    <s v="Woodbury"/>
    <x v="11"/>
    <n v="55125"/>
    <x v="2"/>
    <s v="OFF-BI-10003676"/>
    <x v="1"/>
    <x v="8"/>
    <s v="GBC Standard Recycled Report Covers, Clear Plastic Sheets"/>
    <n v="32.340000000000003"/>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
    <n v="5"/>
    <n v="0"/>
    <n v="19.95"/>
  </r>
  <r>
    <n v="5351"/>
    <x v="2659"/>
    <x v="3"/>
    <x v="34"/>
    <d v="2014-12-17T00:00:00"/>
    <s v="Standard Class"/>
    <s v="LH-16900"/>
    <s v="Lena Hernandez"/>
    <x v="0"/>
    <x v="0"/>
    <s v="Park Ridge"/>
    <x v="10"/>
    <n v="60068"/>
    <x v="2"/>
    <s v="OFF-PA-10001019"/>
    <x v="1"/>
    <x v="10"/>
    <s v="Xerox 1884"/>
    <n v="143.85599999999999"/>
    <n v="9"/>
    <n v="0.2"/>
    <n v="48.551400000000001"/>
  </r>
  <r>
    <n v="5352"/>
    <x v="2660"/>
    <x v="0"/>
    <x v="47"/>
    <d v="2013-09-13T00:00:00"/>
    <s v="Standard Class"/>
    <s v="YC-21895"/>
    <s v="Yoseph Carroll"/>
    <x v="1"/>
    <x v="0"/>
    <s v="Dallas"/>
    <x v="5"/>
    <n v="75217"/>
    <x v="2"/>
    <s v="OFF-PA-10004665"/>
    <x v="1"/>
    <x v="10"/>
    <s v="Advantus Motivational Note Cards"/>
    <n v="41.92"/>
    <n v="4"/>
    <n v="0.2"/>
    <n v="15.196"/>
  </r>
  <r>
    <n v="5353"/>
    <x v="2660"/>
    <x v="0"/>
    <x v="47"/>
    <d v="2013-09-13T00:00:00"/>
    <s v="Standard Class"/>
    <s v="YC-21895"/>
    <s v="Yoseph Carroll"/>
    <x v="1"/>
    <x v="0"/>
    <s v="Dallas"/>
    <x v="5"/>
    <n v="75217"/>
    <x v="2"/>
    <s v="TEC-PH-10002447"/>
    <x v="2"/>
    <x v="7"/>
    <s v="AT&amp;T CL83451 4-Handset Telephone"/>
    <n v="329.584"/>
    <n v="2"/>
    <n v="0.2"/>
    <n v="37.078200000000002"/>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9"/>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
    <n v="5"/>
    <n v="0.2"/>
    <n v="9.5340000000000007"/>
  </r>
  <r>
    <n v="5358"/>
    <x v="2664"/>
    <x v="2"/>
    <x v="79"/>
    <d v="2011-08-11T00:00:00"/>
    <s v="Standard Class"/>
    <s v="SS-20590"/>
    <s v="Sonia Sunley"/>
    <x v="0"/>
    <x v="0"/>
    <s v="San Francisco"/>
    <x v="1"/>
    <n v="94122"/>
    <x v="1"/>
    <s v="TEC-AC-10004510"/>
    <x v="2"/>
    <x v="11"/>
    <s v="Logitech Desktop MK120 Mouse and keyboard Combo"/>
    <n v="16.36"/>
    <n v="1"/>
    <n v="0"/>
    <n v="1.6359999999999999"/>
  </r>
  <r>
    <n v="5359"/>
    <x v="2664"/>
    <x v="2"/>
    <x v="79"/>
    <d v="2011-08-11T00:00:00"/>
    <s v="Standard Class"/>
    <s v="SS-20590"/>
    <s v="Sonia Sunley"/>
    <x v="0"/>
    <x v="0"/>
    <s v="San Francisco"/>
    <x v="1"/>
    <n v="94122"/>
    <x v="1"/>
    <s v="OFF-ST-10000321"/>
    <x v="1"/>
    <x v="4"/>
    <s v="Akro Stacking Bins"/>
    <n v="15.78"/>
    <n v="2"/>
    <n v="0"/>
    <n v="0.63119999999999998"/>
  </r>
  <r>
    <n v="5360"/>
    <x v="2664"/>
    <x v="2"/>
    <x v="79"/>
    <d v="2011-08-11T00:00:00"/>
    <s v="Standard Class"/>
    <s v="SS-20590"/>
    <s v="Sonia Sunley"/>
    <x v="0"/>
    <x v="0"/>
    <s v="San Francisco"/>
    <x v="1"/>
    <n v="94122"/>
    <x v="1"/>
    <s v="OFF-AR-10004602"/>
    <x v="1"/>
    <x v="6"/>
    <s v="Boston KS Multi-Size Manual Pencil Sharpener"/>
    <n v="45.98"/>
    <n v="2"/>
    <n v="0"/>
    <n v="12.8744"/>
  </r>
  <r>
    <n v="5361"/>
    <x v="2665"/>
    <x v="3"/>
    <x v="349"/>
    <d v="2014-04-19T00:00:00"/>
    <s v="Standard Class"/>
    <s v="DW-13585"/>
    <s v="Dorothy Wardle"/>
    <x v="1"/>
    <x v="0"/>
    <s v="Fayetteville"/>
    <x v="3"/>
    <n v="28314"/>
    <x v="0"/>
    <s v="FUR-BO-10003433"/>
    <x v="0"/>
    <x v="0"/>
    <s v="Sauder Cornerstone Collection Library"/>
    <n v="198.27199999999999"/>
    <n v="8"/>
    <n v="0.2"/>
    <n v="-32.219200000000001"/>
  </r>
  <r>
    <n v="5362"/>
    <x v="2666"/>
    <x v="3"/>
    <x v="255"/>
    <d v="2014-06-11T00:00:00"/>
    <s v="First Class"/>
    <s v="NC-18625"/>
    <s v="Noah Childs"/>
    <x v="1"/>
    <x v="0"/>
    <s v="Dallas"/>
    <x v="5"/>
    <n v="75217"/>
    <x v="2"/>
    <s v="OFF-ST-10001496"/>
    <x v="1"/>
    <x v="4"/>
    <s v="Standard Rollaway File with Lock"/>
    <n v="720.76"/>
    <n v="5"/>
    <n v="0.2"/>
    <n v="54.057000000000002"/>
  </r>
  <r>
    <n v="5363"/>
    <x v="2667"/>
    <x v="0"/>
    <x v="723"/>
    <d v="2014-01-03T00:00:00"/>
    <s v="Standard Class"/>
    <s v="CD-11920"/>
    <s v="Carlos Daly"/>
    <x v="0"/>
    <x v="0"/>
    <s v="Wichita"/>
    <x v="41"/>
    <n v="67212"/>
    <x v="2"/>
    <s v="FUR-FU-10000672"/>
    <x v="0"/>
    <x v="5"/>
    <s v="Executive Impressions 10&quot; Spectator Wall Clock"/>
    <n v="70.56"/>
    <n v="6"/>
    <n v="0"/>
    <n v="23.990400000000001"/>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3999999999997"/>
  </r>
  <r>
    <n v="5366"/>
    <x v="2669"/>
    <x v="0"/>
    <x v="73"/>
    <d v="2013-11-25T00:00:00"/>
    <s v="Standard Class"/>
    <s v="EH-13990"/>
    <s v="Erica Hackney"/>
    <x v="0"/>
    <x v="0"/>
    <s v="Houston"/>
    <x v="5"/>
    <n v="77041"/>
    <x v="2"/>
    <s v="TEC-PH-10004539"/>
    <x v="2"/>
    <x v="7"/>
    <s v="Wireless Extenders zBoost YX545 SOHO Signal Booster"/>
    <n v="151.19200000000001"/>
    <n v="1"/>
    <n v="0.2"/>
    <n v="13.2293"/>
  </r>
  <r>
    <n v="5367"/>
    <x v="2670"/>
    <x v="3"/>
    <x v="193"/>
    <d v="2014-06-16T00:00:00"/>
    <s v="Standard Class"/>
    <s v="BD-11320"/>
    <s v="Bill Donatelli"/>
    <x v="0"/>
    <x v="0"/>
    <s v="Seattle"/>
    <x v="4"/>
    <n v="98103"/>
    <x v="1"/>
    <s v="TEC-PH-10002923"/>
    <x v="2"/>
    <x v="7"/>
    <s v="Logitech B530 USBآ Headsetآ -آ headsetآ - Full size, Binaural"/>
    <n v="88.775999999999996"/>
    <n v="3"/>
    <n v="0.2"/>
    <n v="7.767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5"/>
  </r>
  <r>
    <n v="5370"/>
    <x v="2671"/>
    <x v="3"/>
    <x v="18"/>
    <d v="2014-09-14T00:00:00"/>
    <s v="First Class"/>
    <s v="KH-16630"/>
    <s v="Ken Heidel"/>
    <x v="1"/>
    <x v="0"/>
    <s v="Akron"/>
    <x v="24"/>
    <n v="44312"/>
    <x v="3"/>
    <s v="OFF-PA-10003302"/>
    <x v="1"/>
    <x v="10"/>
    <s v="Xerox 1906"/>
    <n v="85.055999999999997"/>
    <n v="3"/>
    <n v="0.2"/>
    <n v="28.706399999999999"/>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
    <n v="3"/>
    <n v="0.2"/>
    <n v="5.4432"/>
  </r>
  <r>
    <n v="5374"/>
    <x v="2673"/>
    <x v="1"/>
    <x v="1040"/>
    <d v="2012-10-30T00:00:00"/>
    <s v="Standard Class"/>
    <s v="AG-10495"/>
    <s v="Andrew Gjertsen"/>
    <x v="1"/>
    <x v="0"/>
    <s v="Houston"/>
    <x v="5"/>
    <n v="77041"/>
    <x v="2"/>
    <s v="FUR-TA-10002607"/>
    <x v="0"/>
    <x v="3"/>
    <s v="KI Conference Tables"/>
    <n v="347.36099999999999"/>
    <n v="7"/>
    <n v="0.3"/>
    <n v="-69.472200000000001"/>
  </r>
  <r>
    <n v="5375"/>
    <x v="2673"/>
    <x v="1"/>
    <x v="1040"/>
    <d v="2012-10-30T00:00:00"/>
    <s v="Standard Class"/>
    <s v="AG-10495"/>
    <s v="Andrew Gjertsen"/>
    <x v="1"/>
    <x v="0"/>
    <s v="Houston"/>
    <x v="5"/>
    <n v="77041"/>
    <x v="2"/>
    <s v="OFF-PA-10001166"/>
    <x v="1"/>
    <x v="10"/>
    <s v="Xerox 2"/>
    <n v="10.368"/>
    <n v="2"/>
    <n v="0.2"/>
    <n v="3.6288"/>
  </r>
  <r>
    <n v="5376"/>
    <x v="2674"/>
    <x v="3"/>
    <x v="837"/>
    <d v="2014-06-01T00:00:00"/>
    <s v="Standard Class"/>
    <s v="RP-19855"/>
    <s v="Roy Phan"/>
    <x v="1"/>
    <x v="0"/>
    <s v="Seattle"/>
    <x v="4"/>
    <n v="98103"/>
    <x v="1"/>
    <s v="TEC-AC-10004510"/>
    <x v="2"/>
    <x v="11"/>
    <s v="Logitech Desktop MK120 Mouse and keyboard Combo"/>
    <n v="98.16"/>
    <n v="6"/>
    <n v="0"/>
    <n v="9.8160000000000007"/>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7"/>
  </r>
  <r>
    <n v="5379"/>
    <x v="2675"/>
    <x v="2"/>
    <x v="29"/>
    <d v="2011-12-07T00:00:00"/>
    <s v="First Class"/>
    <s v="NB-18655"/>
    <s v="Nona Balk"/>
    <x v="1"/>
    <x v="0"/>
    <s v="Philadelphia"/>
    <x v="9"/>
    <n v="19134"/>
    <x v="3"/>
    <s v="OFF-ST-10001469"/>
    <x v="1"/>
    <x v="4"/>
    <s v="Fellowes Bankers Box Recycled Super Stor/Drawer"/>
    <n v="172.73599999999999"/>
    <n v="4"/>
    <n v="0.2"/>
    <n v="-30.2288"/>
  </r>
  <r>
    <n v="5380"/>
    <x v="2676"/>
    <x v="0"/>
    <x v="1041"/>
    <d v="2013-08-19T00:00:00"/>
    <s v="Standard Class"/>
    <s v="JM-15580"/>
    <s v="Jill Matthias"/>
    <x v="0"/>
    <x v="0"/>
    <s v="Los Angeles"/>
    <x v="1"/>
    <n v="90045"/>
    <x v="1"/>
    <s v="OFF-PA-10000551"/>
    <x v="1"/>
    <x v="10"/>
    <s v="Array Memo Cubes"/>
    <n v="15.54"/>
    <n v="3"/>
    <n v="0"/>
    <n v="7.6146000000000003"/>
  </r>
  <r>
    <n v="5381"/>
    <x v="2676"/>
    <x v="0"/>
    <x v="1041"/>
    <d v="2013-08-19T00:00:00"/>
    <s v="Standard Class"/>
    <s v="JM-15580"/>
    <s v="Jill Matthias"/>
    <x v="0"/>
    <x v="0"/>
    <s v="Los Angeles"/>
    <x v="1"/>
    <n v="90045"/>
    <x v="1"/>
    <s v="TEC-MA-10000423"/>
    <x v="2"/>
    <x v="15"/>
    <s v="Texas Instruments TI-34 Scientific Calculator"/>
    <n v="105.55200000000001"/>
    <n v="6"/>
    <n v="0.2"/>
    <n v="35.623800000000003"/>
  </r>
  <r>
    <n v="5382"/>
    <x v="2677"/>
    <x v="0"/>
    <x v="64"/>
    <d v="2013-09-08T00:00:00"/>
    <s v="Second Class"/>
    <s v="DM-13525"/>
    <s v="Don Miller"/>
    <x v="1"/>
    <x v="0"/>
    <s v="Houston"/>
    <x v="5"/>
    <n v="77070"/>
    <x v="2"/>
    <s v="OFF-PA-10001870"/>
    <x v="1"/>
    <x v="10"/>
    <s v="Xerox 202"/>
    <n v="25.92"/>
    <n v="5"/>
    <n v="0.2"/>
    <n v="9.0719999999999992"/>
  </r>
  <r>
    <n v="5383"/>
    <x v="2677"/>
    <x v="0"/>
    <x v="64"/>
    <d v="2013-09-08T00:00:00"/>
    <s v="Second Class"/>
    <s v="DM-13525"/>
    <s v="Don Miller"/>
    <x v="1"/>
    <x v="0"/>
    <s v="Houston"/>
    <x v="5"/>
    <n v="77070"/>
    <x v="2"/>
    <s v="OFF-FA-10001843"/>
    <x v="1"/>
    <x v="13"/>
    <s v="Staples"/>
    <n v="15.808"/>
    <n v="8"/>
    <n v="0.2"/>
    <n v="5.3352000000000004"/>
  </r>
  <r>
    <n v="5384"/>
    <x v="2677"/>
    <x v="0"/>
    <x v="64"/>
    <d v="2013-09-08T00:00:00"/>
    <s v="Second Class"/>
    <s v="DM-13525"/>
    <s v="Don Miller"/>
    <x v="1"/>
    <x v="0"/>
    <s v="Houston"/>
    <x v="5"/>
    <n v="77070"/>
    <x v="2"/>
    <s v="OFF-PA-10002036"/>
    <x v="1"/>
    <x v="10"/>
    <s v="Xerox 1930"/>
    <n v="10.368"/>
    <n v="2"/>
    <n v="0.2"/>
    <n v="3.7584"/>
  </r>
  <r>
    <n v="5385"/>
    <x v="2678"/>
    <x v="3"/>
    <x v="335"/>
    <d v="2014-07-04T00:00:00"/>
    <s v="Standard Class"/>
    <s v="CC-12220"/>
    <s v="Chris Cortes"/>
    <x v="0"/>
    <x v="0"/>
    <s v="Philadelphia"/>
    <x v="9"/>
    <n v="19143"/>
    <x v="3"/>
    <s v="TEC-PH-10001760"/>
    <x v="2"/>
    <x v="7"/>
    <s v="Bose SoundLink Bluetooth Speaker"/>
    <n v="358.2"/>
    <n v="3"/>
    <n v="0.4"/>
    <n v="41.79"/>
  </r>
  <r>
    <n v="5386"/>
    <x v="2678"/>
    <x v="3"/>
    <x v="335"/>
    <d v="2014-07-04T00:00:00"/>
    <s v="Standard Class"/>
    <s v="CC-12220"/>
    <s v="Chris Cortes"/>
    <x v="0"/>
    <x v="0"/>
    <s v="Philadelphia"/>
    <x v="9"/>
    <n v="19143"/>
    <x v="3"/>
    <s v="TEC-PH-10000673"/>
    <x v="2"/>
    <x v="7"/>
    <s v="Plantronics Voyager Pro HD - Bluetooth Headset"/>
    <n v="545.91600000000005"/>
    <n v="14"/>
    <n v="0.4"/>
    <n v="72.788799999999995"/>
  </r>
  <r>
    <n v="5387"/>
    <x v="2679"/>
    <x v="3"/>
    <x v="846"/>
    <d v="2014-03-18T00:00:00"/>
    <s v="Standard Class"/>
    <s v="GA-14725"/>
    <s v="Guy Armstrong"/>
    <x v="0"/>
    <x v="0"/>
    <s v="Rogers"/>
    <x v="36"/>
    <n v="72756"/>
    <x v="0"/>
    <s v="OFF-BI-10000829"/>
    <x v="1"/>
    <x v="8"/>
    <s v="Avery Non-Stick Binders"/>
    <n v="40.409999999999997"/>
    <n v="9"/>
    <n v="0"/>
    <n v="18.5886"/>
  </r>
  <r>
    <n v="5388"/>
    <x v="2680"/>
    <x v="3"/>
    <x v="1042"/>
    <d v="2014-02-22T00:00:00"/>
    <s v="Second Class"/>
    <s v="CV-12805"/>
    <s v="Cynthia Voltz"/>
    <x v="1"/>
    <x v="0"/>
    <s v="Los Angeles"/>
    <x v="1"/>
    <n v="90045"/>
    <x v="1"/>
    <s v="TEC-PH-10001924"/>
    <x v="2"/>
    <x v="7"/>
    <s v="iHome FM Clock Radio with Lightning Dock"/>
    <n v="167.976"/>
    <n v="3"/>
    <n v="0.2"/>
    <n v="10.4985"/>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
    <n v="3"/>
    <n v="0.2"/>
    <n v="9.5526"/>
  </r>
  <r>
    <n v="5392"/>
    <x v="2682"/>
    <x v="2"/>
    <x v="84"/>
    <d v="2011-11-25T00:00:00"/>
    <s v="Standard Class"/>
    <s v="GR-14560"/>
    <s v="Georgia Rosenberg"/>
    <x v="1"/>
    <x v="0"/>
    <s v="Wilmington"/>
    <x v="13"/>
    <n v="19805"/>
    <x v="3"/>
    <s v="OFF-LA-10002787"/>
    <x v="1"/>
    <x v="2"/>
    <s v="Avery 480"/>
    <n v="22.5"/>
    <n v="6"/>
    <n v="0"/>
    <n v="10.8"/>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800000000001"/>
    <n v="6"/>
    <n v="0"/>
    <n v="235.95240000000001"/>
  </r>
  <r>
    <n v="5396"/>
    <x v="2683"/>
    <x v="2"/>
    <x v="728"/>
    <d v="2011-11-21T00:00:00"/>
    <s v="Second Class"/>
    <s v="JG-15805"/>
    <s v="John Grady"/>
    <x v="1"/>
    <x v="0"/>
    <s v="Provo"/>
    <x v="7"/>
    <n v="84604"/>
    <x v="1"/>
    <s v="OFF-PA-10003016"/>
    <x v="1"/>
    <x v="10"/>
    <s v="Adams &quot;While You Were Out&quot; Message Pads"/>
    <n v="21.98"/>
    <n v="7"/>
    <n v="0"/>
    <n v="9.891"/>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1"/>
  </r>
  <r>
    <n v="5399"/>
    <x v="2686"/>
    <x v="0"/>
    <x v="720"/>
    <d v="2013-10-03T00:00:00"/>
    <s v="Standard Class"/>
    <s v="BM-11650"/>
    <s v="Brian Moss"/>
    <x v="1"/>
    <x v="0"/>
    <s v="Lancaster"/>
    <x v="24"/>
    <n v="43130"/>
    <x v="3"/>
    <s v="OFF-BI-10002764"/>
    <x v="1"/>
    <x v="8"/>
    <s v="Recycled Pressboard Report Cover with Reinforced Top Hinge"/>
    <n v="2.907"/>
    <n v="3"/>
    <n v="0.7"/>
    <n v="-2.0348999999999999"/>
  </r>
  <r>
    <n v="5400"/>
    <x v="2687"/>
    <x v="0"/>
    <x v="526"/>
    <d v="2013-04-15T00:00:00"/>
    <s v="Standard Class"/>
    <s v="HF-14995"/>
    <s v="Herbert Flentye"/>
    <x v="0"/>
    <x v="0"/>
    <s v="Los Angeles"/>
    <x v="1"/>
    <n v="90004"/>
    <x v="1"/>
    <s v="FUR-BO-10001798"/>
    <x v="0"/>
    <x v="0"/>
    <s v="Bush Somerset Collection Bookcase"/>
    <n v="556.66499999999996"/>
    <n v="5"/>
    <n v="0.15"/>
    <n v="6.5490000000000004"/>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40000000000002"/>
    <n v="1"/>
    <n v="0.2"/>
    <n v="1.3104"/>
  </r>
  <r>
    <n v="5405"/>
    <x v="2690"/>
    <x v="0"/>
    <x v="712"/>
    <d v="2013-02-26T00:00:00"/>
    <s v="Standard Class"/>
    <s v="TZ-21580"/>
    <s v="Tracy Zic"/>
    <x v="0"/>
    <x v="0"/>
    <s v="Los Angeles"/>
    <x v="1"/>
    <n v="90045"/>
    <x v="1"/>
    <s v="TEC-PH-10002398"/>
    <x v="2"/>
    <x v="7"/>
    <s v="AT&amp;T 1070 Corded Phone"/>
    <n v="445.96"/>
    <n v="5"/>
    <n v="0.2"/>
    <n v="55.744999999999997"/>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5"/>
    <n v="3"/>
    <n v="0"/>
    <n v="5.0054999999999996"/>
  </r>
  <r>
    <n v="5408"/>
    <x v="2691"/>
    <x v="3"/>
    <x v="166"/>
    <d v="2014-12-15T00:00:00"/>
    <s v="Standard Class"/>
    <s v="DM-13345"/>
    <s v="Denise Monton"/>
    <x v="1"/>
    <x v="0"/>
    <s v="San Francisco"/>
    <x v="1"/>
    <n v="94109"/>
    <x v="1"/>
    <s v="OFF-PA-10003022"/>
    <x v="1"/>
    <x v="10"/>
    <s v="Standard Line â€œWhile You Were Outâ€‌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3999999999999"/>
    <n v="1"/>
    <n v="0.2"/>
    <n v="8.4090000000000007"/>
  </r>
  <r>
    <n v="5410"/>
    <x v="2691"/>
    <x v="3"/>
    <x v="166"/>
    <d v="2014-12-15T00:00:00"/>
    <s v="Standard Class"/>
    <s v="DM-13345"/>
    <s v="Denise Monton"/>
    <x v="1"/>
    <x v="0"/>
    <s v="San Francisco"/>
    <x v="1"/>
    <n v="94109"/>
    <x v="1"/>
    <s v="OFF-BI-10001670"/>
    <x v="1"/>
    <x v="8"/>
    <s v="Vinyl Sectional Post Binders"/>
    <n v="90.4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
    <n v="7"/>
    <n v="0.2"/>
    <n v="3.528"/>
  </r>
  <r>
    <n v="5413"/>
    <x v="2692"/>
    <x v="3"/>
    <x v="65"/>
    <d v="2014-09-23T00:00:00"/>
    <s v="Standard Class"/>
    <s v="TS-21505"/>
    <s v="Tony Sayre"/>
    <x v="0"/>
    <x v="0"/>
    <s v="Clovis"/>
    <x v="27"/>
    <n v="88101"/>
    <x v="1"/>
    <s v="TEC-AC-10004992"/>
    <x v="2"/>
    <x v="11"/>
    <s v="Kingston Digital DataTraveler 64GB USB 2.0"/>
    <n v="101.34"/>
    <n v="3"/>
    <n v="0"/>
    <n v="8.1072000000000006"/>
  </r>
  <r>
    <n v="5414"/>
    <x v="2693"/>
    <x v="0"/>
    <x v="108"/>
    <d v="2013-09-15T00:00:00"/>
    <s v="First Class"/>
    <s v="TB-21625"/>
    <s v="Trudy Brown"/>
    <x v="0"/>
    <x v="0"/>
    <s v="Wichita"/>
    <x v="41"/>
    <n v="67212"/>
    <x v="2"/>
    <s v="TEC-PH-10003171"/>
    <x v="2"/>
    <x v="7"/>
    <s v="Plantronics Encore H101 Dual Earpiecesآ Headset"/>
    <n v="224.75"/>
    <n v="5"/>
    <n v="0"/>
    <n v="62.93"/>
  </r>
  <r>
    <n v="5415"/>
    <x v="2694"/>
    <x v="3"/>
    <x v="397"/>
    <d v="2014-09-29T00:00:00"/>
    <s v="Standard Class"/>
    <s v="LC-16870"/>
    <s v="Lena Cacioppo"/>
    <x v="0"/>
    <x v="0"/>
    <s v="Chicago"/>
    <x v="10"/>
    <n v="60653"/>
    <x v="2"/>
    <s v="OFF-AP-10000390"/>
    <x v="1"/>
    <x v="9"/>
    <s v="Euro Pro Shark Stick Mini Vacuum"/>
    <n v="73.176000000000002"/>
    <n v="6"/>
    <n v="0.8"/>
    <n v="-197.5752"/>
  </r>
  <r>
    <n v="5416"/>
    <x v="2694"/>
    <x v="3"/>
    <x v="397"/>
    <d v="2014-09-29T00:00:00"/>
    <s v="Standard Class"/>
    <s v="LC-16870"/>
    <s v="Lena Cacioppo"/>
    <x v="0"/>
    <x v="0"/>
    <s v="Chicago"/>
    <x v="10"/>
    <n v="60653"/>
    <x v="2"/>
    <s v="OFF-PA-10004888"/>
    <x v="1"/>
    <x v="10"/>
    <s v="Xerox 217"/>
    <n v="20.736000000000001"/>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7999999999997"/>
    <n v="7"/>
    <n v="0.2"/>
    <n v="12.700799999999999"/>
  </r>
  <r>
    <n v="5420"/>
    <x v="2696"/>
    <x v="1"/>
    <x v="924"/>
    <d v="2012-10-26T00:00:00"/>
    <s v="First Class"/>
    <s v="JE-15715"/>
    <s v="Joe Elijah"/>
    <x v="0"/>
    <x v="0"/>
    <s v="Houston"/>
    <x v="5"/>
    <n v="77041"/>
    <x v="2"/>
    <s v="TEC-PH-10002103"/>
    <x v="2"/>
    <x v="7"/>
    <s v="Jabra SPEAK 410"/>
    <n v="150.38399999999999"/>
    <n v="2"/>
    <n v="0.2"/>
    <n v="15.038399999999999"/>
  </r>
  <r>
    <n v="5421"/>
    <x v="2697"/>
    <x v="0"/>
    <x v="1044"/>
    <d v="2013-04-03T00:00:00"/>
    <s v="Second Class"/>
    <s v="CS-11950"/>
    <s v="Carlos Soltero"/>
    <x v="0"/>
    <x v="0"/>
    <s v="Philadelphia"/>
    <x v="9"/>
    <n v="19134"/>
    <x v="3"/>
    <s v="TEC-PH-10002789"/>
    <x v="2"/>
    <x v="7"/>
    <s v="LG Exalt"/>
    <n v="280.78199999999998"/>
    <n v="3"/>
    <n v="0.4"/>
    <n v="-60.836100000000002"/>
  </r>
  <r>
    <n v="5422"/>
    <x v="2697"/>
    <x v="0"/>
    <x v="1044"/>
    <d v="2013-04-03T00:00:00"/>
    <s v="Second Class"/>
    <s v="CS-11950"/>
    <s v="Carlos Soltero"/>
    <x v="0"/>
    <x v="0"/>
    <s v="Philadelphia"/>
    <x v="9"/>
    <n v="19134"/>
    <x v="3"/>
    <s v="TEC-AC-10003289"/>
    <x v="2"/>
    <x v="11"/>
    <s v="Anker Ultra-Slim Mini Bluetooth 3.0 Wireless Keyboard"/>
    <n v="31.984000000000002"/>
    <n v="2"/>
    <n v="0.2"/>
    <n v="1.1994"/>
  </r>
  <r>
    <n v="5423"/>
    <x v="2698"/>
    <x v="0"/>
    <x v="723"/>
    <d v="2014-01-03T00:00:00"/>
    <s v="Standard Class"/>
    <s v="PF-19225"/>
    <s v="Phillip Flathmann"/>
    <x v="0"/>
    <x v="0"/>
    <s v="Los Angeles"/>
    <x v="1"/>
    <n v="90045"/>
    <x v="1"/>
    <s v="OFF-BI-10000138"/>
    <x v="1"/>
    <x v="8"/>
    <s v="Acco Translucent Poly Ring Binders"/>
    <n v="11.231999999999999"/>
    <n v="3"/>
    <n v="0.2"/>
    <n v="3.9312"/>
  </r>
  <r>
    <n v="5424"/>
    <x v="2699"/>
    <x v="3"/>
    <x v="132"/>
    <d v="2014-11-06T00:00:00"/>
    <s v="Second Class"/>
    <s v="PJ-18835"/>
    <s v="Patrick Jones"/>
    <x v="1"/>
    <x v="0"/>
    <s v="Richmond"/>
    <x v="0"/>
    <n v="40475"/>
    <x v="0"/>
    <s v="OFF-PA-10001215"/>
    <x v="1"/>
    <x v="10"/>
    <s v="Xerox 1963"/>
    <n v="26.4"/>
    <n v="5"/>
    <n v="0"/>
    <n v="11.88"/>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آ Z-906 Speaker sys - home theater - 5.1-CH"/>
    <n v="1649.95"/>
    <n v="5"/>
    <n v="0"/>
    <n v="659.98"/>
  </r>
  <r>
    <n v="5427"/>
    <x v="2701"/>
    <x v="0"/>
    <x v="275"/>
    <d v="2013-12-07T00:00:00"/>
    <s v="First Class"/>
    <s v="NM-18520"/>
    <s v="Neoma Murray"/>
    <x v="0"/>
    <x v="0"/>
    <s v="Los Angeles"/>
    <x v="1"/>
    <n v="90045"/>
    <x v="1"/>
    <s v="FUR-FU-10001085"/>
    <x v="0"/>
    <x v="5"/>
    <s v="3M Polarizing Light Filter Sleeves"/>
    <n v="111.9"/>
    <n v="6"/>
    <n v="0"/>
    <n v="51.473999999999997"/>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x v="0"/>
    <s v="San Francisco"/>
    <x v="1"/>
    <n v="94122"/>
    <x v="1"/>
    <s v="OFF-ST-10003455"/>
    <x v="1"/>
    <x v="4"/>
    <s v="Tenex File Box, Personal Filing Tote with Lid, Black"/>
    <n v="46.53"/>
    <n v="3"/>
    <n v="0"/>
    <n v="12.097799999999999"/>
  </r>
  <r>
    <n v="5430"/>
    <x v="2704"/>
    <x v="2"/>
    <x v="742"/>
    <d v="2011-09-07T00:00:00"/>
    <s v="First Class"/>
    <s v="PR-18880"/>
    <s v="Patrick Ryan"/>
    <x v="0"/>
    <x v="0"/>
    <s v="Saint Petersburg"/>
    <x v="2"/>
    <n v="33710"/>
    <x v="0"/>
    <s v="FUR-FU-10001967"/>
    <x v="0"/>
    <x v="5"/>
    <s v="Telescoping Adjustable Floor Lamp"/>
    <n v="31.984000000000002"/>
    <n v="2"/>
    <n v="0.2"/>
    <n v="1.9990000000000001"/>
  </r>
  <r>
    <n v="5431"/>
    <x v="2705"/>
    <x v="3"/>
    <x v="208"/>
    <d v="2014-10-26T00:00:00"/>
    <s v="Standard Class"/>
    <s v="FC-14245"/>
    <s v="Frank Carlisle"/>
    <x v="2"/>
    <x v="0"/>
    <s v="Lakewood"/>
    <x v="24"/>
    <n v="44107"/>
    <x v="3"/>
    <s v="OFF-AP-10000938"/>
    <x v="1"/>
    <x v="9"/>
    <s v="Avanti 1.7 Cu. Ft. Refrigerator"/>
    <n v="161.56800000000001"/>
    <n v="2"/>
    <n v="0.2"/>
    <n v="16.1568"/>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8000000000003"/>
  </r>
  <r>
    <n v="5434"/>
    <x v="2706"/>
    <x v="3"/>
    <x v="1016"/>
    <d v="2014-04-30T00:00:00"/>
    <s v="Standard Class"/>
    <s v="LH-16750"/>
    <s v="Larry Hughes"/>
    <x v="0"/>
    <x v="0"/>
    <s v="Chandler"/>
    <x v="16"/>
    <n v="85224"/>
    <x v="1"/>
    <s v="OFF-AR-10000246"/>
    <x v="1"/>
    <x v="6"/>
    <s v="Newell 318"/>
    <n v="8.8960000000000008"/>
    <n v="4"/>
    <n v="0.2"/>
    <n v="0.66720000000000002"/>
  </r>
  <r>
    <n v="5435"/>
    <x v="2707"/>
    <x v="1"/>
    <x v="324"/>
    <d v="2012-10-24T00:00:00"/>
    <s v="Standard Class"/>
    <s v="RM-19675"/>
    <s v="Robert Marley"/>
    <x v="2"/>
    <x v="0"/>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x v="0"/>
    <s v="Los Angeles"/>
    <x v="1"/>
    <n v="90008"/>
    <x v="1"/>
    <s v="TEC-AC-10000892"/>
    <x v="2"/>
    <x v="11"/>
    <s v="NETGEAR N750 Dual Band Wi-Fi Gigabit Router"/>
    <n v="270"/>
    <n v="3"/>
    <n v="0"/>
    <n v="97.2"/>
  </r>
  <r>
    <n v="5437"/>
    <x v="2708"/>
    <x v="2"/>
    <x v="260"/>
    <d v="2011-07-08T00:00:00"/>
    <s v="First Class"/>
    <s v="DM-13525"/>
    <s v="Don Miller"/>
    <x v="1"/>
    <x v="0"/>
    <s v="Palm Coast"/>
    <x v="2"/>
    <n v="32137"/>
    <x v="0"/>
    <s v="FUR-FU-10001591"/>
    <x v="0"/>
    <x v="5"/>
    <s v="Advantus Panel Wall Certificate Holder - 8.5x11"/>
    <n v="19.52"/>
    <n v="2"/>
    <n v="0.2"/>
    <n v="5.3680000000000003"/>
  </r>
  <r>
    <n v="5438"/>
    <x v="2708"/>
    <x v="2"/>
    <x v="260"/>
    <d v="2011-07-08T00:00:00"/>
    <s v="First Class"/>
    <s v="DM-13525"/>
    <s v="Don Miller"/>
    <x v="1"/>
    <x v="0"/>
    <s v="Palm Coast"/>
    <x v="2"/>
    <n v="32137"/>
    <x v="0"/>
    <s v="OFF-BI-10001787"/>
    <x v="1"/>
    <x v="8"/>
    <s v="Wilson Jones Four-Pocket Poly Binders"/>
    <n v="9.81"/>
    <n v="5"/>
    <n v="0.7"/>
    <n v="-6.867"/>
  </r>
  <r>
    <n v="5439"/>
    <x v="2708"/>
    <x v="2"/>
    <x v="260"/>
    <d v="2011-07-08T00:00:00"/>
    <s v="First Class"/>
    <s v="DM-13525"/>
    <s v="Don Miller"/>
    <x v="1"/>
    <x v="0"/>
    <s v="Palm Coast"/>
    <x v="2"/>
    <n v="32137"/>
    <x v="0"/>
    <s v="FUR-FU-10003192"/>
    <x v="0"/>
    <x v="5"/>
    <s v="Luxo Adjustable Task Clamp Lamp"/>
    <n v="213.21600000000001"/>
    <n v="3"/>
    <n v="0.2"/>
    <n v="15.991199999999999"/>
  </r>
  <r>
    <n v="5440"/>
    <x v="2709"/>
    <x v="0"/>
    <x v="958"/>
    <d v="2013-04-10T00:00:00"/>
    <s v="Standard Class"/>
    <s v="EH-14185"/>
    <s v="Evan Henry"/>
    <x v="0"/>
    <x v="0"/>
    <s v="New York City"/>
    <x v="15"/>
    <n v="10035"/>
    <x v="3"/>
    <s v="OFF-BI-10004600"/>
    <x v="1"/>
    <x v="8"/>
    <s v="Ibico Ibimaster 300 Manual Binding System"/>
    <n v="588.78399999999999"/>
    <n v="2"/>
    <n v="0.2"/>
    <n v="183.995"/>
  </r>
  <r>
    <n v="5441"/>
    <x v="2710"/>
    <x v="3"/>
    <x v="38"/>
    <d v="2014-11-19T00:00:00"/>
    <s v="Second Class"/>
    <s v="TC-21295"/>
    <s v="Toby Carlisle"/>
    <x v="0"/>
    <x v="0"/>
    <s v="Jupiter"/>
    <x v="2"/>
    <n v="33458"/>
    <x v="0"/>
    <s v="OFF-AR-10002335"/>
    <x v="1"/>
    <x v="6"/>
    <s v="DIXON Oriole Pencils"/>
    <n v="2.0640000000000001"/>
    <n v="1"/>
    <n v="0.2"/>
    <n v="0.15479999999999999"/>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5999999999999"/>
    <n v="13"/>
    <n v="0.2"/>
    <n v="21.024899999999999"/>
  </r>
  <r>
    <n v="5445"/>
    <x v="2712"/>
    <x v="1"/>
    <x v="786"/>
    <d v="2012-04-23T00:00:00"/>
    <s v="Standard Class"/>
    <s v="JM-15535"/>
    <s v="Jessica Myrick"/>
    <x v="0"/>
    <x v="0"/>
    <s v="New York City"/>
    <x v="15"/>
    <n v="10035"/>
    <x v="3"/>
    <s v="OFF-AR-10000614"/>
    <x v="1"/>
    <x v="6"/>
    <s v="Barrel Sharpener"/>
    <n v="10.71"/>
    <n v="3"/>
    <n v="0"/>
    <n v="2.7846000000000002"/>
  </r>
  <r>
    <n v="5446"/>
    <x v="2713"/>
    <x v="0"/>
    <x v="197"/>
    <d v="2013-07-30T00:00:00"/>
    <s v="Standard Class"/>
    <s v="BE-11335"/>
    <s v="Bill Eplett"/>
    <x v="2"/>
    <x v="0"/>
    <s v="Houston"/>
    <x v="5"/>
    <n v="77041"/>
    <x v="2"/>
    <s v="OFF-EN-10003040"/>
    <x v="1"/>
    <x v="12"/>
    <s v="Quality Park Security Envelopes"/>
    <n v="20.936"/>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
    <n v="5"/>
    <n v="0"/>
    <n v="87.482500000000002"/>
  </r>
  <r>
    <n v="5449"/>
    <x v="2715"/>
    <x v="2"/>
    <x v="171"/>
    <d v="2011-09-19T00:00:00"/>
    <s v="Standard Class"/>
    <s v="TA-21385"/>
    <s v="Tom Ashbrook"/>
    <x v="2"/>
    <x v="0"/>
    <s v="Olathe"/>
    <x v="41"/>
    <n v="66062"/>
    <x v="2"/>
    <s v="OFF-SU-10000157"/>
    <x v="1"/>
    <x v="14"/>
    <s v="Compact Automatic Electric Letter Opener"/>
    <n v="357.93"/>
    <n v="3"/>
    <n v="0"/>
    <n v="7.1585999999999999"/>
  </r>
  <r>
    <n v="5450"/>
    <x v="2715"/>
    <x v="2"/>
    <x v="171"/>
    <d v="2011-09-19T00:00:00"/>
    <s v="Standard Class"/>
    <s v="TA-21385"/>
    <s v="Tom Ashbrook"/>
    <x v="2"/>
    <x v="0"/>
    <s v="Olathe"/>
    <x v="41"/>
    <n v="66062"/>
    <x v="2"/>
    <s v="TEC-AC-10001542"/>
    <x v="2"/>
    <x v="11"/>
    <s v="SanDisk Cruzer 16 GB USB Flash Drive"/>
    <n v="57.4"/>
    <n v="5"/>
    <n v="0"/>
    <n v="10.906000000000001"/>
  </r>
  <r>
    <n v="5451"/>
    <x v="2715"/>
    <x v="2"/>
    <x v="171"/>
    <d v="2011-09-19T00:00:00"/>
    <s v="Standard Class"/>
    <s v="TA-21385"/>
    <s v="Tom Ashbrook"/>
    <x v="2"/>
    <x v="0"/>
    <s v="Olathe"/>
    <x v="41"/>
    <n v="66062"/>
    <x v="2"/>
    <s v="OFF-BI-10004519"/>
    <x v="1"/>
    <x v="8"/>
    <s v="GBC DocuBind P100 Manual Binding Machine"/>
    <n v="331.96"/>
    <n v="2"/>
    <n v="0"/>
    <n v="149.38200000000001"/>
  </r>
  <r>
    <n v="5452"/>
    <x v="2715"/>
    <x v="2"/>
    <x v="171"/>
    <d v="2011-09-19T00:00:00"/>
    <s v="Standard Class"/>
    <s v="TA-21385"/>
    <s v="Tom Ashbrook"/>
    <x v="2"/>
    <x v="0"/>
    <s v="Olathe"/>
    <x v="41"/>
    <n v="66062"/>
    <x v="2"/>
    <s v="FUR-FU-10003464"/>
    <x v="0"/>
    <x v="5"/>
    <s v="Seth Thomas 8 1/2&quot; Cubicle Clock"/>
    <n v="40.56"/>
    <n v="2"/>
    <n v="0"/>
    <n v="12.979200000000001"/>
  </r>
  <r>
    <n v="5453"/>
    <x v="2716"/>
    <x v="0"/>
    <x v="405"/>
    <d v="2013-07-30T00:00:00"/>
    <s v="Standard Class"/>
    <s v="KN-16705"/>
    <s v="Kristina Nunn"/>
    <x v="2"/>
    <x v="0"/>
    <s v="Sparks"/>
    <x v="33"/>
    <n v="89431"/>
    <x v="1"/>
    <s v="OFF-SU-10004261"/>
    <x v="1"/>
    <x v="14"/>
    <s v="Fiskars 8&quot; Scissors, 2/Pack"/>
    <n v="86.2"/>
    <n v="5"/>
    <n v="0"/>
    <n v="24.998000000000001"/>
  </r>
  <r>
    <n v="5454"/>
    <x v="2717"/>
    <x v="3"/>
    <x v="240"/>
    <d v="2014-05-24T00:00:00"/>
    <s v="Standard Class"/>
    <s v="PJ-18835"/>
    <s v="Patrick Jones"/>
    <x v="1"/>
    <x v="0"/>
    <s v="Rockford"/>
    <x v="10"/>
    <n v="61107"/>
    <x v="2"/>
    <s v="OFF-PA-10004733"/>
    <x v="1"/>
    <x v="10"/>
    <s v="Things To Do Today Spiral Book"/>
    <n v="38.015999999999998"/>
    <n v="6"/>
    <n v="0.2"/>
    <n v="13.780799999999999"/>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79999999999999"/>
    <n v="2"/>
    <n v="0.2"/>
    <n v="0.77039999999999997"/>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8"/>
  </r>
  <r>
    <n v="5459"/>
    <x v="2720"/>
    <x v="3"/>
    <x v="507"/>
    <d v="2014-09-07T00:00:00"/>
    <s v="Second Class"/>
    <s v="PK-19075"/>
    <s v="Pete Kriz"/>
    <x v="0"/>
    <x v="0"/>
    <s v="San Francisco"/>
    <x v="1"/>
    <n v="94122"/>
    <x v="1"/>
    <s v="OFF-BI-10004022"/>
    <x v="1"/>
    <x v="8"/>
    <s v="Acco Suede Grain Vinyl Round Ring Binder"/>
    <n v="13.343999999999999"/>
    <n v="6"/>
    <n v="0.2"/>
    <n v="4.3368000000000002"/>
  </r>
  <r>
    <n v="5460"/>
    <x v="2720"/>
    <x v="3"/>
    <x v="507"/>
    <d v="2014-09-07T00:00:00"/>
    <s v="Second Class"/>
    <s v="PK-19075"/>
    <s v="Pete Kriz"/>
    <x v="0"/>
    <x v="0"/>
    <s v="San Francisco"/>
    <x v="1"/>
    <n v="94122"/>
    <x v="1"/>
    <s v="FUR-TA-10001771"/>
    <x v="0"/>
    <x v="3"/>
    <s v="Bush Cubix Conference Tables, Fully Assembled"/>
    <n v="1478.2719999999999"/>
    <n v="8"/>
    <n v="0.2"/>
    <n v="92.391999999999996"/>
  </r>
  <r>
    <n v="5461"/>
    <x v="2721"/>
    <x v="2"/>
    <x v="90"/>
    <d v="2011-03-25T00:00:00"/>
    <s v="Standard Class"/>
    <s v="TS-21205"/>
    <s v="Thomas Seio"/>
    <x v="1"/>
    <x v="0"/>
    <s v="Asheville"/>
    <x v="3"/>
    <n v="28806"/>
    <x v="0"/>
    <s v="OFF-ST-10002301"/>
    <x v="1"/>
    <x v="4"/>
    <s v="Tennsco Commercial Shelving"/>
    <n v="16.271999999999998"/>
    <n v="1"/>
    <n v="0.2"/>
    <n v="-3.8645999999999998"/>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
    <n v="5"/>
    <n v="0.7"/>
    <n v="-320.59699999999998"/>
  </r>
  <r>
    <n v="5467"/>
    <x v="2724"/>
    <x v="2"/>
    <x v="1047"/>
    <d v="2011-02-20T00:00:00"/>
    <s v="Second Class"/>
    <s v="ST-20530"/>
    <s v="Shui Tom"/>
    <x v="0"/>
    <x v="0"/>
    <s v="Houston"/>
    <x v="5"/>
    <n v="77095"/>
    <x v="2"/>
    <s v="OFF-PA-10000466"/>
    <x v="1"/>
    <x v="10"/>
    <s v="Memo Book, 100 Message Capacity, 5 3/8â€‌ x 11â€‌"/>
    <n v="16.175999999999998"/>
    <n v="3"/>
    <n v="0.2"/>
    <n v="6.0659999999999998"/>
  </r>
  <r>
    <n v="5468"/>
    <x v="2725"/>
    <x v="0"/>
    <x v="632"/>
    <d v="2013-06-15T00:00:00"/>
    <s v="Standard Class"/>
    <s v="DB-13210"/>
    <s v="Dean Braden"/>
    <x v="0"/>
    <x v="0"/>
    <s v="San Francisco"/>
    <x v="1"/>
    <n v="94109"/>
    <x v="1"/>
    <s v="FUR-CH-10002774"/>
    <x v="0"/>
    <x v="1"/>
    <s v="Global Deluxe Stacking Chair, Gray"/>
    <n v="122.352"/>
    <n v="3"/>
    <n v="0.2"/>
    <n v="13.7646"/>
  </r>
  <r>
    <n v="5469"/>
    <x v="2726"/>
    <x v="2"/>
    <x v="467"/>
    <d v="2011-09-27T00:00:00"/>
    <s v="First Class"/>
    <s v="KF-16285"/>
    <s v="Karen Ferguson"/>
    <x v="2"/>
    <x v="0"/>
    <s v="San Diego"/>
    <x v="1"/>
    <n v="92105"/>
    <x v="1"/>
    <s v="FUR-CH-10000454"/>
    <x v="0"/>
    <x v="1"/>
    <s v="Hon Deluxe Fabric Upholstered Stacking Chairs, Rounded Back"/>
    <n v="585.55200000000002"/>
    <n v="3"/>
    <n v="0.2"/>
    <n v="73.194000000000003"/>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
    <n v="5"/>
    <n v="0.2"/>
    <n v="9.2940000000000005"/>
  </r>
  <r>
    <n v="5472"/>
    <x v="2728"/>
    <x v="3"/>
    <x v="484"/>
    <d v="2014-12-24T00:00:00"/>
    <s v="Standard Class"/>
    <s v="TS-21505"/>
    <s v="Tony Sayre"/>
    <x v="0"/>
    <x v="0"/>
    <s v="Parker"/>
    <x v="22"/>
    <n v="80134"/>
    <x v="1"/>
    <s v="FUR-FU-10000320"/>
    <x v="0"/>
    <x v="5"/>
    <s v="OIC Stacking Trays"/>
    <n v="13.36"/>
    <n v="5"/>
    <n v="0.2"/>
    <n v="4.008"/>
  </r>
  <r>
    <n v="5473"/>
    <x v="2728"/>
    <x v="3"/>
    <x v="484"/>
    <d v="2014-12-24T00:00:00"/>
    <s v="Standard Class"/>
    <s v="TS-21505"/>
    <s v="Tony Sayre"/>
    <x v="0"/>
    <x v="0"/>
    <s v="Parker"/>
    <x v="22"/>
    <n v="80134"/>
    <x v="1"/>
    <s v="OFF-ST-10002554"/>
    <x v="1"/>
    <x v="4"/>
    <s v="Tennsco Industrial Shelving"/>
    <n v="78.256"/>
    <n v="2"/>
    <n v="0.2"/>
    <n v="-17.607600000000001"/>
  </r>
  <r>
    <n v="5474"/>
    <x v="2728"/>
    <x v="3"/>
    <x v="484"/>
    <d v="2014-12-24T00:00:00"/>
    <s v="Standard Class"/>
    <s v="TS-21505"/>
    <s v="Tony Sayre"/>
    <x v="0"/>
    <x v="0"/>
    <s v="Parker"/>
    <x v="22"/>
    <n v="80134"/>
    <x v="1"/>
    <s v="FUR-BO-10000468"/>
    <x v="0"/>
    <x v="0"/>
    <s v="O'Sullivan 2-Shelf Heavy-Duty Bookcases"/>
    <n v="102.018"/>
    <n v="7"/>
    <n v="0.7"/>
    <n v="-183.63239999999999"/>
  </r>
  <r>
    <n v="5475"/>
    <x v="2729"/>
    <x v="3"/>
    <x v="377"/>
    <d v="2014-12-27T00:00:00"/>
    <s v="Same Day"/>
    <s v="YC-21895"/>
    <s v="Yoseph Carroll"/>
    <x v="1"/>
    <x v="0"/>
    <s v="Fremont"/>
    <x v="8"/>
    <n v="68025"/>
    <x v="2"/>
    <s v="OFF-ST-10004459"/>
    <x v="1"/>
    <x v="4"/>
    <s v="Tennsco Single-Tier Lockers"/>
    <n v="750.68"/>
    <n v="2"/>
    <n v="0"/>
    <n v="37.533999999999999"/>
  </r>
  <r>
    <n v="5476"/>
    <x v="2730"/>
    <x v="3"/>
    <x v="140"/>
    <d v="2014-06-19T00:00:00"/>
    <s v="First Class"/>
    <s v="Dp-13240"/>
    <s v="Dean percer"/>
    <x v="2"/>
    <x v="0"/>
    <s v="Maple Grove"/>
    <x v="11"/>
    <n v="55369"/>
    <x v="2"/>
    <s v="OFF-LA-10002312"/>
    <x v="1"/>
    <x v="2"/>
    <s v="Avery 490"/>
    <n v="44.4"/>
    <n v="3"/>
    <n v="0"/>
    <n v="22.2"/>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5999999999995"/>
  </r>
  <r>
    <n v="5479"/>
    <x v="2731"/>
    <x v="0"/>
    <x v="73"/>
    <d v="2013-11-25T00:00:00"/>
    <s v="Standard Class"/>
    <s v="SJ-20500"/>
    <s v="Shirley Jackson"/>
    <x v="0"/>
    <x v="0"/>
    <s v="Newark"/>
    <x v="13"/>
    <n v="19711"/>
    <x v="3"/>
    <s v="OFF-BI-10002133"/>
    <x v="1"/>
    <x v="8"/>
    <s v="Wilson Jones Elliptical Ring 3 1/2&quot; Capacity Binders, 800 sheets"/>
    <n v="128.4"/>
    <n v="3"/>
    <n v="0"/>
    <n v="62.915999999999997"/>
  </r>
  <r>
    <n v="5480"/>
    <x v="2732"/>
    <x v="2"/>
    <x v="691"/>
    <d v="2011-04-04T00:00:00"/>
    <s v="Standard Class"/>
    <s v="KB-16240"/>
    <s v="Karen Bern"/>
    <x v="1"/>
    <x v="0"/>
    <s v="Miami"/>
    <x v="2"/>
    <n v="33180"/>
    <x v="0"/>
    <s v="OFF-BI-10001097"/>
    <x v="1"/>
    <x v="8"/>
    <s v="Avery Hole Reinforcements"/>
    <n v="1.869"/>
    <n v="1"/>
    <n v="0.7"/>
    <n v="-1.3083"/>
  </r>
  <r>
    <n v="5481"/>
    <x v="2733"/>
    <x v="3"/>
    <x v="1048"/>
    <d v="2014-10-15T00:00:00"/>
    <s v="Standard Class"/>
    <s v="CS-12250"/>
    <s v="Chris Selesnick"/>
    <x v="1"/>
    <x v="0"/>
    <s v="San Diego"/>
    <x v="1"/>
    <n v="92105"/>
    <x v="1"/>
    <s v="TEC-PH-10001336"/>
    <x v="2"/>
    <x v="7"/>
    <s v="Digium D40 VoIP phone"/>
    <n v="103.19199999999999"/>
    <n v="1"/>
    <n v="0.2"/>
    <n v="11.6091"/>
  </r>
  <r>
    <n v="5482"/>
    <x v="2733"/>
    <x v="3"/>
    <x v="1048"/>
    <d v="2014-10-15T00:00:00"/>
    <s v="Standard Class"/>
    <s v="CS-12250"/>
    <s v="Chris Selesnick"/>
    <x v="1"/>
    <x v="0"/>
    <s v="San Diego"/>
    <x v="1"/>
    <n v="92105"/>
    <x v="1"/>
    <s v="TEC-AC-10002305"/>
    <x v="2"/>
    <x v="11"/>
    <s v="KeyTronicآ E03601U1 -آ Keyboardآ - Beige"/>
    <n v="36"/>
    <n v="2"/>
    <n v="0"/>
    <n v="6.48"/>
  </r>
  <r>
    <n v="5483"/>
    <x v="2733"/>
    <x v="3"/>
    <x v="1048"/>
    <d v="2014-10-15T00:00:00"/>
    <s v="Standard Class"/>
    <s v="CS-12250"/>
    <s v="Chris Selesnick"/>
    <x v="1"/>
    <x v="0"/>
    <s v="San Diego"/>
    <x v="1"/>
    <n v="92105"/>
    <x v="1"/>
    <s v="TEC-AC-10003610"/>
    <x v="2"/>
    <x v="11"/>
    <s v="Logitechآ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999"/>
  </r>
  <r>
    <n v="5485"/>
    <x v="2734"/>
    <x v="3"/>
    <x v="289"/>
    <d v="2014-02-05T00:00:00"/>
    <s v="Standard Class"/>
    <s v="EB-13870"/>
    <s v="Emily Burns"/>
    <x v="0"/>
    <x v="0"/>
    <s v="Miami"/>
    <x v="2"/>
    <n v="33142"/>
    <x v="0"/>
    <s v="FUR-CH-10002044"/>
    <x v="0"/>
    <x v="1"/>
    <s v="Office Star - Contemporary Task Swivel chair with 2-way adjustable arms, Plum"/>
    <n v="419.13600000000002"/>
    <n v="4"/>
    <n v="0.2"/>
    <n v="-68.1096"/>
  </r>
  <r>
    <n v="5486"/>
    <x v="2735"/>
    <x v="2"/>
    <x v="432"/>
    <d v="2011-12-17T00:00:00"/>
    <s v="Standard Class"/>
    <s v="PB-19150"/>
    <s v="Philip Brown"/>
    <x v="0"/>
    <x v="0"/>
    <s v="Miami"/>
    <x v="2"/>
    <n v="33178"/>
    <x v="0"/>
    <s v="OFF-EN-10001099"/>
    <x v="1"/>
    <x v="12"/>
    <s v="Staples"/>
    <n v="23.472000000000001"/>
    <n v="3"/>
    <n v="0.2"/>
    <n v="7.6284000000000001"/>
  </r>
  <r>
    <n v="5487"/>
    <x v="2736"/>
    <x v="1"/>
    <x v="1040"/>
    <d v="2012-10-29T00:00:00"/>
    <s v="Standard Class"/>
    <s v="MT-18070"/>
    <s v="Michelle Tran"/>
    <x v="2"/>
    <x v="0"/>
    <s v="San Antonio"/>
    <x v="5"/>
    <n v="78207"/>
    <x v="2"/>
    <s v="OFF-BI-10004140"/>
    <x v="1"/>
    <x v="8"/>
    <s v="Avery Non-Stick Binders"/>
    <n v="3.5920000000000001"/>
    <n v="4"/>
    <n v="0.8"/>
    <n v="-6.2859999999999996"/>
  </r>
  <r>
    <n v="5488"/>
    <x v="2737"/>
    <x v="3"/>
    <x v="719"/>
    <d v="2014-04-05T00:00:00"/>
    <s v="Second Class"/>
    <s v="BF-11020"/>
    <s v="Barry Franzأ¶sisch"/>
    <x v="1"/>
    <x v="0"/>
    <s v="Jacksonville"/>
    <x v="2"/>
    <n v="32216"/>
    <x v="0"/>
    <s v="TEC-PH-10004897"/>
    <x v="2"/>
    <x v="7"/>
    <s v="Mediabridge Sport Armband iPhone 5s"/>
    <n v="23.975999999999999"/>
    <n v="3"/>
    <n v="0.2"/>
    <n v="-5.6943000000000001"/>
  </r>
  <r>
    <n v="5489"/>
    <x v="2737"/>
    <x v="3"/>
    <x v="719"/>
    <d v="2014-04-05T00:00:00"/>
    <s v="Second Class"/>
    <s v="BF-11020"/>
    <s v="Barry Franzأ¶sisch"/>
    <x v="1"/>
    <x v="0"/>
    <s v="Jacksonville"/>
    <x v="2"/>
    <n v="32216"/>
    <x v="0"/>
    <s v="OFF-LA-10000262"/>
    <x v="1"/>
    <x v="2"/>
    <s v="Avery 494"/>
    <n v="6.2640000000000002"/>
    <n v="3"/>
    <n v="0.2"/>
    <n v="2.0358000000000001"/>
  </r>
  <r>
    <n v="5490"/>
    <x v="2737"/>
    <x v="3"/>
    <x v="719"/>
    <d v="2014-04-05T00:00:00"/>
    <s v="Second Class"/>
    <s v="BF-11020"/>
    <s v="Barry Franzأ¶sisch"/>
    <x v="1"/>
    <x v="0"/>
    <s v="Jacksonville"/>
    <x v="2"/>
    <n v="32216"/>
    <x v="0"/>
    <s v="OFF-AP-10002222"/>
    <x v="1"/>
    <x v="9"/>
    <s v="Staples"/>
    <n v="20.808"/>
    <n v="3"/>
    <n v="0.2"/>
    <n v="1.8207"/>
  </r>
  <r>
    <n v="5491"/>
    <x v="2737"/>
    <x v="3"/>
    <x v="719"/>
    <d v="2014-04-05T00:00:00"/>
    <s v="Second Class"/>
    <s v="BF-11020"/>
    <s v="Barry Franzأ¶sisch"/>
    <x v="1"/>
    <x v="0"/>
    <s v="Jacksonville"/>
    <x v="2"/>
    <n v="32216"/>
    <x v="0"/>
    <s v="FUR-CH-10003774"/>
    <x v="0"/>
    <x v="1"/>
    <s v="Global Wood Trimmed Manager's Task Chair, Khaki"/>
    <n v="218.352"/>
    <n v="3"/>
    <n v="0.2"/>
    <n v="-19.105799999999999"/>
  </r>
  <r>
    <n v="5492"/>
    <x v="2738"/>
    <x v="3"/>
    <x v="795"/>
    <d v="2014-01-28T00:00:00"/>
    <s v="First Class"/>
    <s v="CG-12520"/>
    <s v="Claire Gute"/>
    <x v="0"/>
    <x v="0"/>
    <s v="Houston"/>
    <x v="5"/>
    <n v="77070"/>
    <x v="2"/>
    <s v="OFF-ST-10000615"/>
    <x v="1"/>
    <x v="4"/>
    <s v="SimpliFile Personal File, Black Granite, 15w x 6-15/16d x 11-1/4h"/>
    <n v="18.16"/>
    <n v="2"/>
    <n v="0.2"/>
    <n v="1.8160000000000001"/>
  </r>
  <r>
    <n v="5493"/>
    <x v="2739"/>
    <x v="2"/>
    <x v="683"/>
    <d v="2011-11-28T00:00:00"/>
    <s v="Same Day"/>
    <s v="DH-13675"/>
    <s v="Duane Huffman"/>
    <x v="2"/>
    <x v="0"/>
    <s v="San Francisco"/>
    <x v="1"/>
    <n v="94122"/>
    <x v="1"/>
    <s v="OFF-SU-10001225"/>
    <x v="1"/>
    <x v="14"/>
    <s v="Staples"/>
    <n v="7.36"/>
    <n v="2"/>
    <n v="0"/>
    <n v="0.1472"/>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x v="0"/>
    <s v="Philadelphia"/>
    <x v="9"/>
    <n v="19140"/>
    <x v="3"/>
    <s v="OFF-BI-10001249"/>
    <x v="1"/>
    <x v="8"/>
    <s v="Avery Heavy-Duty EZD View Binder with Locking Rings"/>
    <n v="7.6559999999999997"/>
    <n v="4"/>
    <n v="0.7"/>
    <n v="-6.1247999999999996"/>
  </r>
  <r>
    <n v="5497"/>
    <x v="2741"/>
    <x v="3"/>
    <x v="492"/>
    <d v="2014-06-17T00:00:00"/>
    <s v="Standard Class"/>
    <s v="HG-15025"/>
    <s v="Hunter Glantz"/>
    <x v="0"/>
    <x v="0"/>
    <s v="Marion"/>
    <x v="24"/>
    <n v="43302"/>
    <x v="3"/>
    <s v="TEC-AC-10004469"/>
    <x v="2"/>
    <x v="11"/>
    <s v="Microsoft Sculpt Comfort Mouse"/>
    <n v="63.92"/>
    <n v="2"/>
    <n v="0.2"/>
    <n v="19.175999999999998"/>
  </r>
  <r>
    <n v="5498"/>
    <x v="2742"/>
    <x v="3"/>
    <x v="663"/>
    <d v="2014-07-19T00:00:00"/>
    <s v="Second Class"/>
    <s v="MM-18055"/>
    <s v="Michelle Moray"/>
    <x v="0"/>
    <x v="0"/>
    <s v="New York City"/>
    <x v="15"/>
    <n v="10024"/>
    <x v="3"/>
    <s v="OFF-AR-10001177"/>
    <x v="1"/>
    <x v="6"/>
    <s v="Newell 349"/>
    <n v="6.56"/>
    <n v="2"/>
    <n v="0"/>
    <n v="1.9024000000000001"/>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3999999999996"/>
  </r>
  <r>
    <n v="5503"/>
    <x v="2743"/>
    <x v="3"/>
    <x v="808"/>
    <d v="2014-11-07T00:00:00"/>
    <s v="Standard Class"/>
    <s v="TH-21115"/>
    <s v="Thea Hudgings"/>
    <x v="1"/>
    <x v="0"/>
    <s v="Philadelphia"/>
    <x v="9"/>
    <n v="19140"/>
    <x v="3"/>
    <s v="FUR-FU-10001847"/>
    <x v="0"/>
    <x v="5"/>
    <s v="Eldon Image Series Black Desk Accessories"/>
    <n v="3.3119999999999998"/>
    <n v="1"/>
    <n v="0.2"/>
    <n v="0.66239999999999999"/>
  </r>
  <r>
    <n v="5504"/>
    <x v="2743"/>
    <x v="3"/>
    <x v="808"/>
    <d v="2014-11-07T00:00:00"/>
    <s v="Standard Class"/>
    <s v="TH-21115"/>
    <s v="Thea Hudgings"/>
    <x v="1"/>
    <x v="0"/>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x v="0"/>
    <s v="Philadelphia"/>
    <x v="9"/>
    <n v="19140"/>
    <x v="3"/>
    <s v="OFF-EN-10003845"/>
    <x v="1"/>
    <x v="12"/>
    <s v="Colored Envelopes"/>
    <n v="8.8559999999999999"/>
    <n v="3"/>
    <n v="0.2"/>
    <n v="2.8782000000000001"/>
  </r>
  <r>
    <n v="5506"/>
    <x v="2743"/>
    <x v="3"/>
    <x v="808"/>
    <d v="2014-11-07T00:00:00"/>
    <s v="Standard Class"/>
    <s v="TH-21115"/>
    <s v="Thea Hudgings"/>
    <x v="1"/>
    <x v="0"/>
    <s v="Philadelphia"/>
    <x v="9"/>
    <n v="19140"/>
    <x v="3"/>
    <s v="TEC-PH-10001817"/>
    <x v="2"/>
    <x v="7"/>
    <s v="Wilson Electronics DB Pro Signal Booster"/>
    <n v="859.2"/>
    <n v="4"/>
    <n v="0.4"/>
    <n v="-186.16"/>
  </r>
  <r>
    <n v="5507"/>
    <x v="2744"/>
    <x v="0"/>
    <x v="750"/>
    <d v="2013-10-09T00:00:00"/>
    <s v="Same Day"/>
    <s v="JE-15745"/>
    <s v="Joel Eaton"/>
    <x v="0"/>
    <x v="0"/>
    <s v="Los Angeles"/>
    <x v="1"/>
    <n v="90036"/>
    <x v="1"/>
    <s v="OFF-PA-10000167"/>
    <x v="1"/>
    <x v="10"/>
    <s v="Xerox 1925"/>
    <n v="61.96"/>
    <n v="2"/>
    <n v="0"/>
    <n v="27.882000000000001"/>
  </r>
  <r>
    <n v="5508"/>
    <x v="2745"/>
    <x v="0"/>
    <x v="143"/>
    <d v="2013-04-15T00:00:00"/>
    <s v="Standard Class"/>
    <s v="PG-18820"/>
    <s v="Patrick Gardner"/>
    <x v="0"/>
    <x v="0"/>
    <s v="Smyrna"/>
    <x v="32"/>
    <n v="30080"/>
    <x v="0"/>
    <s v="OFF-EN-10002973"/>
    <x v="1"/>
    <x v="12"/>
    <s v="Ampad #10 Peel &amp; Seel Holiday Envelopes"/>
    <n v="17.920000000000002"/>
    <n v="4"/>
    <n v="0"/>
    <n v="8.6015999999999995"/>
  </r>
  <r>
    <n v="5509"/>
    <x v="2746"/>
    <x v="1"/>
    <x v="1049"/>
    <d v="2012-10-12T00:00:00"/>
    <s v="Standard Class"/>
    <s v="MB-17305"/>
    <s v="Maria Bertelson"/>
    <x v="0"/>
    <x v="0"/>
    <s v="San Francisco"/>
    <x v="1"/>
    <n v="94122"/>
    <x v="1"/>
    <s v="FUR-FU-10001588"/>
    <x v="0"/>
    <x v="5"/>
    <s v="Deflect-o SuperTray Unbreakable Stackable Tray, Letter, Black"/>
    <n v="145.9"/>
    <n v="5"/>
    <n v="0"/>
    <n v="62.737000000000002"/>
  </r>
  <r>
    <n v="5510"/>
    <x v="2747"/>
    <x v="3"/>
    <x v="356"/>
    <d v="2014-05-21T00:00:00"/>
    <s v="Standard Class"/>
    <s v="JD-16015"/>
    <s v="Joy Daniels"/>
    <x v="0"/>
    <x v="0"/>
    <s v="Chicago"/>
    <x v="10"/>
    <n v="60653"/>
    <x v="2"/>
    <s v="OFF-PA-10001736"/>
    <x v="1"/>
    <x v="10"/>
    <s v="Xerox 1880"/>
    <n v="56.704000000000001"/>
    <n v="2"/>
    <n v="0.2"/>
    <n v="19.137599999999999"/>
  </r>
  <r>
    <n v="5511"/>
    <x v="2747"/>
    <x v="3"/>
    <x v="356"/>
    <d v="2014-05-21T00:00:00"/>
    <s v="Standard Class"/>
    <s v="JD-16015"/>
    <s v="Joy Daniels"/>
    <x v="0"/>
    <x v="0"/>
    <s v="Chicago"/>
    <x v="10"/>
    <n v="60653"/>
    <x v="2"/>
    <s v="TEC-PH-10002185"/>
    <x v="2"/>
    <x v="7"/>
    <s v="QVS USB Car Charger 2-Port 2.1Amp for iPod/iPhone/iPad/iPad 2/iPad 3"/>
    <n v="11.12"/>
    <n v="2"/>
    <n v="0.2"/>
    <n v="3.4750000000000001"/>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x v="0"/>
    <s v="Medford"/>
    <x v="21"/>
    <n v="97504"/>
    <x v="1"/>
    <s v="OFF-PA-10000069"/>
    <x v="1"/>
    <x v="10"/>
    <s v="TOPS 4 x 6 Fluorescent Color Memo Sheets, 500 Sheets per Pack"/>
    <n v="22.776"/>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7"/>
    <n v="3"/>
    <n v="0"/>
    <n v="2.3997000000000002"/>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
    <n v="3"/>
    <n v="0"/>
    <n v="3.8654999999999999"/>
  </r>
  <r>
    <n v="5517"/>
    <x v="2750"/>
    <x v="0"/>
    <x v="741"/>
    <d v="2013-11-22T00:00:00"/>
    <s v="Second Class"/>
    <s v="KC-16255"/>
    <s v="Karen Carlisle"/>
    <x v="1"/>
    <x v="0"/>
    <s v="Huntsville"/>
    <x v="19"/>
    <n v="35810"/>
    <x v="0"/>
    <s v="TEC-AC-10003870"/>
    <x v="2"/>
    <x v="11"/>
    <s v="Logitechآ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6"/>
    <n v="10"/>
    <n v="0.3"/>
    <n v="-10.284000000000001"/>
  </r>
  <r>
    <n v="5519"/>
    <x v="2751"/>
    <x v="3"/>
    <x v="769"/>
    <d v="2014-12-10T00:00:00"/>
    <s v="Standard Class"/>
    <s v="MS-17980"/>
    <s v="Michael Stewart"/>
    <x v="1"/>
    <x v="0"/>
    <s v="Philadelphia"/>
    <x v="9"/>
    <n v="19134"/>
    <x v="3"/>
    <s v="FUR-FU-10004093"/>
    <x v="0"/>
    <x v="5"/>
    <s v="Hand-Finished Solid Wood Document Frame"/>
    <n v="54.768000000000001"/>
    <n v="2"/>
    <n v="0.2"/>
    <n v="6.8460000000000001"/>
  </r>
  <r>
    <n v="5520"/>
    <x v="2751"/>
    <x v="3"/>
    <x v="769"/>
    <d v="2014-12-10T00:00:00"/>
    <s v="Standard Class"/>
    <s v="MS-17980"/>
    <s v="Michael Stewart"/>
    <x v="1"/>
    <x v="0"/>
    <s v="Philadelphia"/>
    <x v="9"/>
    <n v="19134"/>
    <x v="3"/>
    <s v="OFF-AR-10000716"/>
    <x v="1"/>
    <x v="6"/>
    <s v="DIXON Ticonderoga Erasable Checking Pencils"/>
    <n v="13.391999999999999"/>
    <n v="3"/>
    <n v="0.2"/>
    <n v="3.1806000000000001"/>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98"/>
  </r>
  <r>
    <n v="5523"/>
    <x v="2752"/>
    <x v="0"/>
    <x v="410"/>
    <d v="2013-06-08T00:00:00"/>
    <s v="First Class"/>
    <s v="CK-12205"/>
    <s v="Chloris Kastensmidt"/>
    <x v="0"/>
    <x v="0"/>
    <s v="Santa Clara"/>
    <x v="1"/>
    <n v="95051"/>
    <x v="1"/>
    <s v="OFF-BI-10000829"/>
    <x v="1"/>
    <x v="8"/>
    <s v="Avery Non-Stick Binders"/>
    <n v="21.552"/>
    <n v="6"/>
    <n v="0.2"/>
    <n v="7.0044000000000004"/>
  </r>
  <r>
    <n v="5524"/>
    <x v="2752"/>
    <x v="0"/>
    <x v="410"/>
    <d v="2013-06-08T00:00:00"/>
    <s v="First Class"/>
    <s v="CK-12205"/>
    <s v="Chloris Kastensmidt"/>
    <x v="0"/>
    <x v="0"/>
    <s v="Santa Clara"/>
    <x v="1"/>
    <n v="95051"/>
    <x v="1"/>
    <s v="OFF-AP-10004859"/>
    <x v="1"/>
    <x v="9"/>
    <s v="Acco 6 Outlet Guardian Premium Surge Suppressor"/>
    <n v="58.24"/>
    <n v="4"/>
    <n v="0"/>
    <n v="15.7248"/>
  </r>
  <r>
    <n v="5525"/>
    <x v="2753"/>
    <x v="0"/>
    <x v="107"/>
    <d v="2013-12-13T00:00:00"/>
    <s v="First Class"/>
    <s v="SJ-20125"/>
    <s v="Sanjit Jacobs"/>
    <x v="2"/>
    <x v="0"/>
    <s v="Long Beach"/>
    <x v="1"/>
    <n v="90805"/>
    <x v="1"/>
    <s v="OFF-PA-10000575"/>
    <x v="1"/>
    <x v="10"/>
    <s v="Wirebound Message Books, Four 2 3/4 x 5 White Forms per Page"/>
    <n v="80.28"/>
    <n v="12"/>
    <n v="0"/>
    <n v="36.928800000000003"/>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200000000002"/>
  </r>
  <r>
    <n v="5529"/>
    <x v="2757"/>
    <x v="1"/>
    <x v="1052"/>
    <d v="2012-04-04T00:00:00"/>
    <s v="Standard Class"/>
    <s v="SC-20260"/>
    <s v="Scott Cohen"/>
    <x v="1"/>
    <x v="0"/>
    <s v="Jacksonville"/>
    <x v="2"/>
    <n v="32216"/>
    <x v="0"/>
    <s v="TEC-PH-10000011"/>
    <x v="2"/>
    <x v="7"/>
    <s v="PureGear Roll-On Screen Protector"/>
    <n v="79.959999999999994"/>
    <n v="5"/>
    <n v="0.2"/>
    <n v="27.986000000000001"/>
  </r>
  <r>
    <n v="5530"/>
    <x v="2758"/>
    <x v="3"/>
    <x v="634"/>
    <d v="2014-08-12T00:00:00"/>
    <s v="Standard Class"/>
    <s v="TB-21355"/>
    <s v="Todd Boyes"/>
    <x v="1"/>
    <x v="0"/>
    <s v="Cedar Hill"/>
    <x v="5"/>
    <n v="75104"/>
    <x v="2"/>
    <s v="OFF-PA-10004381"/>
    <x v="1"/>
    <x v="10"/>
    <s v="14-7/8 x 11 Blue Bar Computer Printout Paper"/>
    <n v="115.29600000000001"/>
    <n v="3"/>
    <n v="0.2"/>
    <n v="40.3536"/>
  </r>
  <r>
    <n v="5531"/>
    <x v="2759"/>
    <x v="3"/>
    <x v="574"/>
    <d v="2014-12-07T00:00:00"/>
    <s v="Standard Class"/>
    <s v="JK-16090"/>
    <s v="Juliana Krohn"/>
    <x v="0"/>
    <x v="0"/>
    <s v="Omaha"/>
    <x v="8"/>
    <n v="68104"/>
    <x v="2"/>
    <s v="TEC-PH-10001795"/>
    <x v="2"/>
    <x v="7"/>
    <s v="ClearOne CHATAttach 160 -آ speaker phone"/>
    <n v="2479.96"/>
    <n v="4"/>
    <n v="0"/>
    <n v="743.98800000000006"/>
  </r>
  <r>
    <n v="5532"/>
    <x v="2760"/>
    <x v="0"/>
    <x v="112"/>
    <d v="2013-06-08T00:00:00"/>
    <s v="First Class"/>
    <s v="CK-12595"/>
    <s v="Clytie Kelty"/>
    <x v="0"/>
    <x v="0"/>
    <s v="Little Rock"/>
    <x v="36"/>
    <n v="72209"/>
    <x v="0"/>
    <s v="TEC-AC-10001109"/>
    <x v="2"/>
    <x v="11"/>
    <s v="Logitech Trackman Marble Mouse"/>
    <n v="179.94"/>
    <n v="6"/>
    <n v="0"/>
    <n v="75.574799999999996"/>
  </r>
  <r>
    <n v="5533"/>
    <x v="2760"/>
    <x v="0"/>
    <x v="112"/>
    <d v="2013-06-08T00:00:00"/>
    <s v="First Class"/>
    <s v="CK-12595"/>
    <s v="Clytie Kelty"/>
    <x v="0"/>
    <x v="0"/>
    <s v="Little Rock"/>
    <x v="36"/>
    <n v="72209"/>
    <x v="0"/>
    <s v="TEC-AC-10003038"/>
    <x v="2"/>
    <x v="11"/>
    <s v="Kingston Digital DataTraveler 16GB USB 2.0"/>
    <n v="26.85"/>
    <n v="3"/>
    <n v="0"/>
    <n v="5.10149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800000000001"/>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6000000000004"/>
  </r>
  <r>
    <n v="5538"/>
    <x v="2760"/>
    <x v="0"/>
    <x v="112"/>
    <d v="2013-06-08T00:00:00"/>
    <s v="First Class"/>
    <s v="CK-12595"/>
    <s v="Clytie Kelty"/>
    <x v="0"/>
    <x v="0"/>
    <s v="Little Rock"/>
    <x v="36"/>
    <n v="72209"/>
    <x v="0"/>
    <s v="OFF-PA-10001534"/>
    <x v="1"/>
    <x v="10"/>
    <s v="Xerox 230"/>
    <n v="12.96"/>
    <n v="2"/>
    <n v="0"/>
    <n v="6.2207999999999997"/>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20000000000001"/>
    <n v="2"/>
    <n v="0.8"/>
    <n v="-2.6267999999999998"/>
  </r>
  <r>
    <n v="5542"/>
    <x v="2762"/>
    <x v="3"/>
    <x v="1053"/>
    <d v="2014-05-27T00:00:00"/>
    <s v="Standard Class"/>
    <s v="LE-16810"/>
    <s v="Laurel Elliston"/>
    <x v="0"/>
    <x v="0"/>
    <s v="Chicago"/>
    <x v="10"/>
    <n v="60653"/>
    <x v="2"/>
    <s v="OFF-SU-10000381"/>
    <x v="1"/>
    <x v="14"/>
    <s v="Acme Forged Steel Scissors with Black Enamel Handles"/>
    <n v="22.344000000000001"/>
    <n v="3"/>
    <n v="0.2"/>
    <n v="2.5137"/>
  </r>
  <r>
    <n v="5543"/>
    <x v="2763"/>
    <x v="0"/>
    <x v="1054"/>
    <d v="2013-12-26T00:00:00"/>
    <s v="Standard Class"/>
    <s v="ES-14080"/>
    <s v="Erin Smith"/>
    <x v="1"/>
    <x v="0"/>
    <s v="Tucson"/>
    <x v="16"/>
    <n v="85705"/>
    <x v="1"/>
    <s v="FUR-TA-10001086"/>
    <x v="0"/>
    <x v="3"/>
    <s v="SAFCO PlanMaster Boards, 60w x 37-1/2d, White Melamine"/>
    <n v="455.97"/>
    <n v="6"/>
    <n v="0.5"/>
    <n v="-218.8656"/>
  </r>
  <r>
    <n v="5544"/>
    <x v="2763"/>
    <x v="0"/>
    <x v="1054"/>
    <d v="2013-12-26T00:00:00"/>
    <s v="Standard Class"/>
    <s v="ES-14080"/>
    <s v="Erin Smith"/>
    <x v="1"/>
    <x v="0"/>
    <s v="Tucson"/>
    <x v="16"/>
    <n v="85705"/>
    <x v="1"/>
    <s v="OFF-BI-10000174"/>
    <x v="1"/>
    <x v="8"/>
    <s v="Wilson Jones Clip &amp; Carry Folder Binder Tool for Ring Binders, Clear"/>
    <n v="10.44"/>
    <n v="6"/>
    <n v="0.7"/>
    <n v="-7.6559999999999997"/>
  </r>
  <r>
    <n v="5545"/>
    <x v="2763"/>
    <x v="0"/>
    <x v="1054"/>
    <d v="2013-12-26T00:00:00"/>
    <s v="Standard Class"/>
    <s v="ES-14080"/>
    <s v="Erin Smith"/>
    <x v="1"/>
    <x v="0"/>
    <s v="Tucson"/>
    <x v="16"/>
    <n v="85705"/>
    <x v="1"/>
    <s v="OFF-BI-10002103"/>
    <x v="1"/>
    <x v="8"/>
    <s v="Cardinal Slant-D Ring Binder, Heavy Gauge Vinyl"/>
    <n v="5.2140000000000004"/>
    <n v="2"/>
    <n v="0.7"/>
    <n v="-4.1711999999999998"/>
  </r>
  <r>
    <n v="5546"/>
    <x v="2764"/>
    <x v="3"/>
    <x v="585"/>
    <d v="2014-09-27T00:00:00"/>
    <s v="Standard Class"/>
    <s v="MG-17890"/>
    <s v="Michael Granlund"/>
    <x v="2"/>
    <x v="0"/>
    <s v="Concord"/>
    <x v="38"/>
    <n v="3301"/>
    <x v="3"/>
    <s v="OFF-ST-10001590"/>
    <x v="1"/>
    <x v="4"/>
    <s v="Tenex Personal Project File with Scoop Front Design, Black"/>
    <n v="67.400000000000006"/>
    <n v="5"/>
    <n v="0"/>
    <n v="17.524000000000001"/>
  </r>
  <r>
    <n v="5547"/>
    <x v="2765"/>
    <x v="3"/>
    <x v="210"/>
    <d v="2014-09-09T00:00:00"/>
    <s v="First Class"/>
    <s v="JM-16195"/>
    <s v="Justin MacKendrick"/>
    <x v="0"/>
    <x v="0"/>
    <s v="Draper"/>
    <x v="7"/>
    <n v="84020"/>
    <x v="1"/>
    <s v="FUR-FU-10002396"/>
    <x v="0"/>
    <x v="5"/>
    <s v="DAX Copper Panel Document Frame, 5 x 7 Size"/>
    <n v="25.16"/>
    <n v="2"/>
    <n v="0"/>
    <n v="10.5672"/>
  </r>
  <r>
    <n v="5548"/>
    <x v="2765"/>
    <x v="3"/>
    <x v="210"/>
    <d v="2014-09-09T00:00:00"/>
    <s v="First Class"/>
    <s v="JM-16195"/>
    <s v="Justin MacKendrick"/>
    <x v="0"/>
    <x v="0"/>
    <s v="Draper"/>
    <x v="7"/>
    <n v="84020"/>
    <x v="1"/>
    <s v="TEC-PH-10002807"/>
    <x v="2"/>
    <x v="7"/>
    <s v="Motorla HX550 Universal Bluetooth Headset"/>
    <n v="126.56"/>
    <n v="4"/>
    <n v="0.2"/>
    <n v="47.46"/>
  </r>
  <r>
    <n v="5549"/>
    <x v="2766"/>
    <x v="2"/>
    <x v="683"/>
    <d v="2011-12-01T00:00:00"/>
    <s v="First Class"/>
    <s v="SG-20470"/>
    <s v="Sheri Gordon"/>
    <x v="0"/>
    <x v="0"/>
    <s v="San Francisco"/>
    <x v="1"/>
    <n v="94109"/>
    <x v="1"/>
    <s v="OFF-AP-10004859"/>
    <x v="1"/>
    <x v="9"/>
    <s v="Acco 6 Outlet Guardian Premium Surge Suppressor"/>
    <n v="43.68"/>
    <n v="3"/>
    <n v="0"/>
    <n v="11.7936"/>
  </r>
  <r>
    <n v="5550"/>
    <x v="2766"/>
    <x v="2"/>
    <x v="683"/>
    <d v="2011-12-01T00:00:00"/>
    <s v="First Class"/>
    <s v="SG-20470"/>
    <s v="Sheri Gordon"/>
    <x v="0"/>
    <x v="0"/>
    <s v="San Francisco"/>
    <x v="1"/>
    <n v="94109"/>
    <x v="1"/>
    <s v="TEC-AC-10003447"/>
    <x v="2"/>
    <x v="11"/>
    <s v="Micropad Numeric Keypads"/>
    <n v="139.93"/>
    <n v="7"/>
    <n v="0"/>
    <n v="34.982500000000002"/>
  </r>
  <r>
    <n v="5551"/>
    <x v="2767"/>
    <x v="2"/>
    <x v="607"/>
    <d v="2011-11-16T00:00:00"/>
    <s v="Standard Class"/>
    <s v="DB-12970"/>
    <s v="Darren Budd"/>
    <x v="1"/>
    <x v="0"/>
    <s v="Houston"/>
    <x v="5"/>
    <n v="77036"/>
    <x v="2"/>
    <s v="OFF-AR-10003183"/>
    <x v="1"/>
    <x v="6"/>
    <s v="Avery Fluorescent Highlighter Four-Color Set"/>
    <n v="2.6720000000000002"/>
    <n v="1"/>
    <n v="0.2"/>
    <n v="0.33400000000000002"/>
  </r>
  <r>
    <n v="5552"/>
    <x v="2767"/>
    <x v="2"/>
    <x v="607"/>
    <d v="2011-11-16T00:00:00"/>
    <s v="Standard Class"/>
    <s v="DB-12970"/>
    <s v="Darren Budd"/>
    <x v="1"/>
    <x v="0"/>
    <s v="Houston"/>
    <x v="5"/>
    <n v="77036"/>
    <x v="2"/>
    <s v="OFF-SU-10000432"/>
    <x v="1"/>
    <x v="14"/>
    <s v="Acco Side-Punched Conventional Columnar Pads"/>
    <n v="16.655999999999999"/>
    <n v="6"/>
    <n v="0.2"/>
    <n v="-3.1230000000000002"/>
  </r>
  <r>
    <n v="5553"/>
    <x v="2767"/>
    <x v="2"/>
    <x v="607"/>
    <d v="2011-11-16T00:00:00"/>
    <s v="Standard Class"/>
    <s v="DB-12970"/>
    <s v="Darren Budd"/>
    <x v="1"/>
    <x v="0"/>
    <s v="Houston"/>
    <x v="5"/>
    <n v="77036"/>
    <x v="2"/>
    <s v="TEC-AC-10003832"/>
    <x v="2"/>
    <x v="11"/>
    <s v="Imationآ 16GB Mini TravelDrive USB 2.0آ Flash Drive"/>
    <n v="79.512"/>
    <n v="3"/>
    <n v="0.2"/>
    <n v="20.8719"/>
  </r>
  <r>
    <n v="5554"/>
    <x v="2767"/>
    <x v="2"/>
    <x v="607"/>
    <d v="2011-11-16T00:00:00"/>
    <s v="Standard Class"/>
    <s v="DB-12970"/>
    <s v="Darren Budd"/>
    <x v="1"/>
    <x v="0"/>
    <s v="Houston"/>
    <x v="5"/>
    <n v="77036"/>
    <x v="2"/>
    <s v="OFF-PA-10004100"/>
    <x v="1"/>
    <x v="10"/>
    <s v="Xerox 216"/>
    <n v="36.287999999999997"/>
    <n v="7"/>
    <n v="0.2"/>
    <n v="12.700799999999999"/>
  </r>
  <r>
    <n v="5555"/>
    <x v="2767"/>
    <x v="2"/>
    <x v="607"/>
    <d v="2011-11-16T00:00:00"/>
    <s v="Standard Class"/>
    <s v="DB-12970"/>
    <s v="Darren Budd"/>
    <x v="1"/>
    <x v="0"/>
    <s v="Houston"/>
    <x v="5"/>
    <n v="77036"/>
    <x v="2"/>
    <s v="FUR-BO-10004467"/>
    <x v="0"/>
    <x v="0"/>
    <s v="Bestar Classic Bookcase"/>
    <n v="67.993200000000002"/>
    <n v="1"/>
    <n v="0.32"/>
    <n v="-12.998699999999999"/>
  </r>
  <r>
    <n v="5556"/>
    <x v="2768"/>
    <x v="3"/>
    <x v="280"/>
    <d v="2014-10-07T00:00:00"/>
    <s v="Second Class"/>
    <s v="JW-15220"/>
    <s v="Jane Waco"/>
    <x v="1"/>
    <x v="0"/>
    <s v="Montgomery"/>
    <x v="19"/>
    <n v="36116"/>
    <x v="0"/>
    <s v="FUR-FU-10002963"/>
    <x v="0"/>
    <x v="5"/>
    <s v="Master Caster Door Stop, Gray"/>
    <n v="10.16"/>
    <n v="2"/>
    <n v="0"/>
    <n v="3.4544000000000001"/>
  </r>
  <r>
    <n v="5557"/>
    <x v="2769"/>
    <x v="1"/>
    <x v="639"/>
    <d v="2012-12-18T00:00:00"/>
    <s v="Standard Class"/>
    <s v="KD-16495"/>
    <s v="Keith Dawkins"/>
    <x v="1"/>
    <x v="0"/>
    <s v="Jackson"/>
    <x v="35"/>
    <n v="39212"/>
    <x v="0"/>
    <s v="FUR-FU-10003829"/>
    <x v="0"/>
    <x v="5"/>
    <s v="Stackable Trays"/>
    <n v="6.16"/>
    <n v="2"/>
    <n v="0"/>
    <n v="1.9712000000000001"/>
  </r>
  <r>
    <n v="5558"/>
    <x v="2769"/>
    <x v="1"/>
    <x v="639"/>
    <d v="2012-12-18T00:00:00"/>
    <s v="Standard Class"/>
    <s v="KD-16495"/>
    <s v="Keith Dawkins"/>
    <x v="1"/>
    <x v="0"/>
    <s v="Jackson"/>
    <x v="35"/>
    <n v="39212"/>
    <x v="0"/>
    <s v="OFF-AR-10003582"/>
    <x v="1"/>
    <x v="6"/>
    <s v="Boston Electric Pencil Sharpener, Model 1818, Charcoal Black"/>
    <n v="56.3"/>
    <n v="2"/>
    <n v="0"/>
    <n v="15.763999999999999"/>
  </r>
  <r>
    <n v="5559"/>
    <x v="2770"/>
    <x v="1"/>
    <x v="401"/>
    <d v="2012-12-10T00:00:00"/>
    <s v="Standard Class"/>
    <s v="IL-15100"/>
    <s v="Ivan Liston"/>
    <x v="0"/>
    <x v="0"/>
    <s v="North Las Vegas"/>
    <x v="33"/>
    <n v="89031"/>
    <x v="1"/>
    <s v="OFF-PA-10000048"/>
    <x v="1"/>
    <x v="10"/>
    <s v="Xerox 20"/>
    <n v="6.48"/>
    <n v="1"/>
    <n v="0"/>
    <n v="3.1103999999999998"/>
  </r>
  <r>
    <n v="5560"/>
    <x v="2770"/>
    <x v="1"/>
    <x v="401"/>
    <d v="2012-12-10T00:00:00"/>
    <s v="Standard Class"/>
    <s v="IL-15100"/>
    <s v="Ivan Liston"/>
    <x v="0"/>
    <x v="0"/>
    <s v="North Las Vegas"/>
    <x v="33"/>
    <n v="89031"/>
    <x v="1"/>
    <s v="OFF-ST-10000078"/>
    <x v="1"/>
    <x v="4"/>
    <s v="Tennsco 6- and 18-Compartment Lockers"/>
    <n v="1325.85"/>
    <n v="5"/>
    <n v="0"/>
    <n v="238.65299999999999"/>
  </r>
  <r>
    <n v="5561"/>
    <x v="2770"/>
    <x v="1"/>
    <x v="401"/>
    <d v="2012-12-10T00:00:00"/>
    <s v="Standard Class"/>
    <s v="IL-15100"/>
    <s v="Ivan Liston"/>
    <x v="0"/>
    <x v="0"/>
    <s v="North Las Vegas"/>
    <x v="33"/>
    <n v="89031"/>
    <x v="1"/>
    <s v="OFF-LA-10004853"/>
    <x v="1"/>
    <x v="2"/>
    <s v="Avery 483"/>
    <n v="14.94"/>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
    <n v="4"/>
    <n v="0.2"/>
    <n v="2.1888000000000001"/>
  </r>
  <r>
    <n v="5566"/>
    <x v="2772"/>
    <x v="3"/>
    <x v="677"/>
    <d v="2014-03-14T00:00:00"/>
    <s v="Same Day"/>
    <s v="SU-20665"/>
    <s v="Stephanie Ulpright"/>
    <x v="2"/>
    <x v="0"/>
    <s v="Chicago"/>
    <x v="10"/>
    <n v="60610"/>
    <x v="2"/>
    <s v="TEC-MA-10002109"/>
    <x v="2"/>
    <x v="15"/>
    <s v="HP Officejet Pro 8600 e-All-In-One Printer, Copier, Scanner, Fax"/>
    <n v="209.98599999999999"/>
    <n v="2"/>
    <n v="0.3"/>
    <n v="8.9993999999999996"/>
  </r>
  <r>
    <n v="5567"/>
    <x v="2772"/>
    <x v="3"/>
    <x v="677"/>
    <d v="2014-03-14T00:00:00"/>
    <s v="Same Day"/>
    <s v="SU-20665"/>
    <s v="Stephanie Ulpright"/>
    <x v="2"/>
    <x v="0"/>
    <s v="Chicago"/>
    <x v="10"/>
    <n v="60610"/>
    <x v="2"/>
    <s v="OFF-AR-10003338"/>
    <x v="1"/>
    <x v="6"/>
    <s v="Eberhard Faber 3 1/2&quot; Golf Pencils"/>
    <n v="29.76"/>
    <n v="5"/>
    <n v="0.2"/>
    <n v="1.86"/>
  </r>
  <r>
    <n v="5568"/>
    <x v="2772"/>
    <x v="3"/>
    <x v="677"/>
    <d v="2014-03-14T00:00:00"/>
    <s v="Same Day"/>
    <s v="SU-20665"/>
    <s v="Stephanie Ulpright"/>
    <x v="2"/>
    <x v="0"/>
    <s v="Chicago"/>
    <x v="10"/>
    <n v="60610"/>
    <x v="2"/>
    <s v="FUR-CH-10003606"/>
    <x v="0"/>
    <x v="1"/>
    <s v="SAFCO Folding Chair Trolley"/>
    <n v="89.768000000000001"/>
    <n v="1"/>
    <n v="0.3"/>
    <n v="-2.5648"/>
  </r>
  <r>
    <n v="5569"/>
    <x v="2772"/>
    <x v="3"/>
    <x v="677"/>
    <d v="2014-03-14T00:00:00"/>
    <s v="Same Day"/>
    <s v="SU-20665"/>
    <s v="Stephanie Ulpright"/>
    <x v="2"/>
    <x v="0"/>
    <s v="Chicago"/>
    <x v="10"/>
    <n v="60610"/>
    <x v="2"/>
    <s v="TEC-CO-10001449"/>
    <x v="2"/>
    <x v="16"/>
    <s v="Hewlett Packard LaserJet 3310 Copier"/>
    <n v="959.98400000000004"/>
    <n v="2"/>
    <n v="0.2"/>
    <n v="335.99439999999998"/>
  </r>
  <r>
    <n v="5570"/>
    <x v="2772"/>
    <x v="3"/>
    <x v="677"/>
    <d v="2014-03-14T00:00:00"/>
    <s v="Same Day"/>
    <s v="SU-20665"/>
    <s v="Stephanie Ulpright"/>
    <x v="2"/>
    <x v="0"/>
    <s v="Chicago"/>
    <x v="10"/>
    <n v="60610"/>
    <x v="2"/>
    <s v="OFF-PA-10001934"/>
    <x v="1"/>
    <x v="10"/>
    <s v="Xerox 1993"/>
    <n v="15.552"/>
    <n v="3"/>
    <n v="0.2"/>
    <n v="5.6375999999999999"/>
  </r>
  <r>
    <n v="5571"/>
    <x v="2772"/>
    <x v="3"/>
    <x v="677"/>
    <d v="2014-03-14T00:00:00"/>
    <s v="Same Day"/>
    <s v="SU-20665"/>
    <s v="Stephanie Ulpright"/>
    <x v="2"/>
    <x v="0"/>
    <s v="Chicago"/>
    <x v="10"/>
    <n v="60610"/>
    <x v="2"/>
    <s v="TEC-PH-10001527"/>
    <x v="2"/>
    <x v="7"/>
    <s v="Plantronics MX500i Earset"/>
    <n v="34.36"/>
    <n v="1"/>
    <n v="0.2"/>
    <n v="-7.3014999999999999"/>
  </r>
  <r>
    <n v="5572"/>
    <x v="2773"/>
    <x v="2"/>
    <x v="29"/>
    <d v="2011-12-09T00:00:00"/>
    <s v="Standard Class"/>
    <s v="EA-14035"/>
    <s v="Erin Ashbrook"/>
    <x v="1"/>
    <x v="0"/>
    <s v="Columbus"/>
    <x v="24"/>
    <n v="43229"/>
    <x v="3"/>
    <s v="OFF-PA-10001033"/>
    <x v="1"/>
    <x v="10"/>
    <s v="Xerox 1893"/>
    <n v="98.376000000000005"/>
    <n v="3"/>
    <n v="0.2"/>
    <n v="35.661299999999997"/>
  </r>
  <r>
    <n v="5573"/>
    <x v="2773"/>
    <x v="2"/>
    <x v="29"/>
    <d v="2011-12-09T00:00:00"/>
    <s v="Standard Class"/>
    <s v="EA-14035"/>
    <s v="Erin Ashbrook"/>
    <x v="1"/>
    <x v="0"/>
    <s v="Columbus"/>
    <x v="24"/>
    <n v="43229"/>
    <x v="3"/>
    <s v="OFF-BI-10003719"/>
    <x v="1"/>
    <x v="8"/>
    <s v="Large Capacity Hanging Post Binders"/>
    <n v="29.94"/>
    <n v="4"/>
    <n v="0.7"/>
    <n v="-23.952000000000002"/>
  </r>
  <r>
    <n v="5574"/>
    <x v="2773"/>
    <x v="2"/>
    <x v="29"/>
    <d v="2011-12-09T00:00:00"/>
    <s v="Standard Class"/>
    <s v="EA-14035"/>
    <s v="Erin Ashbrook"/>
    <x v="1"/>
    <x v="0"/>
    <s v="Columbus"/>
    <x v="24"/>
    <n v="43229"/>
    <x v="3"/>
    <s v="OFF-PA-10003036"/>
    <x v="1"/>
    <x v="10"/>
    <s v="Black Print Carbonless 8 1/2&quot; x 8 1/4&quot; Rapid Memo Book"/>
    <n v="17.472000000000001"/>
    <n v="3"/>
    <n v="0.2"/>
    <n v="5.6783999999999999"/>
  </r>
  <r>
    <n v="5575"/>
    <x v="2773"/>
    <x v="2"/>
    <x v="29"/>
    <d v="2011-12-09T00:00:00"/>
    <s v="Standard Class"/>
    <s v="EA-14035"/>
    <s v="Erin Ashbrook"/>
    <x v="1"/>
    <x v="0"/>
    <s v="Columbus"/>
    <x v="24"/>
    <n v="43229"/>
    <x v="3"/>
    <s v="TEC-PH-10001870"/>
    <x v="2"/>
    <x v="7"/>
    <s v="Lunatik TT5L-002 Taktik Strike Impact Protection System for iPhone 5"/>
    <n v="36.738"/>
    <n v="1"/>
    <n v="0.4"/>
    <n v="-9.1844999999999999"/>
  </r>
  <r>
    <n v="5576"/>
    <x v="2773"/>
    <x v="2"/>
    <x v="29"/>
    <d v="2011-12-09T00:00:00"/>
    <s v="Standard Class"/>
    <s v="EA-14035"/>
    <s v="Erin Ashbrook"/>
    <x v="1"/>
    <x v="0"/>
    <s v="Columbus"/>
    <x v="24"/>
    <n v="43229"/>
    <x v="3"/>
    <s v="TEC-PH-10001809"/>
    <x v="2"/>
    <x v="7"/>
    <s v="Panasonic KX T7736-B Digital phone"/>
    <n v="179.94"/>
    <n v="2"/>
    <n v="0.4"/>
    <n v="-44.984999999999999"/>
  </r>
  <r>
    <n v="5577"/>
    <x v="2774"/>
    <x v="0"/>
    <x v="939"/>
    <d v="2013-12-17T00:00:00"/>
    <s v="Standard Class"/>
    <s v="RF-19840"/>
    <s v="Roy Franzأ¶sisch"/>
    <x v="0"/>
    <x v="0"/>
    <s v="Pasadena"/>
    <x v="1"/>
    <n v="91104"/>
    <x v="1"/>
    <s v="FUR-FU-10004864"/>
    <x v="0"/>
    <x v="5"/>
    <s v="Howard Miller 14-1/2&quot; Diameter Chrome Round Wall Clock"/>
    <n v="383.64"/>
    <n v="6"/>
    <n v="0"/>
    <n v="122.76479999999999"/>
  </r>
  <r>
    <n v="5578"/>
    <x v="2774"/>
    <x v="0"/>
    <x v="939"/>
    <d v="2013-12-17T00:00:00"/>
    <s v="Standard Class"/>
    <s v="RF-19840"/>
    <s v="Roy Franzأ¶sisch"/>
    <x v="0"/>
    <x v="0"/>
    <s v="Pasadena"/>
    <x v="1"/>
    <n v="91104"/>
    <x v="1"/>
    <s v="OFF-AP-10002350"/>
    <x v="1"/>
    <x v="9"/>
    <s v="Belkin F9H710-06 7 Outlet SurgeMaster Surge Protector"/>
    <n v="56.52"/>
    <n v="3"/>
    <n v="0"/>
    <n v="15.8256"/>
  </r>
  <r>
    <n v="5579"/>
    <x v="2775"/>
    <x v="3"/>
    <x v="428"/>
    <d v="2014-09-15T00:00:00"/>
    <s v="Second Class"/>
    <s v="LC-17050"/>
    <s v="Liz Carlisle"/>
    <x v="0"/>
    <x v="0"/>
    <s v="Los Angeles"/>
    <x v="1"/>
    <n v="90004"/>
    <x v="1"/>
    <s v="OFF-AR-10003829"/>
    <x v="1"/>
    <x v="6"/>
    <s v="Newell 35"/>
    <n v="6.56"/>
    <n v="2"/>
    <n v="0"/>
    <n v="1.9024000000000001"/>
  </r>
  <r>
    <n v="5580"/>
    <x v="2775"/>
    <x v="3"/>
    <x v="428"/>
    <d v="2014-09-15T00:00:00"/>
    <s v="Second Class"/>
    <s v="LC-17050"/>
    <s v="Liz Carlisle"/>
    <x v="0"/>
    <x v="0"/>
    <s v="Los Angeles"/>
    <x v="1"/>
    <n v="90004"/>
    <x v="1"/>
    <s v="FUR-CH-10003833"/>
    <x v="0"/>
    <x v="1"/>
    <s v="Novimex Fabric Task Chair"/>
    <n v="243.92"/>
    <n v="5"/>
    <n v="0.2"/>
    <n v="-15.244999999999999"/>
  </r>
  <r>
    <n v="5581"/>
    <x v="2775"/>
    <x v="3"/>
    <x v="428"/>
    <d v="2014-09-15T00:00:00"/>
    <s v="Second Class"/>
    <s v="LC-17050"/>
    <s v="Liz Carlisle"/>
    <x v="0"/>
    <x v="0"/>
    <s v="Los Angeles"/>
    <x v="1"/>
    <n v="90004"/>
    <x v="1"/>
    <s v="OFF-PA-10000143"/>
    <x v="1"/>
    <x v="10"/>
    <s v="Astroparche Fine Business Paper"/>
    <n v="47.52"/>
    <n v="9"/>
    <n v="0"/>
    <n v="22.8096"/>
  </r>
  <r>
    <n v="5582"/>
    <x v="2776"/>
    <x v="3"/>
    <x v="1055"/>
    <d v="2014-10-09T00:00:00"/>
    <s v="Standard Class"/>
    <s v="PS-18970"/>
    <s v="Paul Stevenson"/>
    <x v="2"/>
    <x v="0"/>
    <s v="Clinton"/>
    <x v="39"/>
    <n v="20735"/>
    <x v="3"/>
    <s v="FUR-FU-10000076"/>
    <x v="0"/>
    <x v="5"/>
    <s v="24-Hour Round Wall Clock"/>
    <n v="19.98"/>
    <n v="1"/>
    <n v="0"/>
    <n v="8.5914000000000001"/>
  </r>
  <r>
    <n v="5583"/>
    <x v="2777"/>
    <x v="0"/>
    <x v="195"/>
    <d v="2013-05-14T00:00:00"/>
    <s v="Standard Class"/>
    <s v="PS-18970"/>
    <s v="Paul Stevenson"/>
    <x v="2"/>
    <x v="0"/>
    <s v="New York City"/>
    <x v="15"/>
    <n v="10024"/>
    <x v="3"/>
    <s v="OFF-AR-10000462"/>
    <x v="1"/>
    <x v="6"/>
    <s v="Sanford Pocket Accent Highlighters"/>
    <n v="8"/>
    <n v="5"/>
    <n v="0"/>
    <n v="3.44"/>
  </r>
  <r>
    <n v="5584"/>
    <x v="2778"/>
    <x v="2"/>
    <x v="534"/>
    <d v="2011-12-19T00:00:00"/>
    <s v="Second Class"/>
    <s v="JO-15280"/>
    <s v="Jas O'Carroll"/>
    <x v="0"/>
    <x v="0"/>
    <s v="San Diego"/>
    <x v="1"/>
    <n v="92037"/>
    <x v="1"/>
    <s v="FUR-FU-10003829"/>
    <x v="0"/>
    <x v="5"/>
    <s v="Stackable Trays"/>
    <n v="6.16"/>
    <n v="2"/>
    <n v="0"/>
    <n v="1.9712000000000001"/>
  </r>
  <r>
    <n v="5585"/>
    <x v="2779"/>
    <x v="3"/>
    <x v="329"/>
    <d v="2014-12-05T00:00:00"/>
    <s v="Standard Class"/>
    <s v="VP-21730"/>
    <s v="Victor Preis"/>
    <x v="2"/>
    <x v="0"/>
    <s v="New York City"/>
    <x v="15"/>
    <n v="10011"/>
    <x v="3"/>
    <s v="OFF-ST-10002182"/>
    <x v="1"/>
    <x v="4"/>
    <s v="Iris 3-Drawer Stacking Bin, Black"/>
    <n v="83.56"/>
    <n v="4"/>
    <n v="0"/>
    <n v="1.6712"/>
  </r>
  <r>
    <n v="5586"/>
    <x v="2779"/>
    <x v="3"/>
    <x v="329"/>
    <d v="2014-12-05T00:00:00"/>
    <s v="Standard Class"/>
    <s v="VP-21730"/>
    <s v="Victor Preis"/>
    <x v="2"/>
    <x v="0"/>
    <s v="New York City"/>
    <x v="15"/>
    <n v="10011"/>
    <x v="3"/>
    <s v="TEC-PH-10001468"/>
    <x v="2"/>
    <x v="7"/>
    <s v="Panasonic Businessآ Telephonesآ KX-T7736"/>
    <n v="546.05999999999995"/>
    <n v="3"/>
    <n v="0"/>
    <n v="163.81800000000001"/>
  </r>
  <r>
    <n v="5587"/>
    <x v="2779"/>
    <x v="3"/>
    <x v="329"/>
    <d v="2014-12-05T00:00:00"/>
    <s v="Standard Class"/>
    <s v="VP-21730"/>
    <s v="Victor Preis"/>
    <x v="2"/>
    <x v="0"/>
    <s v="New York City"/>
    <x v="15"/>
    <n v="10011"/>
    <x v="3"/>
    <s v="OFF-ST-10001809"/>
    <x v="1"/>
    <x v="4"/>
    <s v="Fellowes Officeware Wire Shelving"/>
    <n v="269.49"/>
    <n v="3"/>
    <n v="0"/>
    <n v="5.3898000000000001"/>
  </r>
  <r>
    <n v="5588"/>
    <x v="2780"/>
    <x v="1"/>
    <x v="531"/>
    <d v="2012-03-20T00:00:00"/>
    <s v="First Class"/>
    <s v="GA-14725"/>
    <s v="Guy Armstrong"/>
    <x v="0"/>
    <x v="0"/>
    <s v="Lancaster"/>
    <x v="1"/>
    <n v="93534"/>
    <x v="1"/>
    <s v="OFF-FA-10001561"/>
    <x v="1"/>
    <x v="13"/>
    <s v="Stockwell Push Pins"/>
    <n v="10.9"/>
    <n v="5"/>
    <n v="0"/>
    <n v="3.597"/>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07"/>
  </r>
  <r>
    <n v="5591"/>
    <x v="2782"/>
    <x v="0"/>
    <x v="16"/>
    <d v="2013-12-12T00:00:00"/>
    <s v="Second Class"/>
    <s v="DB-13615"/>
    <s v="Doug Bickford"/>
    <x v="0"/>
    <x v="0"/>
    <s v="San Francisco"/>
    <x v="1"/>
    <n v="94110"/>
    <x v="1"/>
    <s v="OFF-ST-10003816"/>
    <x v="1"/>
    <x v="4"/>
    <s v="Fellowes High-Stak Drawer Files"/>
    <n v="352.38"/>
    <n v="2"/>
    <n v="0"/>
    <n v="81.047399999999996"/>
  </r>
  <r>
    <n v="5592"/>
    <x v="2783"/>
    <x v="2"/>
    <x v="303"/>
    <d v="2011-10-18T00:00:00"/>
    <s v="Second Class"/>
    <s v="ML-17395"/>
    <s v="Marina Lichtenstein"/>
    <x v="1"/>
    <x v="0"/>
    <s v="Lakewood"/>
    <x v="30"/>
    <n v="8701"/>
    <x v="3"/>
    <s v="FUR-CH-10002880"/>
    <x v="0"/>
    <x v="1"/>
    <s v="Global High-Back Leather Tilter, Burgundy"/>
    <n v="245.98"/>
    <n v="2"/>
    <n v="0"/>
    <n v="27.0578"/>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2999999999997"/>
    <n v="7"/>
    <n v="0.7"/>
    <n v="-45.933300000000003"/>
  </r>
  <r>
    <n v="5595"/>
    <x v="2785"/>
    <x v="3"/>
    <x v="241"/>
    <d v="2014-09-25T00:00:00"/>
    <s v="Same Day"/>
    <s v="BP-11095"/>
    <s v="Bart Pistole"/>
    <x v="1"/>
    <x v="0"/>
    <s v="Lawrence"/>
    <x v="31"/>
    <n v="1841"/>
    <x v="3"/>
    <s v="TEC-PH-10000984"/>
    <x v="2"/>
    <x v="7"/>
    <s v="Panasonic KX-TG9471B"/>
    <n v="391.98"/>
    <n v="2"/>
    <n v="0"/>
    <n v="109.7544"/>
  </r>
  <r>
    <n v="5596"/>
    <x v="2785"/>
    <x v="3"/>
    <x v="241"/>
    <d v="2014-09-25T00:00:00"/>
    <s v="Same Day"/>
    <s v="BP-11095"/>
    <s v="Bart Pistole"/>
    <x v="1"/>
    <x v="0"/>
    <s v="Lawrence"/>
    <x v="31"/>
    <n v="1841"/>
    <x v="3"/>
    <s v="TEC-PH-10001944"/>
    <x v="2"/>
    <x v="7"/>
    <s v="Wi-Ex zBoost YX540 Cellular Phone Signal Booster"/>
    <n v="437.85"/>
    <n v="3"/>
    <n v="0"/>
    <n v="131.35499999999999"/>
  </r>
  <r>
    <n v="5597"/>
    <x v="2786"/>
    <x v="1"/>
    <x v="12"/>
    <d v="2012-09-29T00:00:00"/>
    <s v="Standard Class"/>
    <s v="SB-20185"/>
    <s v="Sarah Brown"/>
    <x v="0"/>
    <x v="0"/>
    <s v="Concord"/>
    <x v="38"/>
    <n v="3301"/>
    <x v="3"/>
    <s v="OFF-BI-10002735"/>
    <x v="1"/>
    <x v="8"/>
    <s v="GBC Prestige Therm-A-Bind Covers"/>
    <n v="68.62"/>
    <n v="2"/>
    <n v="0"/>
    <n v="32.251399999999997"/>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1"/>
    <n v="3"/>
    <n v="0"/>
    <n v="2.7846000000000002"/>
  </r>
  <r>
    <n v="5600"/>
    <x v="2788"/>
    <x v="2"/>
    <x v="462"/>
    <d v="2011-10-03T00:00:00"/>
    <s v="Same Day"/>
    <s v="DO-13435"/>
    <s v="Denny Ordway"/>
    <x v="0"/>
    <x v="0"/>
    <s v="Columbus"/>
    <x v="24"/>
    <n v="43229"/>
    <x v="3"/>
    <s v="OFF-AR-10004010"/>
    <x v="1"/>
    <x v="6"/>
    <s v="Hunt Boston Vacuum Mount KS Pencil Sharpener"/>
    <n v="55.984000000000002"/>
    <n v="2"/>
    <n v="0.2"/>
    <n v="4.1988000000000003"/>
  </r>
  <r>
    <n v="5601"/>
    <x v="2788"/>
    <x v="2"/>
    <x v="462"/>
    <d v="2011-10-03T00:00:00"/>
    <s v="Same Day"/>
    <s v="DO-13435"/>
    <s v="Denny Ordway"/>
    <x v="0"/>
    <x v="0"/>
    <s v="Columbus"/>
    <x v="24"/>
    <n v="43229"/>
    <x v="3"/>
    <s v="OFF-EN-10004030"/>
    <x v="1"/>
    <x v="12"/>
    <s v="Convenience Packs of Business Envelopes"/>
    <n v="14.48"/>
    <n v="5"/>
    <n v="0.2"/>
    <n v="4.8869999999999996"/>
  </r>
  <r>
    <n v="5602"/>
    <x v="2788"/>
    <x v="2"/>
    <x v="462"/>
    <d v="2011-10-03T00:00:00"/>
    <s v="Same Day"/>
    <s v="DO-13435"/>
    <s v="Denny Ordway"/>
    <x v="0"/>
    <x v="0"/>
    <s v="Columbus"/>
    <x v="24"/>
    <n v="43229"/>
    <x v="3"/>
    <s v="TEC-AC-10003023"/>
    <x v="2"/>
    <x v="11"/>
    <s v="Logitech G105 Gaming Keyboard"/>
    <n v="142.488"/>
    <n v="3"/>
    <n v="0.2"/>
    <n v="-3.5621999999999998"/>
  </r>
  <r>
    <n v="5603"/>
    <x v="2789"/>
    <x v="0"/>
    <x v="278"/>
    <d v="2013-08-30T00:00:00"/>
    <s v="Second Class"/>
    <s v="TB-21355"/>
    <s v="Todd Boyes"/>
    <x v="1"/>
    <x v="0"/>
    <s v="Houston"/>
    <x v="5"/>
    <n v="77041"/>
    <x v="2"/>
    <s v="OFF-ST-10003572"/>
    <x v="1"/>
    <x v="4"/>
    <s v="Portfile Personal File Boxes"/>
    <n v="14.16"/>
    <n v="1"/>
    <n v="0.2"/>
    <n v="1.0620000000000001"/>
  </r>
  <r>
    <n v="5604"/>
    <x v="2789"/>
    <x v="0"/>
    <x v="278"/>
    <d v="2013-08-30T00:00:00"/>
    <s v="Second Class"/>
    <s v="TB-21355"/>
    <s v="Todd Boyes"/>
    <x v="1"/>
    <x v="0"/>
    <s v="Houston"/>
    <x v="5"/>
    <n v="77041"/>
    <x v="2"/>
    <s v="OFF-PA-10004353"/>
    <x v="1"/>
    <x v="10"/>
    <s v="Southworth 25% Cotton Premium Laser Paper and Envelopes"/>
    <n v="79.92"/>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2"/>
  </r>
  <r>
    <n v="5606"/>
    <x v="2791"/>
    <x v="0"/>
    <x v="873"/>
    <d v="2013-09-26T00:00:00"/>
    <s v="Standard Class"/>
    <s v="FM-14215"/>
    <s v="Filia McAdams"/>
    <x v="1"/>
    <x v="0"/>
    <s v="Greensboro"/>
    <x v="3"/>
    <n v="27405"/>
    <x v="0"/>
    <s v="FUR-FU-10001546"/>
    <x v="0"/>
    <x v="5"/>
    <s v="Dana Swing-Arm Lamps"/>
    <n v="17.088000000000001"/>
    <n v="2"/>
    <n v="0.2"/>
    <n v="1.0680000000000001"/>
  </r>
  <r>
    <n v="5607"/>
    <x v="2791"/>
    <x v="0"/>
    <x v="873"/>
    <d v="2013-09-26T00:00:00"/>
    <s v="Standard Class"/>
    <s v="FM-14215"/>
    <s v="Filia McAdams"/>
    <x v="1"/>
    <x v="0"/>
    <s v="Greensboro"/>
    <x v="3"/>
    <n v="27405"/>
    <x v="0"/>
    <s v="FUR-CH-10002880"/>
    <x v="0"/>
    <x v="1"/>
    <s v="Global High-Back Leather Tilter, Burgundy"/>
    <n v="98.391999999999996"/>
    <n v="1"/>
    <n v="0.2"/>
    <n v="-11.069100000000001"/>
  </r>
  <r>
    <n v="5608"/>
    <x v="2792"/>
    <x v="3"/>
    <x v="613"/>
    <d v="2014-04-01T00:00:00"/>
    <s v="Standard Class"/>
    <s v="JL-15835"/>
    <s v="John Lee"/>
    <x v="0"/>
    <x v="0"/>
    <s v="New York City"/>
    <x v="15"/>
    <n v="10024"/>
    <x v="3"/>
    <s v="OFF-AR-10001547"/>
    <x v="1"/>
    <x v="6"/>
    <s v="Newell 311"/>
    <n v="11.05"/>
    <n v="5"/>
    <n v="0"/>
    <n v="2.9834999999999998"/>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7"/>
  </r>
  <r>
    <n v="5611"/>
    <x v="2795"/>
    <x v="1"/>
    <x v="348"/>
    <d v="2012-10-07T00:00:00"/>
    <s v="First Class"/>
    <s v="MB-17305"/>
    <s v="Maria Bertelson"/>
    <x v="0"/>
    <x v="0"/>
    <s v="Cincinnati"/>
    <x v="24"/>
    <n v="45231"/>
    <x v="3"/>
    <s v="TEC-AC-10002323"/>
    <x v="2"/>
    <x v="11"/>
    <s v="SanDisk Ultra 32 GB MicroSDHC Class 10 Memory Card"/>
    <n v="53.04"/>
    <n v="3"/>
    <n v="0.2"/>
    <n v="-4.641"/>
  </r>
  <r>
    <n v="5612"/>
    <x v="2796"/>
    <x v="3"/>
    <x v="238"/>
    <d v="2014-08-23T00:00:00"/>
    <s v="Standard Class"/>
    <s v="HW-14935"/>
    <s v="Helen Wasserman"/>
    <x v="1"/>
    <x v="0"/>
    <s v="Seattle"/>
    <x v="4"/>
    <n v="98105"/>
    <x v="1"/>
    <s v="TEC-AC-10002049"/>
    <x v="2"/>
    <x v="11"/>
    <s v="Plantronics Savi W720 Multi-Device Wireless Headset System"/>
    <n v="843.9"/>
    <n v="2"/>
    <n v="0"/>
    <n v="371.31599999999997"/>
  </r>
  <r>
    <n v="5613"/>
    <x v="2796"/>
    <x v="3"/>
    <x v="238"/>
    <d v="2014-08-23T00:00:00"/>
    <s v="Standard Class"/>
    <s v="HW-14935"/>
    <s v="Helen Wasserman"/>
    <x v="1"/>
    <x v="0"/>
    <s v="Seattle"/>
    <x v="4"/>
    <n v="98105"/>
    <x v="1"/>
    <s v="TEC-AC-10002253"/>
    <x v="2"/>
    <x v="11"/>
    <s v="Imation Bio 8GB USBآ Flash Drive Imationآ Corp"/>
    <n v="1496.16"/>
    <n v="9"/>
    <n v="0"/>
    <n v="224.42400000000001"/>
  </r>
  <r>
    <n v="5614"/>
    <x v="2797"/>
    <x v="0"/>
    <x v="1056"/>
    <d v="2013-02-07T00:00:00"/>
    <s v="Standard Class"/>
    <s v="AB-10105"/>
    <s v="Adrian Barton"/>
    <x v="0"/>
    <x v="0"/>
    <s v="New York City"/>
    <x v="15"/>
    <n v="10011"/>
    <x v="3"/>
    <s v="OFF-ST-10003994"/>
    <x v="1"/>
    <x v="4"/>
    <s v="Belkin 19&quot; Center-Weighted Shelf, Gray"/>
    <n v="117.96"/>
    <n v="2"/>
    <n v="0"/>
    <n v="5.8979999999999997"/>
  </r>
  <r>
    <n v="5615"/>
    <x v="2798"/>
    <x v="0"/>
    <x v="828"/>
    <d v="2013-08-28T00:00:00"/>
    <s v="Standard Class"/>
    <s v="JP-15460"/>
    <s v="Jennifer Patt"/>
    <x v="1"/>
    <x v="0"/>
    <s v="New York City"/>
    <x v="15"/>
    <n v="10035"/>
    <x v="3"/>
    <s v="OFF-AR-10002399"/>
    <x v="1"/>
    <x v="6"/>
    <s v="Dixon Prang Watercolor Pencils, 10-Color Set with Brush"/>
    <n v="21.3"/>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2"/>
  </r>
  <r>
    <n v="5617"/>
    <x v="2798"/>
    <x v="0"/>
    <x v="828"/>
    <d v="2013-08-28T00:00:00"/>
    <s v="Standard Class"/>
    <s v="JP-15460"/>
    <s v="Jennifer Patt"/>
    <x v="1"/>
    <x v="0"/>
    <s v="New York City"/>
    <x v="15"/>
    <n v="10035"/>
    <x v="3"/>
    <s v="OFF-AR-10001954"/>
    <x v="1"/>
    <x v="6"/>
    <s v="Newell 331"/>
    <n v="29.34"/>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03"/>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6000000000001"/>
  </r>
  <r>
    <n v="5622"/>
    <x v="2801"/>
    <x v="0"/>
    <x v="477"/>
    <d v="2013-10-01T00:00:00"/>
    <s v="Standard Class"/>
    <s v="SC-20695"/>
    <s v="Steve Chapman"/>
    <x v="1"/>
    <x v="0"/>
    <s v="La Crosse"/>
    <x v="6"/>
    <n v="54601"/>
    <x v="2"/>
    <s v="FUR-CH-10004218"/>
    <x v="0"/>
    <x v="1"/>
    <s v="Global Fabric Manager's Chair, Dark Gray"/>
    <n v="201.96"/>
    <n v="2"/>
    <n v="0"/>
    <n v="50.49"/>
  </r>
  <r>
    <n v="5623"/>
    <x v="2801"/>
    <x v="0"/>
    <x v="477"/>
    <d v="2013-10-01T00:00:00"/>
    <s v="Standard Class"/>
    <s v="SC-20695"/>
    <s v="Steve Chapman"/>
    <x v="1"/>
    <x v="0"/>
    <s v="La Crosse"/>
    <x v="6"/>
    <n v="54601"/>
    <x v="2"/>
    <s v="FUR-FU-10000755"/>
    <x v="0"/>
    <x v="5"/>
    <s v="Eldon Expressions Mahogany Wood Desk Collection"/>
    <n v="68.64"/>
    <n v="11"/>
    <n v="0"/>
    <n v="17.16"/>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آ VX Revolution Cordless Laser Mouse for Notebooks (Black)"/>
    <n v="359.98"/>
    <n v="2"/>
    <n v="0"/>
    <n v="21.598800000000001"/>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99"/>
  </r>
  <r>
    <n v="5628"/>
    <x v="2804"/>
    <x v="3"/>
    <x v="335"/>
    <d v="2014-07-02T00:00:00"/>
    <s v="Standard Class"/>
    <s v="DR-12880"/>
    <s v="Dan Reichenbach"/>
    <x v="1"/>
    <x v="0"/>
    <s v="Miami"/>
    <x v="2"/>
    <n v="33180"/>
    <x v="0"/>
    <s v="OFF-LA-10004689"/>
    <x v="1"/>
    <x v="2"/>
    <s v="Avery 512"/>
    <n v="13.872"/>
    <n v="6"/>
    <n v="0.2"/>
    <n v="4.6818"/>
  </r>
  <r>
    <n v="5629"/>
    <x v="2804"/>
    <x v="3"/>
    <x v="335"/>
    <d v="2014-07-02T00:00:00"/>
    <s v="Standard Class"/>
    <s v="DR-12880"/>
    <s v="Dan Reichenbach"/>
    <x v="1"/>
    <x v="0"/>
    <s v="Miami"/>
    <x v="2"/>
    <n v="33180"/>
    <x v="0"/>
    <s v="FUR-CH-10001545"/>
    <x v="0"/>
    <x v="1"/>
    <s v="Hon Comfortask Task/Swivel Chairs"/>
    <n v="273.55200000000002"/>
    <n v="3"/>
    <n v="0.2"/>
    <n v="-13.6776"/>
  </r>
  <r>
    <n v="5630"/>
    <x v="2805"/>
    <x v="0"/>
    <x v="1036"/>
    <d v="2013-08-24T00:00:00"/>
    <s v="Second Class"/>
    <s v="RB-19465"/>
    <s v="Rick Bensley"/>
    <x v="2"/>
    <x v="0"/>
    <s v="Philadelphia"/>
    <x v="9"/>
    <n v="19143"/>
    <x v="3"/>
    <s v="FUR-TA-10002530"/>
    <x v="0"/>
    <x v="3"/>
    <s v="Iceberg OfficeWorks 42&quot; Round Tables"/>
    <n v="815.29200000000003"/>
    <n v="9"/>
    <n v="0.4"/>
    <n v="-339.70499999999998"/>
  </r>
  <r>
    <n v="5631"/>
    <x v="2806"/>
    <x v="2"/>
    <x v="1058"/>
    <d v="2011-02-16T00:00:00"/>
    <s v="Standard Class"/>
    <s v="NF-18385"/>
    <s v="Natalie Fritzler"/>
    <x v="0"/>
    <x v="0"/>
    <s v="Chesapeake"/>
    <x v="17"/>
    <n v="23320"/>
    <x v="0"/>
    <s v="TEC-AC-10001432"/>
    <x v="2"/>
    <x v="11"/>
    <s v="Enermax Aurora Lite Keyboard"/>
    <n v="234.45"/>
    <n v="3"/>
    <n v="0"/>
    <n v="103.158"/>
  </r>
  <r>
    <n v="5632"/>
    <x v="2806"/>
    <x v="2"/>
    <x v="1058"/>
    <d v="2011-02-16T00:00:00"/>
    <s v="Standard Class"/>
    <s v="NF-18385"/>
    <s v="Natalie Fritzler"/>
    <x v="0"/>
    <x v="0"/>
    <s v="Chesapeake"/>
    <x v="17"/>
    <n v="23320"/>
    <x v="0"/>
    <s v="FUR-TA-10003715"/>
    <x v="0"/>
    <x v="3"/>
    <s v="Hon 2111 Invitation Series Corner Table"/>
    <n v="1256.22"/>
    <n v="6"/>
    <n v="0"/>
    <n v="75.373199999999997"/>
  </r>
  <r>
    <n v="5633"/>
    <x v="2806"/>
    <x v="2"/>
    <x v="1058"/>
    <d v="2011-02-16T00:00:00"/>
    <s v="Standard Class"/>
    <s v="NF-18385"/>
    <s v="Natalie Fritzler"/>
    <x v="0"/>
    <x v="0"/>
    <s v="Chesapeake"/>
    <x v="17"/>
    <n v="23320"/>
    <x v="0"/>
    <s v="OFF-BI-10003291"/>
    <x v="1"/>
    <x v="8"/>
    <s v="Wilson Jones Leather-Like Binders with DublLock Round Rings"/>
    <n v="17.46"/>
    <n v="2"/>
    <n v="0"/>
    <n v="8.2062000000000008"/>
  </r>
  <r>
    <n v="5634"/>
    <x v="2807"/>
    <x v="0"/>
    <x v="713"/>
    <d v="2013-09-29T00:00:00"/>
    <s v="Second Class"/>
    <s v="CR-12580"/>
    <s v="Clay Rozendal"/>
    <x v="2"/>
    <x v="0"/>
    <s v="New York City"/>
    <x v="15"/>
    <n v="10009"/>
    <x v="3"/>
    <s v="OFF-BI-10004187"/>
    <x v="1"/>
    <x v="8"/>
    <s v="Staples"/>
    <n v="10.528"/>
    <n v="7"/>
    <n v="0.2"/>
    <n v="3.6848000000000001"/>
  </r>
  <r>
    <n v="5635"/>
    <x v="2808"/>
    <x v="1"/>
    <x v="901"/>
    <d v="2012-12-06T00:00:00"/>
    <s v="First Class"/>
    <s v="SU-20665"/>
    <s v="Stephanie Ulpright"/>
    <x v="2"/>
    <x v="0"/>
    <s v="Ann Arbor"/>
    <x v="12"/>
    <n v="48104"/>
    <x v="2"/>
    <s v="OFF-BI-10000666"/>
    <x v="1"/>
    <x v="8"/>
    <s v="Surelock Post Binders"/>
    <n v="152.80000000000001"/>
    <n v="5"/>
    <n v="0"/>
    <n v="76.400000000000006"/>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7000000000003"/>
    <n v="3"/>
    <n v="0"/>
    <n v="85.491"/>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8"/>
  </r>
  <r>
    <n v="5640"/>
    <x v="2811"/>
    <x v="2"/>
    <x v="1059"/>
    <d v="2011-12-27T00:00:00"/>
    <s v="Standard Class"/>
    <s v="GM-14440"/>
    <s v="Gary McGarr"/>
    <x v="0"/>
    <x v="0"/>
    <s v="San Diego"/>
    <x v="1"/>
    <n v="92024"/>
    <x v="1"/>
    <s v="FUR-CH-10000595"/>
    <x v="0"/>
    <x v="1"/>
    <s v="Safco Contoured Stacking Chairs"/>
    <n v="572.16"/>
    <n v="3"/>
    <n v="0.2"/>
    <n v="35.76"/>
  </r>
  <r>
    <n v="5641"/>
    <x v="2812"/>
    <x v="2"/>
    <x v="865"/>
    <d v="2011-09-28T00:00:00"/>
    <s v="Standard Class"/>
    <s v="JK-15640"/>
    <s v="Jim Kriz"/>
    <x v="2"/>
    <x v="0"/>
    <s v="Lakewood"/>
    <x v="24"/>
    <n v="44107"/>
    <x v="3"/>
    <s v="OFF-PA-10003063"/>
    <x v="1"/>
    <x v="10"/>
    <s v="EcoTones Memo Sheets"/>
    <n v="28.8"/>
    <n v="9"/>
    <n v="0.2"/>
    <n v="10.08"/>
  </r>
  <r>
    <n v="5642"/>
    <x v="2813"/>
    <x v="3"/>
    <x v="459"/>
    <d v="2014-04-06T00:00:00"/>
    <s v="First Class"/>
    <s v="AT-10435"/>
    <s v="Alyssa Tate"/>
    <x v="2"/>
    <x v="0"/>
    <s v="Meriden"/>
    <x v="29"/>
    <n v="6450"/>
    <x v="3"/>
    <s v="OFF-AR-10000246"/>
    <x v="1"/>
    <x v="6"/>
    <s v="Newell 318"/>
    <n v="11.12"/>
    <n v="4"/>
    <n v="0"/>
    <n v="2.8912"/>
  </r>
  <r>
    <n v="5643"/>
    <x v="2814"/>
    <x v="0"/>
    <x v="178"/>
    <d v="2013-04-06T00:00:00"/>
    <s v="Second Class"/>
    <s v="DB-12910"/>
    <s v="Daniel Byrd"/>
    <x v="2"/>
    <x v="0"/>
    <s v="Columbus"/>
    <x v="32"/>
    <n v="31907"/>
    <x v="0"/>
    <s v="FUR-FU-10003274"/>
    <x v="0"/>
    <x v="5"/>
    <s v="Regeneration Desk Collection"/>
    <n v="7.04"/>
    <n v="4"/>
    <n v="0"/>
    <n v="3.0975999999999999"/>
  </r>
  <r>
    <n v="5644"/>
    <x v="2815"/>
    <x v="1"/>
    <x v="1060"/>
    <d v="2012-05-20T00:00:00"/>
    <s v="Second Class"/>
    <s v="AH-10690"/>
    <s v="Anna Hأ¤berlin"/>
    <x v="1"/>
    <x v="0"/>
    <s v="Roswell"/>
    <x v="32"/>
    <n v="30076"/>
    <x v="0"/>
    <s v="OFF-EN-10004147"/>
    <x v="1"/>
    <x v="12"/>
    <s v="Wausau Papers Astrobrights Colored Envelopes"/>
    <n v="17.940000000000001"/>
    <n v="3"/>
    <n v="0"/>
    <n v="8.7905999999999995"/>
  </r>
  <r>
    <n v="5645"/>
    <x v="2816"/>
    <x v="3"/>
    <x v="721"/>
    <d v="2014-03-27T00:00:00"/>
    <s v="First Class"/>
    <s v="SJ-20125"/>
    <s v="Sanjit Jacobs"/>
    <x v="2"/>
    <x v="0"/>
    <s v="Seattle"/>
    <x v="4"/>
    <n v="98105"/>
    <x v="1"/>
    <s v="OFF-BI-10002103"/>
    <x v="1"/>
    <x v="8"/>
    <s v="Cardinal Slant-D Ring Binder, Heavy Gauge Vinyl"/>
    <n v="34.76"/>
    <n v="5"/>
    <n v="0.2"/>
    <n v="11.297000000000001"/>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
    <n v="5"/>
    <n v="0"/>
    <n v="15.552"/>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500000000001"/>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79999999999995"/>
  </r>
  <r>
    <n v="5655"/>
    <x v="2823"/>
    <x v="0"/>
    <x v="122"/>
    <d v="2013-12-22T00:00:00"/>
    <s v="First Class"/>
    <s v="AH-10120"/>
    <s v="Adrian Hane"/>
    <x v="2"/>
    <x v="0"/>
    <s v="Salem"/>
    <x v="21"/>
    <n v="97301"/>
    <x v="1"/>
    <s v="OFF-BI-10001670"/>
    <x v="1"/>
    <x v="8"/>
    <s v="Vinyl Sectional Post Binders"/>
    <n v="45.24"/>
    <n v="4"/>
    <n v="0.7"/>
    <n v="-30.16"/>
  </r>
  <r>
    <n v="5656"/>
    <x v="2823"/>
    <x v="0"/>
    <x v="122"/>
    <d v="2013-12-22T00:00:00"/>
    <s v="First Class"/>
    <s v="AH-10120"/>
    <s v="Adrian Hane"/>
    <x v="2"/>
    <x v="0"/>
    <s v="Salem"/>
    <x v="21"/>
    <n v="97301"/>
    <x v="1"/>
    <s v="OFF-AR-10004078"/>
    <x v="1"/>
    <x v="6"/>
    <s v="Newell 312"/>
    <n v="18.687999999999999"/>
    <n v="4"/>
    <n v="0.2"/>
    <n v="2.3359999999999999"/>
  </r>
  <r>
    <n v="5657"/>
    <x v="2823"/>
    <x v="0"/>
    <x v="122"/>
    <d v="2013-12-22T00:00:00"/>
    <s v="First Class"/>
    <s v="AH-10120"/>
    <s v="Adrian Hane"/>
    <x v="2"/>
    <x v="0"/>
    <s v="Salem"/>
    <x v="21"/>
    <n v="97301"/>
    <x v="1"/>
    <s v="OFF-PA-10003036"/>
    <x v="1"/>
    <x v="10"/>
    <s v="Black Print Carbonless 8 1/2&quot; x 8 1/4&quot; Rapid Memo Book"/>
    <n v="11.648"/>
    <n v="2"/>
    <n v="0.2"/>
    <n v="3.7856000000000001"/>
  </r>
  <r>
    <n v="5658"/>
    <x v="2823"/>
    <x v="0"/>
    <x v="122"/>
    <d v="2013-12-22T00:00:00"/>
    <s v="First Class"/>
    <s v="AH-10120"/>
    <s v="Adrian Hane"/>
    <x v="2"/>
    <x v="0"/>
    <s v="Salem"/>
    <x v="21"/>
    <n v="97301"/>
    <x v="1"/>
    <s v="TEC-AC-10000991"/>
    <x v="2"/>
    <x v="11"/>
    <s v="Sony Micro Vault Click 8 GB USB 2.0 Flash Drive"/>
    <n v="112.776"/>
    <n v="3"/>
    <n v="0.2"/>
    <n v="-8.4581999999999997"/>
  </r>
  <r>
    <n v="5659"/>
    <x v="2823"/>
    <x v="0"/>
    <x v="122"/>
    <d v="2013-12-22T00:00:00"/>
    <s v="First Class"/>
    <s v="AH-10120"/>
    <s v="Adrian Hane"/>
    <x v="2"/>
    <x v="0"/>
    <s v="Salem"/>
    <x v="21"/>
    <n v="97301"/>
    <x v="1"/>
    <s v="FUR-TA-10002530"/>
    <x v="0"/>
    <x v="3"/>
    <s v="Iceberg OfficeWorks 42&quot; Round Tables"/>
    <n v="377.45"/>
    <n v="5"/>
    <n v="0.5"/>
    <n v="-264.21499999999997"/>
  </r>
  <r>
    <n v="5660"/>
    <x v="2823"/>
    <x v="0"/>
    <x v="122"/>
    <d v="2013-12-22T00:00:00"/>
    <s v="First Class"/>
    <s v="AH-10120"/>
    <s v="Adrian Hane"/>
    <x v="2"/>
    <x v="0"/>
    <s v="Salem"/>
    <x v="21"/>
    <n v="97301"/>
    <x v="1"/>
    <s v="OFF-LA-10000407"/>
    <x v="1"/>
    <x v="2"/>
    <s v="Avery White Multi-Purpose Labels"/>
    <n v="15.936"/>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96"/>
  </r>
  <r>
    <n v="5663"/>
    <x v="2824"/>
    <x v="0"/>
    <x v="446"/>
    <d v="2013-10-02T00:00:00"/>
    <s v="Standard Class"/>
    <s v="CL-12700"/>
    <s v="Craig Leslie"/>
    <x v="2"/>
    <x v="0"/>
    <s v="Aurora"/>
    <x v="22"/>
    <n v="80013"/>
    <x v="1"/>
    <s v="OFF-ST-10001370"/>
    <x v="1"/>
    <x v="4"/>
    <s v="Sensible Storage WireTech Storage Systems"/>
    <n v="511.05599999999998"/>
    <n v="9"/>
    <n v="0.2"/>
    <n v="-95.822999999999993"/>
  </r>
  <r>
    <n v="5664"/>
    <x v="2825"/>
    <x v="0"/>
    <x v="658"/>
    <d v="2013-07-22T00:00:00"/>
    <s v="Same Day"/>
    <s v="JG-15310"/>
    <s v="Jason Gross"/>
    <x v="1"/>
    <x v="0"/>
    <s v="Newark"/>
    <x v="24"/>
    <n v="43055"/>
    <x v="3"/>
    <s v="OFF-AR-10000914"/>
    <x v="1"/>
    <x v="6"/>
    <s v="Boston 16765 Mini Stand Up Battery Pencil Sharpener"/>
    <n v="18.655999999999999"/>
    <n v="2"/>
    <n v="0.2"/>
    <n v="1.3992"/>
  </r>
  <r>
    <n v="5665"/>
    <x v="2825"/>
    <x v="0"/>
    <x v="658"/>
    <d v="2013-07-22T00:00:00"/>
    <s v="Same Day"/>
    <s v="JG-15310"/>
    <s v="Jason Gross"/>
    <x v="1"/>
    <x v="0"/>
    <s v="Newark"/>
    <x v="24"/>
    <n v="43055"/>
    <x v="3"/>
    <s v="OFF-BI-10001116"/>
    <x v="1"/>
    <x v="8"/>
    <s v="Wilson Jones 1&quot; Hanging DublLock Ring Binders"/>
    <n v="11.087999999999999"/>
    <n v="7"/>
    <n v="0.7"/>
    <n v="-8.1311999999999998"/>
  </r>
  <r>
    <n v="5666"/>
    <x v="2825"/>
    <x v="0"/>
    <x v="658"/>
    <d v="2013-07-22T00:00:00"/>
    <s v="Same Day"/>
    <s v="JG-15310"/>
    <s v="Jason Gross"/>
    <x v="1"/>
    <x v="0"/>
    <s v="Newark"/>
    <x v="24"/>
    <n v="43055"/>
    <x v="3"/>
    <s v="OFF-ST-10002276"/>
    <x v="1"/>
    <x v="4"/>
    <s v="Safco Steel Mobile File Cart"/>
    <n v="66.688000000000002"/>
    <n v="1"/>
    <n v="0.2"/>
    <n v="4.1680000000000001"/>
  </r>
  <r>
    <n v="5667"/>
    <x v="2825"/>
    <x v="0"/>
    <x v="658"/>
    <d v="2013-07-22T00:00:00"/>
    <s v="Same Day"/>
    <s v="JG-15310"/>
    <s v="Jason Gross"/>
    <x v="1"/>
    <x v="0"/>
    <s v="Newark"/>
    <x v="24"/>
    <n v="43055"/>
    <x v="3"/>
    <s v="OFF-ST-10004340"/>
    <x v="1"/>
    <x v="4"/>
    <s v="Fellowes Mobile File Cart, Black"/>
    <n v="99.488"/>
    <n v="2"/>
    <n v="0.2"/>
    <n v="8.7051999999999996"/>
  </r>
  <r>
    <n v="5668"/>
    <x v="2826"/>
    <x v="0"/>
    <x v="725"/>
    <d v="2013-06-16T00:00:00"/>
    <s v="Standard Class"/>
    <s v="SE-20110"/>
    <s v="Sanjit Engle"/>
    <x v="0"/>
    <x v="0"/>
    <s v="Seattle"/>
    <x v="4"/>
    <n v="98103"/>
    <x v="1"/>
    <s v="OFF-LA-10004093"/>
    <x v="1"/>
    <x v="2"/>
    <s v="Avery 486"/>
    <n v="14.62"/>
    <n v="2"/>
    <n v="0"/>
    <n v="6.8714000000000004"/>
  </r>
  <r>
    <n v="5669"/>
    <x v="2826"/>
    <x v="0"/>
    <x v="725"/>
    <d v="2013-06-16T00:00:00"/>
    <s v="Standard Class"/>
    <s v="SE-20110"/>
    <s v="Sanjit Engle"/>
    <x v="0"/>
    <x v="0"/>
    <s v="Seattle"/>
    <x v="4"/>
    <n v="98103"/>
    <x v="1"/>
    <s v="OFF-BI-10004728"/>
    <x v="1"/>
    <x v="8"/>
    <s v="Wilson Jones Turn Tabs Binder Tool for Ring Binders"/>
    <n v="53.984000000000002"/>
    <n v="14"/>
    <n v="0.2"/>
    <n v="17.544799999999999"/>
  </r>
  <r>
    <n v="5670"/>
    <x v="2826"/>
    <x v="0"/>
    <x v="725"/>
    <d v="2013-06-16T00:00:00"/>
    <s v="Standard Class"/>
    <s v="SE-20110"/>
    <s v="Sanjit Engle"/>
    <x v="0"/>
    <x v="0"/>
    <s v="Seattle"/>
    <x v="4"/>
    <n v="98103"/>
    <x v="1"/>
    <s v="TEC-AC-10003095"/>
    <x v="2"/>
    <x v="11"/>
    <s v="Logitech G35 7.1-Channel Surround Sound Headset"/>
    <n v="389.97"/>
    <n v="3"/>
    <n v="0"/>
    <n v="132.5898"/>
  </r>
  <r>
    <n v="5671"/>
    <x v="2827"/>
    <x v="1"/>
    <x v="988"/>
    <d v="2012-06-11T00:00:00"/>
    <s v="Second Class"/>
    <s v="TG-21640"/>
    <s v="Trudy Glocke"/>
    <x v="0"/>
    <x v="0"/>
    <s v="Pocatello"/>
    <x v="45"/>
    <n v="83201"/>
    <x v="1"/>
    <s v="FUR-FU-10003192"/>
    <x v="0"/>
    <x v="5"/>
    <s v="Luxo Adjustable Task Clamp Lamp"/>
    <n v="355.36"/>
    <n v="4"/>
    <n v="0"/>
    <n v="92.393600000000006"/>
  </r>
  <r>
    <n v="5672"/>
    <x v="2827"/>
    <x v="1"/>
    <x v="988"/>
    <d v="2012-06-11T00:00:00"/>
    <s v="Second Class"/>
    <s v="TG-21640"/>
    <s v="Trudy Glocke"/>
    <x v="0"/>
    <x v="0"/>
    <s v="Pocatello"/>
    <x v="45"/>
    <n v="83201"/>
    <x v="1"/>
    <s v="TEC-PH-10004522"/>
    <x v="2"/>
    <x v="7"/>
    <s v="Dexim XPower Skin Super-Thin Power Case for iPhone 5 - Black"/>
    <n v="140.376"/>
    <n v="3"/>
    <n v="0.2"/>
    <n v="8.7735000000000003"/>
  </r>
  <r>
    <n v="5673"/>
    <x v="2828"/>
    <x v="3"/>
    <x v="855"/>
    <d v="2014-11-04T00:00:00"/>
    <s v="Standard Class"/>
    <s v="SH-19975"/>
    <s v="Sally Hughsby"/>
    <x v="1"/>
    <x v="0"/>
    <s v="Dallas"/>
    <x v="5"/>
    <n v="75081"/>
    <x v="2"/>
    <s v="OFF-EN-10003068"/>
    <x v="1"/>
    <x v="12"/>
    <s v="#6 3/4 Gummed Flap White Envelopes"/>
    <n v="15.84"/>
    <n v="2"/>
    <n v="0.2"/>
    <n v="5.5439999999999996"/>
  </r>
  <r>
    <n v="5674"/>
    <x v="2828"/>
    <x v="3"/>
    <x v="855"/>
    <d v="2014-11-04T00:00:00"/>
    <s v="Standard Class"/>
    <s v="SH-19975"/>
    <s v="Sally Hughsby"/>
    <x v="1"/>
    <x v="0"/>
    <s v="Dallas"/>
    <x v="5"/>
    <n v="75081"/>
    <x v="2"/>
    <s v="OFF-PA-10001204"/>
    <x v="1"/>
    <x v="10"/>
    <s v="Xerox 1972"/>
    <n v="8.4480000000000004"/>
    <n v="2"/>
    <n v="0.2"/>
    <n v="2.64"/>
  </r>
  <r>
    <n v="5675"/>
    <x v="2829"/>
    <x v="0"/>
    <x v="115"/>
    <d v="2013-01-27T00:00:00"/>
    <s v="Standard Class"/>
    <s v="MC-17275"/>
    <s v="Marc Crier"/>
    <x v="0"/>
    <x v="0"/>
    <s v="Seattle"/>
    <x v="4"/>
    <n v="98105"/>
    <x v="1"/>
    <s v="OFF-PA-10003953"/>
    <x v="1"/>
    <x v="10"/>
    <s v="Xerox 218"/>
    <n v="12.96"/>
    <n v="2"/>
    <n v="0"/>
    <n v="6.2207999999999997"/>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x v="0"/>
    <s v="Seattle"/>
    <x v="4"/>
    <n v="98115"/>
    <x v="1"/>
    <s v="TEC-AC-10004877"/>
    <x v="2"/>
    <x v="11"/>
    <s v="Imationآ 30456 USBآ Flash Driveآ 8GB"/>
    <n v="27.6"/>
    <n v="4"/>
    <n v="0"/>
    <n v="2.2080000000000002"/>
  </r>
  <r>
    <n v="5678"/>
    <x v="2831"/>
    <x v="2"/>
    <x v="282"/>
    <d v="2012-01-05T00:00:00"/>
    <s v="Standard Class"/>
    <s v="ZC-21910"/>
    <s v="Zuschuss Carroll"/>
    <x v="0"/>
    <x v="0"/>
    <s v="Chicago"/>
    <x v="10"/>
    <n v="60610"/>
    <x v="2"/>
    <s v="FUR-FU-10000193"/>
    <x v="0"/>
    <x v="5"/>
    <s v="Tenex Chairmats For Use with Hard Floors"/>
    <n v="38.975999999999999"/>
    <n v="3"/>
    <n v="0.6"/>
    <n v="-50.668799999999997"/>
  </r>
  <r>
    <n v="5679"/>
    <x v="2832"/>
    <x v="0"/>
    <x v="1062"/>
    <d v="2013-08-04T00:00:00"/>
    <s v="Standard Class"/>
    <s v="SC-20680"/>
    <s v="Steve Carroll"/>
    <x v="2"/>
    <x v="0"/>
    <s v="Holland"/>
    <x v="12"/>
    <n v="49423"/>
    <x v="2"/>
    <s v="OFF-FA-10000735"/>
    <x v="1"/>
    <x v="13"/>
    <s v="Staples"/>
    <n v="20.440000000000001"/>
    <n v="7"/>
    <n v="0"/>
    <n v="9.1980000000000004"/>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8000000000001"/>
  </r>
  <r>
    <n v="5682"/>
    <x v="2833"/>
    <x v="0"/>
    <x v="446"/>
    <d v="2013-10-01T00:00:00"/>
    <s v="Standard Class"/>
    <s v="BP-11230"/>
    <s v="Benjamin Patterson"/>
    <x v="0"/>
    <x v="0"/>
    <s v="Broken Arrow"/>
    <x v="26"/>
    <n v="74012"/>
    <x v="2"/>
    <s v="OFF-PA-10001569"/>
    <x v="1"/>
    <x v="10"/>
    <s v="Xerox 232"/>
    <n v="6.48"/>
    <n v="1"/>
    <n v="0"/>
    <n v="3.1103999999999998"/>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39999999997"/>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6"/>
  </r>
  <r>
    <n v="5687"/>
    <x v="2836"/>
    <x v="2"/>
    <x v="1064"/>
    <d v="2011-07-28T00:00:00"/>
    <s v="Same Day"/>
    <s v="CK-12205"/>
    <s v="Chloris Kastensmidt"/>
    <x v="0"/>
    <x v="0"/>
    <s v="Apopka"/>
    <x v="2"/>
    <n v="32712"/>
    <x v="0"/>
    <s v="OFF-FA-10000621"/>
    <x v="1"/>
    <x v="13"/>
    <s v="OIC Colored Binder Clips, Assorted Sizes"/>
    <n v="14.32"/>
    <n v="5"/>
    <n v="0.2"/>
    <n v="5.1909999999999998"/>
  </r>
  <r>
    <n v="5688"/>
    <x v="2836"/>
    <x v="2"/>
    <x v="1064"/>
    <d v="2011-07-28T00:00:00"/>
    <s v="Same Day"/>
    <s v="CK-12205"/>
    <s v="Chloris Kastensmidt"/>
    <x v="0"/>
    <x v="0"/>
    <s v="Apopka"/>
    <x v="2"/>
    <n v="32712"/>
    <x v="0"/>
    <s v="FUR-FU-10003623"/>
    <x v="0"/>
    <x v="5"/>
    <s v="DataProducts Ampli Magnifier Task Lamp, Black,"/>
    <n v="129.88800000000001"/>
    <n v="6"/>
    <n v="0.2"/>
    <n v="12.988799999999999"/>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4000000000004"/>
  </r>
  <r>
    <n v="5692"/>
    <x v="2838"/>
    <x v="1"/>
    <x v="895"/>
    <d v="2012-12-16T00:00:00"/>
    <s v="Standard Class"/>
    <s v="KM-16225"/>
    <s v="Kalyca Meade"/>
    <x v="1"/>
    <x v="0"/>
    <s v="Baltimore"/>
    <x v="39"/>
    <n v="21215"/>
    <x v="3"/>
    <s v="OFF-PA-10001509"/>
    <x v="1"/>
    <x v="10"/>
    <s v="Recycled Desk Saver Line &quot;While You Were Out&quot; Book, 5 1/2&quot; X 4&quot;"/>
    <n v="44.75"/>
    <n v="5"/>
    <n v="0"/>
    <n v="20.585000000000001"/>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
    <n v="5"/>
    <n v="0"/>
    <n v="12.672000000000001"/>
  </r>
  <r>
    <n v="5695"/>
    <x v="2838"/>
    <x v="1"/>
    <x v="895"/>
    <d v="2012-12-16T00:00:00"/>
    <s v="Standard Class"/>
    <s v="KM-16225"/>
    <s v="Kalyca Meade"/>
    <x v="1"/>
    <x v="0"/>
    <s v="Baltimore"/>
    <x v="39"/>
    <n v="21215"/>
    <x v="3"/>
    <s v="FUR-CH-10000785"/>
    <x v="0"/>
    <x v="1"/>
    <s v="Global Ergonomic Managers Chair"/>
    <n v="542.94000000000005"/>
    <n v="3"/>
    <n v="0"/>
    <n v="141.1644"/>
  </r>
  <r>
    <n v="5696"/>
    <x v="2839"/>
    <x v="0"/>
    <x v="465"/>
    <d v="2013-05-08T00:00:00"/>
    <s v="Second Class"/>
    <s v="AH-10465"/>
    <s v="Amy Hunt"/>
    <x v="0"/>
    <x v="0"/>
    <s v="San Francisco"/>
    <x v="1"/>
    <n v="94109"/>
    <x v="1"/>
    <s v="FUR-TA-10001676"/>
    <x v="0"/>
    <x v="3"/>
    <s v="Hon 61000 Series Interactive Training Tables"/>
    <n v="71.087999999999994"/>
    <n v="2"/>
    <n v="0.2"/>
    <n v="-1.7771999999999999"/>
  </r>
  <r>
    <n v="5697"/>
    <x v="2840"/>
    <x v="3"/>
    <x v="336"/>
    <d v="2014-10-19T00:00:00"/>
    <s v="Standard Class"/>
    <s v="AG-10765"/>
    <s v="Anthony Garverick"/>
    <x v="2"/>
    <x v="0"/>
    <s v="Chicago"/>
    <x v="10"/>
    <n v="60623"/>
    <x v="2"/>
    <s v="OFF-BI-10000309"/>
    <x v="1"/>
    <x v="8"/>
    <s v="GBC Twin Loop Wire Binding Elements, 9/16&quot; Spine, Black"/>
    <n v="27.396000000000001"/>
    <n v="9"/>
    <n v="0.8"/>
    <n v="-42.463799999999999"/>
  </r>
  <r>
    <n v="5698"/>
    <x v="2840"/>
    <x v="3"/>
    <x v="336"/>
    <d v="2014-10-19T00:00:00"/>
    <s v="Standard Class"/>
    <s v="AG-10765"/>
    <s v="Anthony Garverick"/>
    <x v="2"/>
    <x v="0"/>
    <s v="Chicago"/>
    <x v="10"/>
    <n v="60623"/>
    <x v="2"/>
    <s v="OFF-BI-10004224"/>
    <x v="1"/>
    <x v="8"/>
    <s v="Catalog Binders with Expanding Posts"/>
    <n v="13.456"/>
    <n v="1"/>
    <n v="0.8"/>
    <n v="-23.547999999999998"/>
  </r>
  <r>
    <n v="5699"/>
    <x v="2841"/>
    <x v="0"/>
    <x v="732"/>
    <d v="2013-11-06T00:00:00"/>
    <s v="Same Day"/>
    <s v="EB-14170"/>
    <s v="Evan Bailliet"/>
    <x v="0"/>
    <x v="0"/>
    <s v="Laredo"/>
    <x v="5"/>
    <n v="78041"/>
    <x v="2"/>
    <s v="OFF-LA-10002312"/>
    <x v="1"/>
    <x v="2"/>
    <s v="Avery 490"/>
    <n v="11.84"/>
    <n v="1"/>
    <n v="0.2"/>
    <n v="4.4400000000000004"/>
  </r>
  <r>
    <n v="5700"/>
    <x v="2842"/>
    <x v="3"/>
    <x v="132"/>
    <d v="2014-11-09T00:00:00"/>
    <s v="Standard Class"/>
    <s v="PG-18895"/>
    <s v="Paul Gonzalez"/>
    <x v="0"/>
    <x v="0"/>
    <s v="San Francisco"/>
    <x v="1"/>
    <n v="94109"/>
    <x v="1"/>
    <s v="OFF-PA-10003022"/>
    <x v="1"/>
    <x v="10"/>
    <s v="Xerox 1992"/>
    <n v="35.880000000000003"/>
    <n v="6"/>
    <n v="0"/>
    <n v="17.581199999999999"/>
  </r>
  <r>
    <n v="5701"/>
    <x v="2843"/>
    <x v="0"/>
    <x v="390"/>
    <d v="2013-11-27T00:00:00"/>
    <s v="First Class"/>
    <s v="CA-12055"/>
    <s v="Cathy Armstrong"/>
    <x v="2"/>
    <x v="0"/>
    <s v="Cleveland"/>
    <x v="24"/>
    <n v="44105"/>
    <x v="3"/>
    <s v="OFF-EN-10001532"/>
    <x v="1"/>
    <x v="12"/>
    <s v="Brown Kraft Recycled Envelopes"/>
    <n v="40.752000000000002"/>
    <n v="3"/>
    <n v="0.2"/>
    <n v="15.282"/>
  </r>
  <r>
    <n v="5702"/>
    <x v="2843"/>
    <x v="0"/>
    <x v="390"/>
    <d v="2013-11-27T00:00:00"/>
    <s v="First Class"/>
    <s v="CA-12055"/>
    <s v="Cathy Armstrong"/>
    <x v="2"/>
    <x v="0"/>
    <s v="Cleveland"/>
    <x v="24"/>
    <n v="44105"/>
    <x v="3"/>
    <s v="TEC-AC-10004855"/>
    <x v="2"/>
    <x v="11"/>
    <s v="V7 USB Numeric Keypad"/>
    <n v="139.96"/>
    <n v="5"/>
    <n v="0.2"/>
    <n v="-22.743500000000001"/>
  </r>
  <r>
    <n v="5703"/>
    <x v="2844"/>
    <x v="2"/>
    <x v="637"/>
    <d v="2011-12-21T00:00:00"/>
    <s v="Standard Class"/>
    <s v="SS-20875"/>
    <s v="Sung Shariari"/>
    <x v="0"/>
    <x v="0"/>
    <s v="Marion"/>
    <x v="24"/>
    <n v="43302"/>
    <x v="3"/>
    <s v="OFF-AR-10003829"/>
    <x v="1"/>
    <x v="6"/>
    <s v="Newell 35"/>
    <n v="2.6240000000000001"/>
    <n v="1"/>
    <n v="0.2"/>
    <n v="0.29520000000000002"/>
  </r>
  <r>
    <n v="5704"/>
    <x v="2844"/>
    <x v="2"/>
    <x v="637"/>
    <d v="2011-12-21T00:00:00"/>
    <s v="Standard Class"/>
    <s v="SS-20875"/>
    <s v="Sung Shariari"/>
    <x v="0"/>
    <x v="0"/>
    <s v="Marion"/>
    <x v="24"/>
    <n v="43302"/>
    <x v="3"/>
    <s v="FUR-TA-10002645"/>
    <x v="0"/>
    <x v="3"/>
    <s v="Hon Rectangular Conference Tables"/>
    <n v="136.53"/>
    <n v="1"/>
    <n v="0.4"/>
    <n v="-52.336500000000001"/>
  </r>
  <r>
    <n v="5705"/>
    <x v="2844"/>
    <x v="2"/>
    <x v="637"/>
    <d v="2011-12-21T00:00:00"/>
    <s v="Standard Class"/>
    <s v="SS-20875"/>
    <s v="Sung Shariari"/>
    <x v="0"/>
    <x v="0"/>
    <s v="Marion"/>
    <x v="24"/>
    <n v="43302"/>
    <x v="3"/>
    <s v="TEC-AC-10003033"/>
    <x v="2"/>
    <x v="11"/>
    <s v="Plantronics CS510 - Over-the-Head monaural Wireless Headset System"/>
    <n v="263.95999999999998"/>
    <n v="1"/>
    <n v="0.2"/>
    <n v="42.893500000000003"/>
  </r>
  <r>
    <n v="5706"/>
    <x v="2845"/>
    <x v="2"/>
    <x v="935"/>
    <d v="2011-11-08T00:00:00"/>
    <s v="Standard Class"/>
    <s v="RP-19390"/>
    <s v="Resi Pأ¶lking"/>
    <x v="0"/>
    <x v="0"/>
    <s v="Fairfield"/>
    <x v="29"/>
    <n v="6824"/>
    <x v="3"/>
    <s v="OFF-SU-10002522"/>
    <x v="1"/>
    <x v="14"/>
    <s v="Acme Kleen Earth Office Shears"/>
    <n v="11.64"/>
    <n v="3"/>
    <n v="0"/>
    <n v="3.3755999999999999"/>
  </r>
  <r>
    <n v="5707"/>
    <x v="2846"/>
    <x v="3"/>
    <x v="585"/>
    <d v="2014-09-26T00:00:00"/>
    <s v="Second Class"/>
    <s v="SC-20440"/>
    <s v="Shaun Chance"/>
    <x v="1"/>
    <x v="0"/>
    <s v="New York City"/>
    <x v="15"/>
    <n v="10009"/>
    <x v="3"/>
    <s v="OFF-BI-10004828"/>
    <x v="1"/>
    <x v="8"/>
    <s v="GBC Poly Designer Binding Covers"/>
    <n v="40.176000000000002"/>
    <n v="3"/>
    <n v="0.2"/>
    <n v="14.563800000000001"/>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5999999999999"/>
  </r>
  <r>
    <n v="5710"/>
    <x v="2847"/>
    <x v="1"/>
    <x v="412"/>
    <d v="2012-05-15T00:00:00"/>
    <s v="Standard Class"/>
    <s v="NW-18400"/>
    <s v="Natalie Webber"/>
    <x v="0"/>
    <x v="0"/>
    <s v="New York City"/>
    <x v="15"/>
    <n v="10024"/>
    <x v="3"/>
    <s v="FUR-CH-10002647"/>
    <x v="0"/>
    <x v="1"/>
    <s v="Situations Contoured Folding Chairs, 4/Set"/>
    <n v="127.764"/>
    <n v="2"/>
    <n v="0.1"/>
    <n v="21.294"/>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1"/>
  </r>
  <r>
    <n v="5714"/>
    <x v="2849"/>
    <x v="2"/>
    <x v="72"/>
    <d v="2011-03-05T00:00:00"/>
    <s v="Standard Class"/>
    <s v="HR-14770"/>
    <s v="Hallie Redmond"/>
    <x v="2"/>
    <x v="0"/>
    <s v="New York City"/>
    <x v="15"/>
    <n v="10035"/>
    <x v="3"/>
    <s v="TEC-PH-10003655"/>
    <x v="2"/>
    <x v="7"/>
    <s v="Sannysis Cute Owl Design Soft Skin Case Cover for Samsung Galaxy S4"/>
    <n v="5.94"/>
    <n v="3"/>
    <n v="0"/>
    <n v="1.6037999999999999"/>
  </r>
  <r>
    <n v="5715"/>
    <x v="2850"/>
    <x v="3"/>
    <x v="145"/>
    <d v="2014-09-30T00:00:00"/>
    <s v="Standard Class"/>
    <s v="AG-10900"/>
    <s v="Arthur Gainer"/>
    <x v="0"/>
    <x v="0"/>
    <s v="Richmond"/>
    <x v="17"/>
    <n v="23223"/>
    <x v="0"/>
    <s v="OFF-ST-10001476"/>
    <x v="1"/>
    <x v="4"/>
    <s v="Steel Personal Filing/Posting Tote"/>
    <n v="177.55"/>
    <n v="5"/>
    <n v="0"/>
    <n v="47.938499999999998"/>
  </r>
  <r>
    <n v="5716"/>
    <x v="2851"/>
    <x v="1"/>
    <x v="330"/>
    <d v="2012-10-12T00:00:00"/>
    <s v="Second Class"/>
    <s v="BM-11650"/>
    <s v="Brian Moss"/>
    <x v="1"/>
    <x v="0"/>
    <s v="Ann Arbor"/>
    <x v="12"/>
    <n v="48104"/>
    <x v="2"/>
    <s v="TEC-AC-10002049"/>
    <x v="2"/>
    <x v="11"/>
    <s v="Logitech G19 Programmable Gaming Keyboard"/>
    <n v="619.95000000000005"/>
    <n v="5"/>
    <n v="0"/>
    <n v="111.59099999999999"/>
  </r>
  <r>
    <n v="5717"/>
    <x v="2851"/>
    <x v="1"/>
    <x v="330"/>
    <d v="2012-10-12T00:00:00"/>
    <s v="Second Class"/>
    <s v="BM-11650"/>
    <s v="Brian Moss"/>
    <x v="1"/>
    <x v="0"/>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x v="0"/>
    <s v="Ann Arbor"/>
    <x v="12"/>
    <n v="48104"/>
    <x v="2"/>
    <s v="OFF-EN-10003286"/>
    <x v="1"/>
    <x v="12"/>
    <s v="Staples"/>
    <n v="57.96"/>
    <n v="7"/>
    <n v="0"/>
    <n v="27.241199999999999"/>
  </r>
  <r>
    <n v="5719"/>
    <x v="2851"/>
    <x v="1"/>
    <x v="330"/>
    <d v="2012-10-12T00:00:00"/>
    <s v="Second Class"/>
    <s v="BM-11650"/>
    <s v="Brian Moss"/>
    <x v="1"/>
    <x v="0"/>
    <s v="Ann Arbor"/>
    <x v="12"/>
    <n v="48104"/>
    <x v="2"/>
    <s v="OFF-AP-10003971"/>
    <x v="1"/>
    <x v="9"/>
    <s v="Belkin 6 Outlet Metallic Surge Strip"/>
    <n v="29.402999999999999"/>
    <n v="3"/>
    <n v="0.1"/>
    <n v="5.2271999999999998"/>
  </r>
  <r>
    <n v="5720"/>
    <x v="2852"/>
    <x v="3"/>
    <x v="1065"/>
    <d v="2014-04-03T00:00:00"/>
    <s v="Second Class"/>
    <s v="RD-19720"/>
    <s v="Roger Demir"/>
    <x v="0"/>
    <x v="0"/>
    <s v="Lafayette"/>
    <x v="14"/>
    <n v="47905"/>
    <x v="2"/>
    <s v="OFF-ST-10001031"/>
    <x v="1"/>
    <x v="4"/>
    <s v="Adjustable Personal File Tote"/>
    <n v="81.400000000000006"/>
    <n v="5"/>
    <n v="0"/>
    <n v="21.164000000000001"/>
  </r>
  <r>
    <n v="5721"/>
    <x v="2853"/>
    <x v="1"/>
    <x v="717"/>
    <d v="2012-11-17T00:00:00"/>
    <s v="First Class"/>
    <s v="KB-16585"/>
    <s v="Ken Black"/>
    <x v="1"/>
    <x v="0"/>
    <s v="Springfield"/>
    <x v="21"/>
    <n v="97477"/>
    <x v="1"/>
    <s v="OFF-FA-10000304"/>
    <x v="1"/>
    <x v="13"/>
    <s v="Advantus Push Pins"/>
    <n v="8.7200000000000006"/>
    <n v="5"/>
    <n v="0.2"/>
    <n v="2.2890000000000001"/>
  </r>
  <r>
    <n v="5722"/>
    <x v="2853"/>
    <x v="1"/>
    <x v="717"/>
    <d v="2012-11-17T00:00:00"/>
    <s v="First Class"/>
    <s v="KB-16585"/>
    <s v="Ken Black"/>
    <x v="1"/>
    <x v="0"/>
    <s v="Springfield"/>
    <x v="21"/>
    <n v="97477"/>
    <x v="1"/>
    <s v="TEC-AC-10000358"/>
    <x v="2"/>
    <x v="11"/>
    <s v="Imationآ Secureآ Driveآ + Hardware Encrypted USBآ flash driveآ - 16 GB"/>
    <n v="91.176000000000002"/>
    <n v="3"/>
    <n v="0.2"/>
    <n v="4.5587999999999997"/>
  </r>
  <r>
    <n v="5723"/>
    <x v="2853"/>
    <x v="1"/>
    <x v="717"/>
    <d v="2012-11-17T00:00:00"/>
    <s v="First Class"/>
    <s v="KB-16585"/>
    <s v="Ken Black"/>
    <x v="1"/>
    <x v="0"/>
    <s v="Springfield"/>
    <x v="21"/>
    <n v="97477"/>
    <x v="1"/>
    <s v="TEC-AC-10002800"/>
    <x v="2"/>
    <x v="11"/>
    <s v="Plantronics Audio 478 Stereo USB Headset"/>
    <n v="159.96799999999999"/>
    <n v="4"/>
    <n v="0.2"/>
    <n v="29.994"/>
  </r>
  <r>
    <n v="5724"/>
    <x v="2854"/>
    <x v="0"/>
    <x v="182"/>
    <d v="2013-10-01T00:00:00"/>
    <s v="Standard Class"/>
    <s v="DW-13585"/>
    <s v="Dorothy Wardle"/>
    <x v="1"/>
    <x v="0"/>
    <s v="San Francisco"/>
    <x v="1"/>
    <n v="94109"/>
    <x v="1"/>
    <s v="OFF-PA-10004735"/>
    <x v="1"/>
    <x v="10"/>
    <s v="Xerox 1905"/>
    <n v="12.96"/>
    <n v="2"/>
    <n v="0"/>
    <n v="6.2207999999999997"/>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39999999999"/>
  </r>
  <r>
    <n v="5727"/>
    <x v="2857"/>
    <x v="1"/>
    <x v="124"/>
    <d v="2012-05-08T00:00:00"/>
    <s v="Standard Class"/>
    <s v="AH-10690"/>
    <s v="Anna Hأ¤berlin"/>
    <x v="1"/>
    <x v="0"/>
    <s v="Houston"/>
    <x v="5"/>
    <n v="77095"/>
    <x v="2"/>
    <s v="TEC-PH-10002922"/>
    <x v="2"/>
    <x v="7"/>
    <s v="ShoreTel ShorePhone IP 230 VoIP phone"/>
    <n v="946.34400000000005"/>
    <n v="7"/>
    <n v="0.2"/>
    <n v="118.29300000000001"/>
  </r>
  <r>
    <n v="5728"/>
    <x v="2858"/>
    <x v="3"/>
    <x v="166"/>
    <d v="2014-12-14T00:00:00"/>
    <s v="Standard Class"/>
    <s v="JP-15520"/>
    <s v="Jeremy Pistek"/>
    <x v="0"/>
    <x v="0"/>
    <s v="Madison"/>
    <x v="6"/>
    <n v="53711"/>
    <x v="2"/>
    <s v="TEC-AC-10003023"/>
    <x v="2"/>
    <x v="11"/>
    <s v="Logitech G105 Gaming Keyboard"/>
    <n v="178.11"/>
    <n v="3"/>
    <n v="0"/>
    <n v="32.059800000000003"/>
  </r>
  <r>
    <n v="5729"/>
    <x v="2858"/>
    <x v="3"/>
    <x v="166"/>
    <d v="2014-12-14T00:00:00"/>
    <s v="Standard Class"/>
    <s v="JP-15520"/>
    <s v="Jeremy Pistek"/>
    <x v="0"/>
    <x v="0"/>
    <s v="Madison"/>
    <x v="6"/>
    <n v="53711"/>
    <x v="2"/>
    <s v="OFF-AP-10003590"/>
    <x v="1"/>
    <x v="9"/>
    <s v="Hoover WindTunnel Plus Canister Vacuum"/>
    <n v="1089.75"/>
    <n v="3"/>
    <n v="0"/>
    <n v="305.13"/>
  </r>
  <r>
    <n v="5730"/>
    <x v="2858"/>
    <x v="3"/>
    <x v="166"/>
    <d v="2014-12-14T00:00:00"/>
    <s v="Standard Class"/>
    <s v="JP-15520"/>
    <s v="Jeremy Pistek"/>
    <x v="0"/>
    <x v="0"/>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x v="0"/>
    <s v="Madison"/>
    <x v="6"/>
    <n v="53711"/>
    <x v="2"/>
    <s v="FUR-BO-10003159"/>
    <x v="0"/>
    <x v="0"/>
    <s v="Sauder Camden County Collection Libraries, Planked Cherry Finish"/>
    <n v="459.92"/>
    <n v="4"/>
    <n v="0"/>
    <n v="41.392800000000001"/>
  </r>
  <r>
    <n v="5732"/>
    <x v="2858"/>
    <x v="3"/>
    <x v="166"/>
    <d v="2014-12-14T00:00:00"/>
    <s v="Standard Class"/>
    <s v="JP-15520"/>
    <s v="Jeremy Pistek"/>
    <x v="0"/>
    <x v="0"/>
    <s v="Madison"/>
    <x v="6"/>
    <n v="53711"/>
    <x v="2"/>
    <s v="OFF-PA-10002713"/>
    <x v="1"/>
    <x v="10"/>
    <s v="Adams Phone Message Book, 200 Message Capacity, 8 1/16â€‌ x 11â€‌"/>
    <n v="27.52"/>
    <n v="4"/>
    <n v="0"/>
    <n v="12.6592"/>
  </r>
  <r>
    <n v="5733"/>
    <x v="2859"/>
    <x v="3"/>
    <x v="222"/>
    <d v="2014-07-03T00:00:00"/>
    <s v="First Class"/>
    <s v="DR-12880"/>
    <s v="Dan Reichenbach"/>
    <x v="1"/>
    <x v="0"/>
    <s v="Milford"/>
    <x v="29"/>
    <n v="6460"/>
    <x v="3"/>
    <s v="FUR-BO-10002598"/>
    <x v="0"/>
    <x v="0"/>
    <s v="Hon Metal Bookcases, Putty"/>
    <n v="638.82000000000005"/>
    <n v="9"/>
    <n v="0"/>
    <n v="185.2578"/>
  </r>
  <r>
    <n v="5734"/>
    <x v="2859"/>
    <x v="3"/>
    <x v="222"/>
    <d v="2014-07-03T00:00:00"/>
    <s v="First Class"/>
    <s v="DR-12880"/>
    <s v="Dan Reichenbach"/>
    <x v="1"/>
    <x v="0"/>
    <s v="Milford"/>
    <x v="29"/>
    <n v="6460"/>
    <x v="3"/>
    <s v="OFF-SU-10002537"/>
    <x v="1"/>
    <x v="14"/>
    <s v="Acme Box Cutter Scissors"/>
    <n v="30.69"/>
    <n v="3"/>
    <n v="0"/>
    <n v="7.9794"/>
  </r>
  <r>
    <n v="5735"/>
    <x v="2859"/>
    <x v="3"/>
    <x v="222"/>
    <d v="2014-07-03T00:00:00"/>
    <s v="First Class"/>
    <s v="DR-12880"/>
    <s v="Dan Reichenbach"/>
    <x v="1"/>
    <x v="0"/>
    <s v="Milford"/>
    <x v="29"/>
    <n v="6460"/>
    <x v="3"/>
    <s v="FUR-FU-10003976"/>
    <x v="0"/>
    <x v="5"/>
    <s v="DAX Executive Solid Wood Document Frame, Desktop or Hang, Mahogany, 5 x 7"/>
    <n v="25.16"/>
    <n v="2"/>
    <n v="0"/>
    <n v="8.5543999999999993"/>
  </r>
  <r>
    <n v="5736"/>
    <x v="2860"/>
    <x v="2"/>
    <x v="290"/>
    <d v="2011-07-03T00:00:00"/>
    <s v="Standard Class"/>
    <s v="JK-15625"/>
    <s v="Jim Karlsson"/>
    <x v="0"/>
    <x v="0"/>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9"/>
  </r>
  <r>
    <n v="5739"/>
    <x v="2862"/>
    <x v="3"/>
    <x v="413"/>
    <d v="2014-01-07T00:00:00"/>
    <s v="Standard Class"/>
    <s v="BP-11155"/>
    <s v="Becky Pak"/>
    <x v="0"/>
    <x v="0"/>
    <s v="San Francisco"/>
    <x v="1"/>
    <n v="94109"/>
    <x v="1"/>
    <s v="OFF-BI-10004233"/>
    <x v="1"/>
    <x v="8"/>
    <s v="GBC Pre-Punched Binding Paper, Plastic, White, 8-1/2&quot; x 11&quot;"/>
    <n v="38.375999999999998"/>
    <n v="3"/>
    <n v="0.2"/>
    <n v="13.4316"/>
  </r>
  <r>
    <n v="5740"/>
    <x v="2863"/>
    <x v="3"/>
    <x v="615"/>
    <d v="2014-04-01T00:00:00"/>
    <s v="First Class"/>
    <s v="DH-13075"/>
    <s v="Dave Hallsten"/>
    <x v="1"/>
    <x v="0"/>
    <s v="Fairfield"/>
    <x v="1"/>
    <n v="94533"/>
    <x v="1"/>
    <s v="OFF-PA-10000232"/>
    <x v="1"/>
    <x v="10"/>
    <s v="Xerox 1975"/>
    <n v="12.96"/>
    <n v="2"/>
    <n v="0"/>
    <n v="6.3503999999999996"/>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8"/>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996"/>
  </r>
  <r>
    <n v="5746"/>
    <x v="2863"/>
    <x v="3"/>
    <x v="615"/>
    <d v="2014-04-01T00:00:00"/>
    <s v="First Class"/>
    <s v="DH-13075"/>
    <s v="Dave Hallsten"/>
    <x v="1"/>
    <x v="0"/>
    <s v="Fairfield"/>
    <x v="1"/>
    <n v="94533"/>
    <x v="1"/>
    <s v="FUR-FU-10003829"/>
    <x v="0"/>
    <x v="5"/>
    <s v="Stackable Trays"/>
    <n v="21.56"/>
    <n v="7"/>
    <n v="0"/>
    <n v="6.8992000000000004"/>
  </r>
  <r>
    <n v="5747"/>
    <x v="2864"/>
    <x v="0"/>
    <x v="16"/>
    <d v="2013-12-13T00:00:00"/>
    <s v="Standard Class"/>
    <s v="LH-16900"/>
    <s v="Lena Hernandez"/>
    <x v="0"/>
    <x v="0"/>
    <s v="Greenville"/>
    <x v="3"/>
    <n v="27834"/>
    <x v="0"/>
    <s v="TEC-PH-10002496"/>
    <x v="2"/>
    <x v="7"/>
    <s v="Cisco SPA301"/>
    <n v="249.584"/>
    <n v="2"/>
    <n v="0.2"/>
    <n v="31.198"/>
  </r>
  <r>
    <n v="5748"/>
    <x v="2864"/>
    <x v="0"/>
    <x v="16"/>
    <d v="2013-12-13T00:00:00"/>
    <s v="Standard Class"/>
    <s v="LH-16900"/>
    <s v="Lena Hernandez"/>
    <x v="0"/>
    <x v="0"/>
    <s v="Greenville"/>
    <x v="3"/>
    <n v="27834"/>
    <x v="0"/>
    <s v="TEC-AC-10002473"/>
    <x v="2"/>
    <x v="11"/>
    <s v="Maxell 4.7GB DVD-R"/>
    <n v="68.111999999999995"/>
    <n v="3"/>
    <n v="0.2"/>
    <n v="17.8794"/>
  </r>
  <r>
    <n v="5749"/>
    <x v="2864"/>
    <x v="0"/>
    <x v="16"/>
    <d v="2013-12-13T00:00:00"/>
    <s v="Standard Class"/>
    <s v="LH-16900"/>
    <s v="Lena Hernandez"/>
    <x v="0"/>
    <x v="0"/>
    <s v="Greenville"/>
    <x v="3"/>
    <n v="27834"/>
    <x v="0"/>
    <s v="TEC-AC-10004877"/>
    <x v="2"/>
    <x v="11"/>
    <s v="Imationآ 30456 USBآ Flash Driveآ 8GB"/>
    <n v="16.559999999999999"/>
    <n v="3"/>
    <n v="0.2"/>
    <n v="-2.484"/>
  </r>
  <r>
    <n v="5750"/>
    <x v="2865"/>
    <x v="3"/>
    <x v="551"/>
    <d v="2014-11-23T00:00:00"/>
    <s v="Standard Class"/>
    <s v="DK-13090"/>
    <s v="Dave Kipp"/>
    <x v="0"/>
    <x v="0"/>
    <s v="Long Beach"/>
    <x v="15"/>
    <n v="11561"/>
    <x v="3"/>
    <s v="TEC-PH-10000923"/>
    <x v="2"/>
    <x v="7"/>
    <s v="Belkin SportFit Armband For iPhone 5s/5c, Fuchsia"/>
    <n v="74.95"/>
    <n v="5"/>
    <n v="0"/>
    <n v="36.725499999999997"/>
  </r>
  <r>
    <n v="5751"/>
    <x v="2866"/>
    <x v="2"/>
    <x v="992"/>
    <d v="2011-06-05T00:00:00"/>
    <s v="Standard Class"/>
    <s v="SS-20410"/>
    <s v="Shahid Shariari"/>
    <x v="0"/>
    <x v="0"/>
    <s v="Buffalo Grove"/>
    <x v="10"/>
    <n v="60089"/>
    <x v="2"/>
    <s v="FUR-TA-10001539"/>
    <x v="0"/>
    <x v="3"/>
    <s v="Chromcraft Rectangular Conference Tables"/>
    <n v="355.45499999999998"/>
    <n v="3"/>
    <n v="0.5"/>
    <n v="-184.8366"/>
  </r>
  <r>
    <n v="5752"/>
    <x v="2867"/>
    <x v="0"/>
    <x v="115"/>
    <d v="2013-01-28T00:00:00"/>
    <s v="Standard Class"/>
    <s v="FP-14320"/>
    <s v="Frank Preis"/>
    <x v="0"/>
    <x v="0"/>
    <s v="San Diego"/>
    <x v="1"/>
    <n v="92037"/>
    <x v="1"/>
    <s v="OFF-LA-10003498"/>
    <x v="1"/>
    <x v="2"/>
    <s v="Avery 475"/>
    <n v="44.4"/>
    <n v="3"/>
    <n v="0"/>
    <n v="22.2"/>
  </r>
  <r>
    <n v="5753"/>
    <x v="2867"/>
    <x v="0"/>
    <x v="115"/>
    <d v="2013-01-28T00:00:00"/>
    <s v="Standard Class"/>
    <s v="FP-14320"/>
    <s v="Frank Preis"/>
    <x v="0"/>
    <x v="0"/>
    <s v="San Diego"/>
    <x v="1"/>
    <n v="92037"/>
    <x v="1"/>
    <s v="OFF-LA-10004484"/>
    <x v="1"/>
    <x v="2"/>
    <s v="Avery 476"/>
    <n v="20.65"/>
    <n v="5"/>
    <n v="0"/>
    <n v="9.4990000000000006"/>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6"/>
  </r>
  <r>
    <n v="5756"/>
    <x v="2870"/>
    <x v="2"/>
    <x v="1005"/>
    <d v="2011-10-18T00:00:00"/>
    <s v="Standard Class"/>
    <s v="HG-15025"/>
    <s v="Hunter Glantz"/>
    <x v="0"/>
    <x v="0"/>
    <s v="Fort Worth"/>
    <x v="5"/>
    <n v="76106"/>
    <x v="2"/>
    <s v="OFF-AP-10004052"/>
    <x v="1"/>
    <x v="9"/>
    <s v="Hoover Replacement Belts For Soft Guard &amp; Commercial Ltweight Upright Vacs, 2/Pk"/>
    <n v="3.16"/>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
  </r>
  <r>
    <n v="5759"/>
    <x v="2872"/>
    <x v="1"/>
    <x v="6"/>
    <d v="2012-11-23T00:00:00"/>
    <s v="First Class"/>
    <s v="BH-11710"/>
    <s v="Brosina Hoffman"/>
    <x v="0"/>
    <x v="0"/>
    <s v="Hialeah"/>
    <x v="2"/>
    <n v="33012"/>
    <x v="0"/>
    <s v="TEC-MA-10000423"/>
    <x v="2"/>
    <x v="15"/>
    <s v="Texas Instruments TI-34 Scientific Calculator"/>
    <n v="32.984999999999999"/>
    <n v="3"/>
    <n v="0.5"/>
    <n v="-1.9791000000000001"/>
  </r>
  <r>
    <n v="5760"/>
    <x v="2873"/>
    <x v="0"/>
    <x v="945"/>
    <d v="2013-12-31T00:00:00"/>
    <s v="Same Day"/>
    <s v="JP-16135"/>
    <s v="Julie Prescott"/>
    <x v="2"/>
    <x v="0"/>
    <s v="Los Angeles"/>
    <x v="1"/>
    <n v="90032"/>
    <x v="1"/>
    <s v="OFF-ST-10001526"/>
    <x v="1"/>
    <x v="4"/>
    <s v="Iceberg Mobile Mega Data/Printer Cart "/>
    <n v="481.32"/>
    <n v="4"/>
    <n v="0"/>
    <n v="125.14319999999999"/>
  </r>
  <r>
    <n v="5761"/>
    <x v="2873"/>
    <x v="0"/>
    <x v="945"/>
    <d v="2013-12-31T00:00:00"/>
    <s v="Same Day"/>
    <s v="JP-16135"/>
    <s v="Julie Prescott"/>
    <x v="2"/>
    <x v="0"/>
    <s v="Los Angeles"/>
    <x v="1"/>
    <n v="90032"/>
    <x v="1"/>
    <s v="OFF-BI-10002194"/>
    <x v="1"/>
    <x v="8"/>
    <s v="Cardinal Hold-It CD Pocket"/>
    <n v="6.3840000000000003"/>
    <n v="1"/>
    <n v="0.2"/>
    <n v="2.1545999999999998"/>
  </r>
  <r>
    <n v="5762"/>
    <x v="2874"/>
    <x v="3"/>
    <x v="801"/>
    <d v="2014-08-16T00:00:00"/>
    <s v="First Class"/>
    <s v="JM-16195"/>
    <s v="Justin MacKendrick"/>
    <x v="0"/>
    <x v="0"/>
    <s v="Lake Forest"/>
    <x v="1"/>
    <n v="92630"/>
    <x v="1"/>
    <s v="OFF-AP-10000828"/>
    <x v="1"/>
    <x v="9"/>
    <s v="Avanti 4.4 Cu. Ft. Refrigerator"/>
    <n v="542.94000000000005"/>
    <n v="3"/>
    <n v="0"/>
    <n v="152.0232"/>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x v="0"/>
    <s v="Seattle"/>
    <x v="4"/>
    <n v="98103"/>
    <x v="1"/>
    <s v="OFF-ST-10003994"/>
    <x v="1"/>
    <x v="4"/>
    <s v="Belkin 19&quot; Center-Weighted Shelf, Gray"/>
    <n v="353.88"/>
    <n v="6"/>
    <n v="0"/>
    <n v="17.693999999999999"/>
  </r>
  <r>
    <n v="5766"/>
    <x v="2877"/>
    <x v="2"/>
    <x v="1068"/>
    <d v="2011-11-14T00:00:00"/>
    <s v="Standard Class"/>
    <s v="EB-13870"/>
    <s v="Emily Burns"/>
    <x v="0"/>
    <x v="0"/>
    <s v="Redding"/>
    <x v="1"/>
    <n v="96003"/>
    <x v="1"/>
    <s v="TEC-PH-10004447"/>
    <x v="2"/>
    <x v="7"/>
    <s v="Toshiba IPT2010-SD IPآ Telephone"/>
    <n v="333.57600000000002"/>
    <n v="3"/>
    <n v="0.2"/>
    <n v="25.0182"/>
  </r>
  <r>
    <n v="5767"/>
    <x v="2878"/>
    <x v="0"/>
    <x v="750"/>
    <d v="2013-10-16T00:00:00"/>
    <s v="Standard Class"/>
    <s v="PM-19135"/>
    <s v="Peter McVee"/>
    <x v="2"/>
    <x v="0"/>
    <s v="San Antonio"/>
    <x v="5"/>
    <n v="78207"/>
    <x v="2"/>
    <s v="OFF-LA-10004545"/>
    <x v="1"/>
    <x v="2"/>
    <s v="Avery 50"/>
    <n v="60.143999999999998"/>
    <n v="6"/>
    <n v="0.2"/>
    <n v="20.2986"/>
  </r>
  <r>
    <n v="5768"/>
    <x v="2879"/>
    <x v="3"/>
    <x v="565"/>
    <d v="2014-09-13T00:00:00"/>
    <s v="Second Class"/>
    <s v="AR-10345"/>
    <s v="Alex Russell"/>
    <x v="1"/>
    <x v="0"/>
    <s v="Houston"/>
    <x v="5"/>
    <n v="77070"/>
    <x v="2"/>
    <s v="TEC-AC-10003116"/>
    <x v="2"/>
    <x v="11"/>
    <s v="Memorex Froggy Flash Drive 8 GB"/>
    <n v="85.2"/>
    <n v="6"/>
    <n v="0.2"/>
    <n v="20.234999999999999"/>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80000000001"/>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
    <n v="2"/>
    <n v="0.2"/>
    <n v="2.3967999999999998"/>
  </r>
  <r>
    <n v="5775"/>
    <x v="2884"/>
    <x v="0"/>
    <x v="408"/>
    <d v="2013-04-17T00:00:00"/>
    <s v="Standard Class"/>
    <s v="BP-11290"/>
    <s v="Beth Paige"/>
    <x v="0"/>
    <x v="0"/>
    <s v="Los Angeles"/>
    <x v="1"/>
    <n v="90036"/>
    <x v="1"/>
    <s v="FUR-CH-10001545"/>
    <x v="0"/>
    <x v="1"/>
    <s v="Hon Comfortask Task/Swivel Chairs"/>
    <n v="638.28800000000001"/>
    <n v="7"/>
    <n v="0.2"/>
    <n v="-31.914400000000001"/>
  </r>
  <r>
    <n v="5776"/>
    <x v="2884"/>
    <x v="0"/>
    <x v="408"/>
    <d v="2013-04-17T00:00:00"/>
    <s v="Standard Class"/>
    <s v="BP-11290"/>
    <s v="Beth Paige"/>
    <x v="0"/>
    <x v="0"/>
    <s v="Los Angeles"/>
    <x v="1"/>
    <n v="90036"/>
    <x v="1"/>
    <s v="OFF-BI-10004826"/>
    <x v="1"/>
    <x v="8"/>
    <s v="JM Magazine Binder"/>
    <n v="13.208"/>
    <n v="1"/>
    <n v="0.2"/>
    <n v="4.6227999999999998"/>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8000000000003"/>
  </r>
  <r>
    <n v="5779"/>
    <x v="2887"/>
    <x v="2"/>
    <x v="7"/>
    <d v="2011-11-18T00:00:00"/>
    <s v="Standard Class"/>
    <s v="AP-10915"/>
    <s v="Arthur Prichep"/>
    <x v="0"/>
    <x v="0"/>
    <s v="Los Angeles"/>
    <x v="1"/>
    <n v="90008"/>
    <x v="1"/>
    <s v="OFF-AR-10003156"/>
    <x v="1"/>
    <x v="6"/>
    <s v="50 Colored Long Pencils"/>
    <n v="30.48"/>
    <n v="3"/>
    <n v="0"/>
    <n v="7.9248000000000003"/>
  </r>
  <r>
    <n v="5780"/>
    <x v="2887"/>
    <x v="2"/>
    <x v="7"/>
    <d v="2011-11-18T00:00:00"/>
    <s v="Standard Class"/>
    <s v="AP-10915"/>
    <s v="Arthur Prichep"/>
    <x v="0"/>
    <x v="0"/>
    <s v="Los Angeles"/>
    <x v="1"/>
    <n v="90008"/>
    <x v="1"/>
    <s v="FUR-CH-10000988"/>
    <x v="0"/>
    <x v="1"/>
    <s v="Hon Olson Stacker Stools"/>
    <n v="112.648"/>
    <n v="1"/>
    <n v="0.2"/>
    <n v="11.264799999999999"/>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8"/>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6"/>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4000000000005"/>
    <n v="7"/>
    <n v="0.2"/>
    <n v="10.7037"/>
  </r>
  <r>
    <n v="5789"/>
    <x v="2891"/>
    <x v="3"/>
    <x v="318"/>
    <d v="2014-04-15T00:00:00"/>
    <s v="Second Class"/>
    <s v="MG-18205"/>
    <s v="Mitch Gastineau"/>
    <x v="1"/>
    <x v="0"/>
    <s v="Jacksonville"/>
    <x v="2"/>
    <n v="32216"/>
    <x v="0"/>
    <s v="FUR-FU-10003829"/>
    <x v="0"/>
    <x v="5"/>
    <s v="Stackable Trays"/>
    <n v="12.32"/>
    <n v="5"/>
    <n v="0.2"/>
    <n v="1.8480000000000001"/>
  </r>
  <r>
    <n v="5790"/>
    <x v="2891"/>
    <x v="3"/>
    <x v="318"/>
    <d v="2014-04-15T00:00:00"/>
    <s v="Second Class"/>
    <s v="MG-18205"/>
    <s v="Mitch Gastineau"/>
    <x v="1"/>
    <x v="0"/>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5"/>
  </r>
  <r>
    <n v="5795"/>
    <x v="2892"/>
    <x v="3"/>
    <x v="365"/>
    <d v="2014-10-03T00:00:00"/>
    <s v="First Class"/>
    <s v="PG-18820"/>
    <s v="Patrick Gardner"/>
    <x v="0"/>
    <x v="0"/>
    <s v="Bakersfield"/>
    <x v="1"/>
    <n v="93309"/>
    <x v="1"/>
    <s v="OFF-BI-10003364"/>
    <x v="1"/>
    <x v="8"/>
    <s v="Binding Machine Supplies"/>
    <n v="46.671999999999997"/>
    <n v="2"/>
    <n v="0.2"/>
    <n v="16.3352"/>
  </r>
  <r>
    <n v="5796"/>
    <x v="2893"/>
    <x v="2"/>
    <x v="411"/>
    <d v="2011-10-03T00:00:00"/>
    <s v="Second Class"/>
    <s v="LD-17005"/>
    <s v="Lisa DeCherney"/>
    <x v="0"/>
    <x v="0"/>
    <s v="New York City"/>
    <x v="15"/>
    <n v="10011"/>
    <x v="3"/>
    <s v="OFF-ST-10002615"/>
    <x v="1"/>
    <x v="4"/>
    <s v="Dual Level, Single-Width Filing Carts"/>
    <n v="1395.54"/>
    <n v="9"/>
    <n v="0"/>
    <n v="362.84039999999999"/>
  </r>
  <r>
    <n v="5797"/>
    <x v="2893"/>
    <x v="2"/>
    <x v="411"/>
    <d v="2011-10-03T00:00:00"/>
    <s v="Second Class"/>
    <s v="LD-17005"/>
    <s v="Lisa DeCherney"/>
    <x v="0"/>
    <x v="0"/>
    <s v="New York City"/>
    <x v="15"/>
    <n v="10011"/>
    <x v="3"/>
    <s v="FUR-FU-10000521"/>
    <x v="0"/>
    <x v="5"/>
    <s v="Seth Thomas 14&quot; Putty-Colored Wall Clock"/>
    <n v="117.36"/>
    <n v="4"/>
    <n v="0"/>
    <n v="36.381599999999999"/>
  </r>
  <r>
    <n v="5798"/>
    <x v="2893"/>
    <x v="2"/>
    <x v="411"/>
    <d v="2011-10-03T00:00:00"/>
    <s v="Second Class"/>
    <s v="LD-17005"/>
    <s v="Lisa DeCherney"/>
    <x v="0"/>
    <x v="0"/>
    <s v="New York City"/>
    <x v="15"/>
    <n v="10011"/>
    <x v="3"/>
    <s v="OFF-LA-10000121"/>
    <x v="1"/>
    <x v="2"/>
    <s v="Avery 48"/>
    <n v="18.899999999999999"/>
    <n v="3"/>
    <n v="0"/>
    <n v="8.6940000000000008"/>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5999999999996"/>
  </r>
  <r>
    <n v="5801"/>
    <x v="2895"/>
    <x v="2"/>
    <x v="384"/>
    <d v="2011-07-14T00:00:00"/>
    <s v="First Class"/>
    <s v="MN-17935"/>
    <s v="Michael Nguyen"/>
    <x v="0"/>
    <x v="0"/>
    <s v="El Paso"/>
    <x v="5"/>
    <n v="79907"/>
    <x v="2"/>
    <s v="TEC-PH-10000895"/>
    <x v="2"/>
    <x v="7"/>
    <s v="Polycom VVX 310 VoIP phone"/>
    <n v="575.96799999999996"/>
    <n v="4"/>
    <n v="0.2"/>
    <n v="43.197600000000001"/>
  </r>
  <r>
    <n v="5802"/>
    <x v="2895"/>
    <x v="2"/>
    <x v="384"/>
    <d v="2011-07-14T00:00:00"/>
    <s v="First Class"/>
    <s v="MN-17935"/>
    <s v="Michael Nguyen"/>
    <x v="0"/>
    <x v="0"/>
    <s v="El Paso"/>
    <x v="5"/>
    <n v="79907"/>
    <x v="2"/>
    <s v="OFF-PA-10000552"/>
    <x v="1"/>
    <x v="10"/>
    <s v="Xerox 200"/>
    <n v="10.368"/>
    <n v="2"/>
    <n v="0.2"/>
    <n v="3.6288"/>
  </r>
  <r>
    <n v="5803"/>
    <x v="2896"/>
    <x v="1"/>
    <x v="204"/>
    <d v="2012-03-24T00:00:00"/>
    <s v="First Class"/>
    <s v="RD-19900"/>
    <s v="Ruben Dartt"/>
    <x v="0"/>
    <x v="0"/>
    <s v="Thousand Oaks"/>
    <x v="1"/>
    <n v="91360"/>
    <x v="1"/>
    <s v="TEC-PH-10000376"/>
    <x v="2"/>
    <x v="7"/>
    <s v="Square Credit Card Reader"/>
    <n v="15.984"/>
    <n v="2"/>
    <n v="0.2"/>
    <n v="1.1988000000000001"/>
  </r>
  <r>
    <n v="5804"/>
    <x v="2897"/>
    <x v="3"/>
    <x v="605"/>
    <d v="2014-05-20T00:00:00"/>
    <s v="Standard Class"/>
    <s v="JP-16135"/>
    <s v="Julie Prescott"/>
    <x v="2"/>
    <x v="0"/>
    <s v="Springfield"/>
    <x v="24"/>
    <n v="45503"/>
    <x v="3"/>
    <s v="OFF-AR-10003504"/>
    <x v="1"/>
    <x v="6"/>
    <s v="Newell 347"/>
    <n v="10.272"/>
    <n v="3"/>
    <n v="0.2"/>
    <n v="1.1556"/>
  </r>
  <r>
    <n v="5805"/>
    <x v="2898"/>
    <x v="3"/>
    <x v="38"/>
    <d v="2014-11-20T00:00:00"/>
    <s v="Standard Class"/>
    <s v="KE-16420"/>
    <s v="Katrina Edelman"/>
    <x v="1"/>
    <x v="0"/>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x v="0"/>
    <s v="Dallas"/>
    <x v="5"/>
    <n v="75220"/>
    <x v="2"/>
    <s v="FUR-BO-10003441"/>
    <x v="0"/>
    <x v="0"/>
    <s v="Bush Westfield Collection Bookcases, Fully Assembled"/>
    <n v="205.9992"/>
    <n v="3"/>
    <n v="0.32"/>
    <n v="-27.264600000000002"/>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7999999999992"/>
  </r>
  <r>
    <n v="5809"/>
    <x v="2899"/>
    <x v="0"/>
    <x v="913"/>
    <d v="2013-09-08T00:00:00"/>
    <s v="Second Class"/>
    <s v="DL-13315"/>
    <s v="Delfina Latchford"/>
    <x v="0"/>
    <x v="0"/>
    <s v="Knoxville"/>
    <x v="18"/>
    <n v="37918"/>
    <x v="0"/>
    <s v="OFF-AR-10002987"/>
    <x v="1"/>
    <x v="6"/>
    <s v="Prismacolor Color Pencil Set"/>
    <n v="31.744"/>
    <n v="2"/>
    <n v="0.2"/>
    <n v="8.3328000000000007"/>
  </r>
  <r>
    <n v="5810"/>
    <x v="2900"/>
    <x v="0"/>
    <x v="1072"/>
    <d v="2013-02-11T00:00:00"/>
    <s v="Standard Class"/>
    <s v="KB-16240"/>
    <s v="Karen Bern"/>
    <x v="1"/>
    <x v="0"/>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x v="0"/>
    <s v="San Diego"/>
    <x v="1"/>
    <n v="92037"/>
    <x v="1"/>
    <s v="OFF-PA-10003127"/>
    <x v="1"/>
    <x v="10"/>
    <s v="Staples"/>
    <n v="105.52"/>
    <n v="4"/>
    <n v="0"/>
    <n v="48.539200000000001"/>
  </r>
  <r>
    <n v="5812"/>
    <x v="2901"/>
    <x v="1"/>
    <x v="204"/>
    <d v="2012-03-26T00:00:00"/>
    <s v="Standard Class"/>
    <s v="JD-16150"/>
    <s v="Justin Deggeller"/>
    <x v="1"/>
    <x v="0"/>
    <s v="San Diego"/>
    <x v="1"/>
    <n v="92037"/>
    <x v="1"/>
    <s v="FUR-FU-10000747"/>
    <x v="0"/>
    <x v="5"/>
    <s v="Tenex B1-RE Series Chair Mats for Low Pile Carpets"/>
    <n v="91.96"/>
    <n v="2"/>
    <n v="0"/>
    <n v="15.6332"/>
  </r>
  <r>
    <n v="5813"/>
    <x v="2901"/>
    <x v="1"/>
    <x v="204"/>
    <d v="2012-03-26T00:00:00"/>
    <s v="Standard Class"/>
    <s v="JD-16150"/>
    <s v="Justin Deggeller"/>
    <x v="1"/>
    <x v="0"/>
    <s v="San Diego"/>
    <x v="1"/>
    <n v="92037"/>
    <x v="1"/>
    <s v="TEC-PH-10001795"/>
    <x v="2"/>
    <x v="7"/>
    <s v="ClearOne CHATAttach 160 -آ speaker phone"/>
    <n v="1487.9760000000001"/>
    <n v="3"/>
    <n v="0.2"/>
    <n v="185.99700000000001"/>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04"/>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9"/>
  </r>
  <r>
    <n v="5819"/>
    <x v="2904"/>
    <x v="2"/>
    <x v="35"/>
    <d v="2011-11-26T00:00:00"/>
    <s v="Same Day"/>
    <s v="LS-17245"/>
    <s v="Lynn Smith"/>
    <x v="0"/>
    <x v="0"/>
    <s v="Utica"/>
    <x v="15"/>
    <n v="13501"/>
    <x v="3"/>
    <s v="OFF-LA-10001158"/>
    <x v="1"/>
    <x v="2"/>
    <s v="Avery Address/Shipping Labels for Typewriters, 4&quot; x 2&quot;"/>
    <n v="93.15"/>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02"/>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x v="0"/>
    <s v="San Francisco"/>
    <x v="1"/>
    <n v="94122"/>
    <x v="1"/>
    <s v="OFF-BI-10001900"/>
    <x v="1"/>
    <x v="8"/>
    <s v="DXL Angle-View Binders with Locking Rings, Black"/>
    <n v="19.167999999999999"/>
    <n v="4"/>
    <n v="0.2"/>
    <n v="6.4691999999999998"/>
  </r>
  <r>
    <n v="5825"/>
    <x v="2906"/>
    <x v="2"/>
    <x v="1073"/>
    <d v="2011-05-02T00:00:00"/>
    <s v="Same Day"/>
    <s v="AR-10510"/>
    <s v="Andrew Roberts"/>
    <x v="0"/>
    <x v="0"/>
    <s v="Columbus"/>
    <x v="24"/>
    <n v="43229"/>
    <x v="3"/>
    <s v="OFF-AP-10003971"/>
    <x v="1"/>
    <x v="9"/>
    <s v="Belkin 6 Outlet Metallic Surge Strip"/>
    <n v="26.135999999999999"/>
    <n v="3"/>
    <n v="0.2"/>
    <n v="1.9601999999999999"/>
  </r>
  <r>
    <n v="5826"/>
    <x v="2907"/>
    <x v="3"/>
    <x v="213"/>
    <d v="2014-09-07T00:00:00"/>
    <s v="Second Class"/>
    <s v="KB-16405"/>
    <s v="Katrina Bavinger"/>
    <x v="2"/>
    <x v="0"/>
    <s v="New York City"/>
    <x v="15"/>
    <n v="10035"/>
    <x v="3"/>
    <s v="OFF-PA-10000418"/>
    <x v="1"/>
    <x v="10"/>
    <s v="Xerox 189"/>
    <n v="419.4"/>
    <n v="4"/>
    <n v="0"/>
    <n v="201.31200000000001"/>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002"/>
  </r>
  <r>
    <n v="5829"/>
    <x v="2907"/>
    <x v="3"/>
    <x v="213"/>
    <d v="2014-09-07T00:00:00"/>
    <s v="Second Class"/>
    <s v="KB-16405"/>
    <s v="Katrina Bavinger"/>
    <x v="2"/>
    <x v="0"/>
    <s v="New York City"/>
    <x v="15"/>
    <n v="10035"/>
    <x v="3"/>
    <s v="OFF-AR-10003251"/>
    <x v="1"/>
    <x v="6"/>
    <s v="Prang Drawing Pencil Set"/>
    <n v="5.56"/>
    <n v="2"/>
    <n v="0"/>
    <n v="2.2240000000000002"/>
  </r>
  <r>
    <n v="5830"/>
    <x v="2908"/>
    <x v="0"/>
    <x v="275"/>
    <d v="2013-12-08T00:00:00"/>
    <s v="Standard Class"/>
    <s v="MM-17920"/>
    <s v="Michael Moore"/>
    <x v="0"/>
    <x v="0"/>
    <s v="Richmond"/>
    <x v="14"/>
    <n v="47374"/>
    <x v="2"/>
    <s v="FUR-TA-10004575"/>
    <x v="0"/>
    <x v="3"/>
    <s v="Hon 5100 Series Wood Tables"/>
    <n v="581.96"/>
    <n v="2"/>
    <n v="0"/>
    <n v="104.75279999999999"/>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39999999999"/>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8"/>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5000000000004"/>
  </r>
  <r>
    <n v="5838"/>
    <x v="2912"/>
    <x v="3"/>
    <x v="344"/>
    <d v="2014-12-04T00:00:00"/>
    <s v="Standard Class"/>
    <s v="DO-13645"/>
    <s v="Doug O'Connell"/>
    <x v="0"/>
    <x v="0"/>
    <s v="Los Angeles"/>
    <x v="1"/>
    <n v="90036"/>
    <x v="1"/>
    <s v="TEC-PH-10004100"/>
    <x v="2"/>
    <x v="7"/>
    <s v="Griffin GC17055 Auxiliary Audio Cable"/>
    <n v="57.567999999999998"/>
    <n v="4"/>
    <n v="0.2"/>
    <n v="5.7568000000000001"/>
  </r>
  <r>
    <n v="5839"/>
    <x v="2913"/>
    <x v="1"/>
    <x v="1075"/>
    <d v="2012-04-03T00:00:00"/>
    <s v="Standard Class"/>
    <s v="MV-17485"/>
    <s v="Mark Van Huff"/>
    <x v="0"/>
    <x v="0"/>
    <s v="Seattle"/>
    <x v="4"/>
    <n v="98115"/>
    <x v="1"/>
    <s v="OFF-ST-10000636"/>
    <x v="1"/>
    <x v="4"/>
    <s v="Rogers Profile Extra Capacity Storage Tub"/>
    <n v="83.7"/>
    <n v="5"/>
    <n v="0"/>
    <n v="3.3479999999999999"/>
  </r>
  <r>
    <n v="5840"/>
    <x v="2914"/>
    <x v="1"/>
    <x v="357"/>
    <d v="2012-09-26T00:00:00"/>
    <s v="Second Class"/>
    <s v="MG-17875"/>
    <s v="Michael Grace"/>
    <x v="2"/>
    <x v="0"/>
    <s v="Arlington"/>
    <x v="17"/>
    <n v="22204"/>
    <x v="0"/>
    <s v="OFF-PA-10001972"/>
    <x v="1"/>
    <x v="10"/>
    <s v="Xerox 214"/>
    <n v="32.4"/>
    <n v="5"/>
    <n v="0"/>
    <n v="15.552"/>
  </r>
  <r>
    <n v="5841"/>
    <x v="2914"/>
    <x v="1"/>
    <x v="357"/>
    <d v="2012-09-26T00:00:00"/>
    <s v="Second Class"/>
    <s v="MG-17875"/>
    <s v="Michael Grace"/>
    <x v="2"/>
    <x v="0"/>
    <s v="Arlington"/>
    <x v="17"/>
    <n v="22204"/>
    <x v="0"/>
    <s v="FUR-FU-10002554"/>
    <x v="0"/>
    <x v="5"/>
    <s v="Westinghouse Floor Lamp with Metal Mesh Shade, Black"/>
    <n v="47.98"/>
    <n v="2"/>
    <n v="0"/>
    <n v="11.035399999999999"/>
  </r>
  <r>
    <n v="5842"/>
    <x v="2915"/>
    <x v="1"/>
    <x v="972"/>
    <d v="2012-11-21T00:00:00"/>
    <s v="Standard Class"/>
    <s v="BS-11665"/>
    <s v="Brian Stugart"/>
    <x v="0"/>
    <x v="0"/>
    <s v="San Diego"/>
    <x v="1"/>
    <n v="92105"/>
    <x v="1"/>
    <s v="TEC-PH-10003174"/>
    <x v="2"/>
    <x v="7"/>
    <s v="RCA ViSYS 25825 Wireless digital phone"/>
    <n v="415.96800000000002"/>
    <n v="4"/>
    <n v="0.2"/>
    <n v="51.996000000000002"/>
  </r>
  <r>
    <n v="5843"/>
    <x v="2915"/>
    <x v="1"/>
    <x v="972"/>
    <d v="2012-11-21T00:00:00"/>
    <s v="Standard Class"/>
    <s v="BS-11665"/>
    <s v="Brian Stugart"/>
    <x v="0"/>
    <x v="0"/>
    <s v="San Diego"/>
    <x v="1"/>
    <n v="92105"/>
    <x v="1"/>
    <s v="OFF-ST-10001418"/>
    <x v="1"/>
    <x v="4"/>
    <s v="Carina Media Storage Towers in Natural &amp; Black"/>
    <n v="304.89999999999998"/>
    <n v="5"/>
    <n v="0"/>
    <n v="6.0979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x v="0"/>
    <s v="San Diego"/>
    <x v="1"/>
    <n v="92105"/>
    <x v="1"/>
    <s v="OFF-ST-10000129"/>
    <x v="1"/>
    <x v="4"/>
    <s v="Fellowes Recycled Storage Drawers"/>
    <n v="777.21"/>
    <n v="7"/>
    <n v="0"/>
    <n v="54.404699999999998"/>
  </r>
  <r>
    <n v="5846"/>
    <x v="2915"/>
    <x v="1"/>
    <x v="972"/>
    <d v="2012-11-21T00:00:00"/>
    <s v="Standard Class"/>
    <s v="BS-11665"/>
    <s v="Brian Stugart"/>
    <x v="0"/>
    <x v="0"/>
    <s v="San Diego"/>
    <x v="1"/>
    <n v="92105"/>
    <x v="1"/>
    <s v="OFF-PA-10001639"/>
    <x v="1"/>
    <x v="10"/>
    <s v="Xerox 203"/>
    <n v="32.4"/>
    <n v="5"/>
    <n v="0"/>
    <n v="15.552"/>
  </r>
  <r>
    <n v="5847"/>
    <x v="2915"/>
    <x v="1"/>
    <x v="972"/>
    <d v="2012-11-21T00:00:00"/>
    <s v="Standard Class"/>
    <s v="BS-11665"/>
    <s v="Brian Stugart"/>
    <x v="0"/>
    <x v="0"/>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x v="0"/>
    <s v="San Diego"/>
    <x v="1"/>
    <n v="92105"/>
    <x v="1"/>
    <s v="FUR-FU-10001591"/>
    <x v="0"/>
    <x v="5"/>
    <s v="Advantus Panel Wall Certificate Holder - 8.5x11"/>
    <n v="36.6"/>
    <n v="3"/>
    <n v="0"/>
    <n v="15.372"/>
  </r>
  <r>
    <n v="5849"/>
    <x v="2916"/>
    <x v="1"/>
    <x v="113"/>
    <d v="2012-11-14T00:00:00"/>
    <s v="Standard Class"/>
    <s v="PO-19180"/>
    <s v="Philisse Overcash"/>
    <x v="2"/>
    <x v="0"/>
    <s v="Roseville"/>
    <x v="11"/>
    <n v="55113"/>
    <x v="2"/>
    <s v="OFF-AP-10003849"/>
    <x v="1"/>
    <x v="9"/>
    <s v="Hoover Shoulder Vac Commercial Portable Vacuum"/>
    <n v="715.64"/>
    <n v="2"/>
    <n v="0"/>
    <n v="178.91"/>
  </r>
  <r>
    <n v="5850"/>
    <x v="2916"/>
    <x v="1"/>
    <x v="113"/>
    <d v="2012-11-14T00:00:00"/>
    <s v="Standard Class"/>
    <s v="PO-19180"/>
    <s v="Philisse Overcash"/>
    <x v="2"/>
    <x v="0"/>
    <s v="Roseville"/>
    <x v="11"/>
    <n v="55113"/>
    <x v="2"/>
    <s v="OFF-ST-10000078"/>
    <x v="1"/>
    <x v="4"/>
    <s v="Tennsco 6- and 18-Compartment Lockers"/>
    <n v="795.51"/>
    <n v="3"/>
    <n v="0"/>
    <n v="143.1918"/>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أ¤berlin"/>
    <x v="1"/>
    <x v="0"/>
    <s v="Dallas"/>
    <x v="5"/>
    <n v="75220"/>
    <x v="2"/>
    <s v="OFF-ST-10001505"/>
    <x v="1"/>
    <x v="4"/>
    <s v="Perma STOR-ALL Hanging File Box, 13 1/8&quot;W x 12 1/4&quot;D x 10 1/2&quot;H"/>
    <n v="33.488"/>
    <n v="7"/>
    <n v="0.2"/>
    <n v="-1.2558"/>
  </r>
  <r>
    <n v="5856"/>
    <x v="2918"/>
    <x v="1"/>
    <x v="1077"/>
    <d v="2012-08-11T00:00:00"/>
    <s v="Standard Class"/>
    <s v="AH-10690"/>
    <s v="Anna Hأ¤berlin"/>
    <x v="1"/>
    <x v="0"/>
    <s v="Dallas"/>
    <x v="5"/>
    <n v="75220"/>
    <x v="2"/>
    <s v="OFF-SU-10003567"/>
    <x v="1"/>
    <x v="14"/>
    <s v="Stiletto Hand Letter Openers"/>
    <n v="23.04"/>
    <n v="3"/>
    <n v="0.2"/>
    <n v="-4.8959999999999999"/>
  </r>
  <r>
    <n v="5857"/>
    <x v="2918"/>
    <x v="1"/>
    <x v="1077"/>
    <d v="2012-08-11T00:00:00"/>
    <s v="Standard Class"/>
    <s v="AH-10690"/>
    <s v="Anna Hأ¤berlin"/>
    <x v="1"/>
    <x v="0"/>
    <s v="Dallas"/>
    <x v="5"/>
    <n v="75220"/>
    <x v="2"/>
    <s v="OFF-BI-10002982"/>
    <x v="1"/>
    <x v="8"/>
    <s v="Avery Self-Adhesive Photo Pockets for Polaroid Photos"/>
    <n v="1.3620000000000001"/>
    <n v="1"/>
    <n v="0.8"/>
    <n v="-2.1791999999999998"/>
  </r>
  <r>
    <n v="5858"/>
    <x v="2918"/>
    <x v="1"/>
    <x v="1077"/>
    <d v="2012-08-11T00:00:00"/>
    <s v="Standard Class"/>
    <s v="AH-10690"/>
    <s v="Anna Hأ¤berlin"/>
    <x v="1"/>
    <x v="0"/>
    <s v="Dallas"/>
    <x v="5"/>
    <n v="75220"/>
    <x v="2"/>
    <s v="FUR-FU-10002364"/>
    <x v="0"/>
    <x v="5"/>
    <s v="Eldon Expressions Wood Desk Accessories, Oak"/>
    <n v="14.76"/>
    <n v="5"/>
    <n v="0.6"/>
    <n v="-11.439"/>
  </r>
  <r>
    <n v="5859"/>
    <x v="2919"/>
    <x v="3"/>
    <x v="213"/>
    <d v="2014-09-08T00:00:00"/>
    <s v="Second Class"/>
    <s v="JK-15730"/>
    <s v="Joe Kamberova"/>
    <x v="0"/>
    <x v="0"/>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x v="0"/>
    <s v="Conway"/>
    <x v="36"/>
    <n v="72032"/>
    <x v="0"/>
    <s v="FUR-TA-10002530"/>
    <x v="0"/>
    <x v="3"/>
    <s v="Iceberg OfficeWorks 42&quot; Round Tables"/>
    <n v="301.95999999999998"/>
    <n v="2"/>
    <n v="0"/>
    <n v="45.293999999999997"/>
  </r>
  <r>
    <n v="5861"/>
    <x v="2921"/>
    <x v="1"/>
    <x v="1078"/>
    <d v="2012-05-04T00:00:00"/>
    <s v="Second Class"/>
    <s v="JK-15640"/>
    <s v="Jim Kriz"/>
    <x v="2"/>
    <x v="0"/>
    <s v="Philadelphia"/>
    <x v="9"/>
    <n v="19120"/>
    <x v="3"/>
    <s v="OFF-PA-10001526"/>
    <x v="1"/>
    <x v="10"/>
    <s v="Xerox 1949"/>
    <n v="7.968"/>
    <n v="2"/>
    <n v="0.2"/>
    <n v="2.8883999999999999"/>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099999999999"/>
  </r>
  <r>
    <n v="5868"/>
    <x v="2924"/>
    <x v="0"/>
    <x v="810"/>
    <d v="2013-01-08T00:00:00"/>
    <s v="Standard Class"/>
    <s v="BP-11185"/>
    <s v="Ben Peterman"/>
    <x v="1"/>
    <x v="0"/>
    <s v="Philadelphia"/>
    <x v="9"/>
    <n v="19143"/>
    <x v="3"/>
    <s v="OFF-AR-10004078"/>
    <x v="1"/>
    <x v="6"/>
    <s v="Newell 312"/>
    <n v="4.6719999999999997"/>
    <n v="1"/>
    <n v="0.2"/>
    <n v="0.58399999999999996"/>
  </r>
  <r>
    <n v="5869"/>
    <x v="2924"/>
    <x v="0"/>
    <x v="810"/>
    <d v="2013-01-08T00:00:00"/>
    <s v="Standard Class"/>
    <s v="BP-11185"/>
    <s v="Ben Peterman"/>
    <x v="1"/>
    <x v="0"/>
    <s v="Philadelphia"/>
    <x v="9"/>
    <n v="19143"/>
    <x v="3"/>
    <s v="OFF-BI-10002026"/>
    <x v="1"/>
    <x v="8"/>
    <s v="Avery Arch Ring Binders"/>
    <n v="104.58"/>
    <n v="6"/>
    <n v="0.7"/>
    <n v="-80.177999999999997"/>
  </r>
  <r>
    <n v="5870"/>
    <x v="2925"/>
    <x v="0"/>
    <x v="77"/>
    <d v="2013-11-13T00:00:00"/>
    <s v="Standard Class"/>
    <s v="MA-17995"/>
    <s v="Michelle Arnett"/>
    <x v="2"/>
    <x v="0"/>
    <s v="Cheyenne"/>
    <x v="47"/>
    <n v="82001"/>
    <x v="1"/>
    <s v="FUR-CH-10001215"/>
    <x v="0"/>
    <x v="1"/>
    <s v="Global Troy Executive Leather Low-Back Tilter"/>
    <n v="1603.136"/>
    <n v="4"/>
    <n v="0.2"/>
    <n v="100.196"/>
  </r>
  <r>
    <n v="5871"/>
    <x v="2926"/>
    <x v="0"/>
    <x v="403"/>
    <d v="2013-06-15T00:00:00"/>
    <s v="Same Day"/>
    <s v="EB-13705"/>
    <s v="Ed Braxton"/>
    <x v="1"/>
    <x v="0"/>
    <s v="Anaheim"/>
    <x v="1"/>
    <n v="92804"/>
    <x v="1"/>
    <s v="FUR-TA-10001771"/>
    <x v="0"/>
    <x v="3"/>
    <s v="Bush Cubix Conference Tables, Fully Assembled"/>
    <n v="1293.4880000000001"/>
    <n v="7"/>
    <n v="0.2"/>
    <n v="80.843000000000004"/>
  </r>
  <r>
    <n v="5872"/>
    <x v="2927"/>
    <x v="0"/>
    <x v="446"/>
    <d v="2013-09-29T00:00:00"/>
    <s v="Standard Class"/>
    <s v="RD-19900"/>
    <s v="Ruben Dartt"/>
    <x v="0"/>
    <x v="0"/>
    <s v="Bloomington"/>
    <x v="14"/>
    <n v="47401"/>
    <x v="2"/>
    <s v="FUR-FU-10004006"/>
    <x v="0"/>
    <x v="5"/>
    <s v="Deflect-o DuraMat Lighweight, Studded, Beveled Mat for Low Pile Carpeting"/>
    <n v="127.95"/>
    <n v="3"/>
    <n v="0"/>
    <n v="21.7515"/>
  </r>
  <r>
    <n v="5873"/>
    <x v="2928"/>
    <x v="3"/>
    <x v="983"/>
    <d v="2014-04-04T00:00:00"/>
    <s v="Standard Class"/>
    <s v="ME-17320"/>
    <s v="Maria Etezadi"/>
    <x v="2"/>
    <x v="0"/>
    <s v="Columbus"/>
    <x v="32"/>
    <n v="31907"/>
    <x v="0"/>
    <s v="OFF-ST-10003282"/>
    <x v="1"/>
    <x v="4"/>
    <s v="Advantus 10-Drawer Portable Organizer, Chrome Metal Frame, Smoke Drawers"/>
    <n v="59.76"/>
    <n v="1"/>
    <n v="0"/>
    <n v="16.732800000000001"/>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399999999999991"/>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6"/>
    <n v="7"/>
    <n v="0"/>
    <n v="219.45140000000001"/>
  </r>
  <r>
    <n v="5878"/>
    <x v="2931"/>
    <x v="2"/>
    <x v="371"/>
    <d v="2011-05-26T00:00:00"/>
    <s v="Standard Class"/>
    <s v="FG-14260"/>
    <s v="Frank Gastineau"/>
    <x v="2"/>
    <x v="0"/>
    <s v="Lawrence"/>
    <x v="31"/>
    <n v="1841"/>
    <x v="3"/>
    <s v="OFF-PA-10003022"/>
    <x v="1"/>
    <x v="10"/>
    <s v="Xerox 1992"/>
    <n v="17.940000000000001"/>
    <n v="3"/>
    <n v="0"/>
    <n v="8.7905999999999995"/>
  </r>
  <r>
    <n v="5879"/>
    <x v="2931"/>
    <x v="2"/>
    <x v="371"/>
    <d v="2011-05-26T00:00:00"/>
    <s v="Standard Class"/>
    <s v="FG-14260"/>
    <s v="Frank Gastineau"/>
    <x v="2"/>
    <x v="0"/>
    <s v="Lawrence"/>
    <x v="31"/>
    <n v="1841"/>
    <x v="3"/>
    <s v="OFF-AP-10001293"/>
    <x v="1"/>
    <x v="9"/>
    <s v="Belkin 8 Outlet Surge Protector"/>
    <n v="245.88"/>
    <n v="6"/>
    <n v="0"/>
    <n v="68.846400000000003"/>
  </r>
  <r>
    <n v="5880"/>
    <x v="2932"/>
    <x v="0"/>
    <x v="64"/>
    <d v="2013-09-12T00:00:00"/>
    <s v="Standard Class"/>
    <s v="MV-17485"/>
    <s v="Mark Van Huff"/>
    <x v="0"/>
    <x v="0"/>
    <s v="New York City"/>
    <x v="15"/>
    <n v="10011"/>
    <x v="3"/>
    <s v="OFF-PA-10001815"/>
    <x v="1"/>
    <x v="10"/>
    <s v="Xerox 1885"/>
    <n v="192.16"/>
    <n v="4"/>
    <n v="0"/>
    <n v="92.236800000000002"/>
  </r>
  <r>
    <n v="5881"/>
    <x v="2933"/>
    <x v="0"/>
    <x v="31"/>
    <d v="2013-09-23T00:00:00"/>
    <s v="Standard Class"/>
    <s v="JW-15220"/>
    <s v="Jane Waco"/>
    <x v="1"/>
    <x v="0"/>
    <s v="San Diego"/>
    <x v="1"/>
    <n v="92105"/>
    <x v="1"/>
    <s v="FUR-CH-10001215"/>
    <x v="0"/>
    <x v="1"/>
    <s v="Global Troy Executive Leather Low-Back Tilter"/>
    <n v="801.56799999999998"/>
    <n v="2"/>
    <n v="0.2"/>
    <n v="50.097999999999999"/>
  </r>
  <r>
    <n v="5882"/>
    <x v="2933"/>
    <x v="0"/>
    <x v="31"/>
    <d v="2013-09-23T00:00:00"/>
    <s v="Standard Class"/>
    <s v="JW-15220"/>
    <s v="Jane Waco"/>
    <x v="1"/>
    <x v="0"/>
    <s v="San Diego"/>
    <x v="1"/>
    <n v="92105"/>
    <x v="1"/>
    <s v="OFF-PA-10000100"/>
    <x v="1"/>
    <x v="10"/>
    <s v="Xerox 1945"/>
    <n v="368.91"/>
    <n v="9"/>
    <n v="0"/>
    <n v="180.76589999999999"/>
  </r>
  <r>
    <n v="5883"/>
    <x v="2933"/>
    <x v="0"/>
    <x v="31"/>
    <d v="2013-09-23T00:00:00"/>
    <s v="Standard Class"/>
    <s v="JW-15220"/>
    <s v="Jane Waco"/>
    <x v="1"/>
    <x v="0"/>
    <s v="San Diego"/>
    <x v="1"/>
    <n v="92105"/>
    <x v="1"/>
    <s v="FUR-CH-10002880"/>
    <x v="0"/>
    <x v="1"/>
    <s v="Global High-Back Leather Tilter, Burgundy"/>
    <n v="885.52800000000002"/>
    <n v="9"/>
    <n v="0.2"/>
    <n v="-99.621899999999997"/>
  </r>
  <r>
    <n v="5884"/>
    <x v="2934"/>
    <x v="0"/>
    <x v="69"/>
    <d v="2013-03-16T00:00:00"/>
    <s v="Second Class"/>
    <s v="EH-13765"/>
    <s v="Edward Hooks"/>
    <x v="1"/>
    <x v="0"/>
    <s v="San Francisco"/>
    <x v="1"/>
    <n v="94109"/>
    <x v="1"/>
    <s v="FUR-FU-10004712"/>
    <x v="0"/>
    <x v="5"/>
    <s v="Westinghouse Mesh Shade Clip-On Gooseneck Lamp, Black"/>
    <n v="28.28"/>
    <n v="2"/>
    <n v="0"/>
    <n v="7.3528000000000002"/>
  </r>
  <r>
    <n v="5885"/>
    <x v="2934"/>
    <x v="0"/>
    <x v="69"/>
    <d v="2013-03-16T00:00:00"/>
    <s v="Second Class"/>
    <s v="EH-13765"/>
    <s v="Edward Hooks"/>
    <x v="1"/>
    <x v="0"/>
    <s v="San Francisco"/>
    <x v="1"/>
    <n v="94109"/>
    <x v="1"/>
    <s v="OFF-SU-10000151"/>
    <x v="1"/>
    <x v="14"/>
    <s v="High Speed Automatic Electric Letter Opener"/>
    <n v="4912.59"/>
    <n v="3"/>
    <n v="0"/>
    <n v="196.50360000000001"/>
  </r>
  <r>
    <n v="5886"/>
    <x v="2935"/>
    <x v="2"/>
    <x v="1079"/>
    <d v="2011-10-17T00:00:00"/>
    <s v="Same Day"/>
    <s v="LS-17245"/>
    <s v="Lynn Smith"/>
    <x v="0"/>
    <x v="0"/>
    <s v="San Francisco"/>
    <x v="1"/>
    <n v="94110"/>
    <x v="1"/>
    <s v="OFF-BI-10000136"/>
    <x v="1"/>
    <x v="8"/>
    <s v="Avery Non-Stick Heavy Duty View Round Locking Ring Binders"/>
    <n v="14.352"/>
    <n v="3"/>
    <n v="0.2"/>
    <n v="5.0232000000000001"/>
  </r>
  <r>
    <n v="5887"/>
    <x v="2935"/>
    <x v="2"/>
    <x v="1079"/>
    <d v="2011-10-17T00:00:00"/>
    <s v="Same Day"/>
    <s v="LS-17245"/>
    <s v="Lynn Smith"/>
    <x v="0"/>
    <x v="0"/>
    <s v="San Francisco"/>
    <x v="1"/>
    <n v="94110"/>
    <x v="1"/>
    <s v="TEC-AC-10003610"/>
    <x v="2"/>
    <x v="11"/>
    <s v="Logitechآ Illuminated - Keyboard"/>
    <n v="179.97"/>
    <n v="3"/>
    <n v="0"/>
    <n v="86.385599999999997"/>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2"/>
  </r>
  <r>
    <n v="5891"/>
    <x v="2939"/>
    <x v="0"/>
    <x v="831"/>
    <d v="2013-11-27T00:00:00"/>
    <s v="Standard Class"/>
    <s v="RD-19720"/>
    <s v="Roger Demir"/>
    <x v="0"/>
    <x v="0"/>
    <s v="Chicago"/>
    <x v="10"/>
    <n v="60610"/>
    <x v="2"/>
    <s v="OFF-PA-10001790"/>
    <x v="1"/>
    <x v="10"/>
    <s v="Xerox 1910"/>
    <n v="38.432000000000002"/>
    <n v="1"/>
    <n v="0.2"/>
    <n v="13.4512"/>
  </r>
  <r>
    <n v="5892"/>
    <x v="2939"/>
    <x v="0"/>
    <x v="831"/>
    <d v="2013-11-27T00:00:00"/>
    <s v="Standard Class"/>
    <s v="RD-19720"/>
    <s v="Roger Demir"/>
    <x v="0"/>
    <x v="0"/>
    <s v="Chicago"/>
    <x v="10"/>
    <n v="60610"/>
    <x v="2"/>
    <s v="OFF-ST-10001590"/>
    <x v="1"/>
    <x v="4"/>
    <s v="Tenex Personal Project File with Scoop Front Design, Black"/>
    <n v="21.568000000000001"/>
    <n v="2"/>
    <n v="0.2"/>
    <n v="1.6175999999999999"/>
  </r>
  <r>
    <n v="5893"/>
    <x v="2939"/>
    <x v="0"/>
    <x v="831"/>
    <d v="2013-11-27T00:00:00"/>
    <s v="Standard Class"/>
    <s v="RD-19720"/>
    <s v="Roger Demir"/>
    <x v="0"/>
    <x v="0"/>
    <s v="Chicago"/>
    <x v="10"/>
    <n v="60610"/>
    <x v="2"/>
    <s v="TEC-AC-10003657"/>
    <x v="2"/>
    <x v="11"/>
    <s v="Lenovo 17-Key USB Numeric Keypad"/>
    <n v="81.575999999999993"/>
    <n v="3"/>
    <n v="0.2"/>
    <n v="2.0394000000000001"/>
  </r>
  <r>
    <n v="5894"/>
    <x v="2940"/>
    <x v="3"/>
    <x v="18"/>
    <d v="2014-09-15T00:00:00"/>
    <s v="Standard Class"/>
    <s v="SS-20410"/>
    <s v="Shahid Shariari"/>
    <x v="0"/>
    <x v="0"/>
    <s v="Atlanta"/>
    <x v="32"/>
    <n v="30318"/>
    <x v="0"/>
    <s v="OFF-BI-10004876"/>
    <x v="1"/>
    <x v="8"/>
    <s v="Wilson Jones Suede Grain Vinyl Binders"/>
    <n v="2.78"/>
    <n v="1"/>
    <n v="0"/>
    <n v="1.3622000000000001"/>
  </r>
  <r>
    <n v="5895"/>
    <x v="2941"/>
    <x v="3"/>
    <x v="428"/>
    <d v="2014-09-15T00:00:00"/>
    <s v="Standard Class"/>
    <s v="KD-16495"/>
    <s v="Keith Dawkins"/>
    <x v="1"/>
    <x v="0"/>
    <s v="Los Angeles"/>
    <x v="1"/>
    <n v="90036"/>
    <x v="1"/>
    <s v="OFF-ST-10003123"/>
    <x v="1"/>
    <x v="4"/>
    <s v="Fellowes Bases and Tops For Staxonsteel/High-Stak Systems"/>
    <n v="99.87"/>
    <n v="3"/>
    <n v="0"/>
    <n v="23.968800000000002"/>
  </r>
  <r>
    <n v="5896"/>
    <x v="2942"/>
    <x v="2"/>
    <x v="301"/>
    <d v="2011-11-08T00:00:00"/>
    <s v="Standard Class"/>
    <s v="PL-18925"/>
    <s v="Paul Lucas"/>
    <x v="2"/>
    <x v="0"/>
    <s v="Los Angeles"/>
    <x v="1"/>
    <n v="90049"/>
    <x v="1"/>
    <s v="OFF-LA-10003498"/>
    <x v="1"/>
    <x v="2"/>
    <s v="Avery 475"/>
    <n v="44.4"/>
    <n v="3"/>
    <n v="0"/>
    <n v="22.2"/>
  </r>
  <r>
    <n v="5897"/>
    <x v="2942"/>
    <x v="2"/>
    <x v="301"/>
    <d v="2011-11-08T00:00:00"/>
    <s v="Standard Class"/>
    <s v="PL-18925"/>
    <s v="Paul Lucas"/>
    <x v="2"/>
    <x v="0"/>
    <s v="Los Angeles"/>
    <x v="1"/>
    <n v="90049"/>
    <x v="1"/>
    <s v="OFF-PA-10004947"/>
    <x v="1"/>
    <x v="10"/>
    <s v="Staples"/>
    <n v="21.4"/>
    <n v="5"/>
    <n v="0"/>
    <n v="9.6300000000000008"/>
  </r>
  <r>
    <n v="5898"/>
    <x v="2943"/>
    <x v="0"/>
    <x v="1015"/>
    <d v="2013-04-10T00:00:00"/>
    <s v="Standard Class"/>
    <s v="ZD-21925"/>
    <s v="Zuschuss Donatelli"/>
    <x v="0"/>
    <x v="0"/>
    <s v="Richmond"/>
    <x v="14"/>
    <n v="47374"/>
    <x v="2"/>
    <s v="FUR-FU-10003799"/>
    <x v="0"/>
    <x v="5"/>
    <s v="Seth Thomas 13 1/2&quot; Wall Clock"/>
    <n v="71.12"/>
    <n v="4"/>
    <n v="0"/>
    <n v="22.0472"/>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6"/>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800000000001"/>
  </r>
  <r>
    <n v="5904"/>
    <x v="2947"/>
    <x v="3"/>
    <x v="44"/>
    <d v="2014-11-07T00:00:00"/>
    <s v="Same Day"/>
    <s v="FM-14290"/>
    <s v="Frank Merwin"/>
    <x v="2"/>
    <x v="0"/>
    <s v="San Francisco"/>
    <x v="1"/>
    <n v="94122"/>
    <x v="1"/>
    <s v="OFF-PA-10002764"/>
    <x v="1"/>
    <x v="10"/>
    <s v="Staples"/>
    <n v="45.36"/>
    <n v="4"/>
    <n v="0"/>
    <n v="22.226400000000002"/>
  </r>
  <r>
    <n v="5905"/>
    <x v="2947"/>
    <x v="3"/>
    <x v="44"/>
    <d v="2014-11-07T00:00:00"/>
    <s v="Same Day"/>
    <s v="FM-14290"/>
    <s v="Frank Merwin"/>
    <x v="2"/>
    <x v="0"/>
    <s v="San Francisco"/>
    <x v="1"/>
    <n v="94122"/>
    <x v="1"/>
    <s v="OFF-PA-10000143"/>
    <x v="1"/>
    <x v="10"/>
    <s v="Astroparche Fine Business Paper"/>
    <n v="26.4"/>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9"/>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99"/>
  </r>
  <r>
    <n v="5915"/>
    <x v="2951"/>
    <x v="1"/>
    <x v="14"/>
    <d v="2012-09-23T00:00:00"/>
    <s v="Standard Class"/>
    <s v="PF-19120"/>
    <s v="Peter Fuller"/>
    <x v="0"/>
    <x v="0"/>
    <s v="New York City"/>
    <x v="15"/>
    <n v="10035"/>
    <x v="3"/>
    <s v="OFF-LA-10002762"/>
    <x v="1"/>
    <x v="2"/>
    <s v="Avery 485"/>
    <n v="87.71"/>
    <n v="7"/>
    <n v="0"/>
    <n v="41.223700000000001"/>
  </r>
  <r>
    <n v="5916"/>
    <x v="2951"/>
    <x v="1"/>
    <x v="14"/>
    <d v="2012-09-23T00:00:00"/>
    <s v="Standard Class"/>
    <s v="PF-19120"/>
    <s v="Peter Fuller"/>
    <x v="0"/>
    <x v="0"/>
    <s v="New York City"/>
    <x v="15"/>
    <n v="10035"/>
    <x v="3"/>
    <s v="FUR-CH-10001973"/>
    <x v="0"/>
    <x v="1"/>
    <s v="Office Star Flex Back Scooter Chair with White Frame"/>
    <n v="199.76400000000001"/>
    <n v="2"/>
    <n v="0.1"/>
    <n v="8.8783999999999992"/>
  </r>
  <r>
    <n v="5917"/>
    <x v="2951"/>
    <x v="1"/>
    <x v="14"/>
    <d v="2012-09-23T00:00:00"/>
    <s v="Standard Class"/>
    <s v="PF-19120"/>
    <s v="Peter Fuller"/>
    <x v="0"/>
    <x v="0"/>
    <s v="New York City"/>
    <x v="15"/>
    <n v="10035"/>
    <x v="3"/>
    <s v="OFF-ST-10003058"/>
    <x v="1"/>
    <x v="4"/>
    <s v="Eldon Mobile Mega Data Cart  Mega Stackable  Add-On Trays"/>
    <n v="94.6"/>
    <n v="4"/>
    <n v="0"/>
    <n v="27.434000000000001"/>
  </r>
  <r>
    <n v="5918"/>
    <x v="2951"/>
    <x v="1"/>
    <x v="14"/>
    <d v="2012-09-23T00:00:00"/>
    <s v="Standard Class"/>
    <s v="PF-19120"/>
    <s v="Peter Fuller"/>
    <x v="0"/>
    <x v="0"/>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x v="0"/>
    <s v="New York City"/>
    <x v="15"/>
    <n v="10035"/>
    <x v="3"/>
    <s v="FUR-BO-10002213"/>
    <x v="0"/>
    <x v="0"/>
    <s v="DMI Eclipse Executive Suite Bookcases"/>
    <n v="2003.92"/>
    <n v="5"/>
    <n v="0.2"/>
    <n v="-25.048999999999999"/>
  </r>
  <r>
    <n v="5920"/>
    <x v="2951"/>
    <x v="1"/>
    <x v="14"/>
    <d v="2012-09-23T00:00:00"/>
    <s v="Standard Class"/>
    <s v="PF-19120"/>
    <s v="Peter Fuller"/>
    <x v="0"/>
    <x v="0"/>
    <s v="New York City"/>
    <x v="15"/>
    <n v="10035"/>
    <x v="3"/>
    <s v="TEC-PH-10002170"/>
    <x v="2"/>
    <x v="7"/>
    <s v="ClearSounds CSC500 Amplified Spirit Phone Corded phone"/>
    <n v="20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7"/>
  </r>
  <r>
    <n v="5922"/>
    <x v="2951"/>
    <x v="1"/>
    <x v="14"/>
    <d v="2012-09-23T00:00:00"/>
    <s v="Standard Class"/>
    <s v="PF-19120"/>
    <s v="Peter Fuller"/>
    <x v="0"/>
    <x v="0"/>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x v="0"/>
    <s v="New York City"/>
    <x v="15"/>
    <n v="10035"/>
    <x v="3"/>
    <s v="TEC-PH-10000169"/>
    <x v="2"/>
    <x v="7"/>
    <s v="ARKON Windshield Dashboard Air Vent Car Mount Holder"/>
    <n v="67.8"/>
    <n v="4"/>
    <n v="0"/>
    <n v="1.3560000000000001"/>
  </r>
  <r>
    <n v="5924"/>
    <x v="2952"/>
    <x v="0"/>
    <x v="491"/>
    <d v="2013-12-01T00:00:00"/>
    <s v="Second Class"/>
    <s v="DK-13225"/>
    <s v="Dean Katz"/>
    <x v="1"/>
    <x v="0"/>
    <s v="New York City"/>
    <x v="15"/>
    <n v="10011"/>
    <x v="3"/>
    <s v="FUR-TA-10002958"/>
    <x v="0"/>
    <x v="3"/>
    <s v="Bevis Oval Conference Table, Walnut"/>
    <n v="313.17599999999999"/>
    <n v="2"/>
    <n v="0.4"/>
    <n v="-120.0508"/>
  </r>
  <r>
    <n v="5925"/>
    <x v="2953"/>
    <x v="3"/>
    <x v="123"/>
    <d v="2014-11-23T00:00:00"/>
    <s v="Second Class"/>
    <s v="RB-19435"/>
    <s v="Richard Bierner"/>
    <x v="0"/>
    <x v="0"/>
    <s v="Springfield"/>
    <x v="17"/>
    <n v="22153"/>
    <x v="0"/>
    <s v="OFF-AR-10001177"/>
    <x v="1"/>
    <x v="6"/>
    <s v="Newell 349"/>
    <n v="22.96"/>
    <n v="7"/>
    <n v="0"/>
    <n v="6.6584000000000003"/>
  </r>
  <r>
    <n v="5926"/>
    <x v="2954"/>
    <x v="3"/>
    <x v="95"/>
    <d v="2014-06-09T00:00:00"/>
    <s v="Standard Class"/>
    <s v="GD-14590"/>
    <s v="Giulietta Dortch"/>
    <x v="1"/>
    <x v="0"/>
    <s v="Bellingham"/>
    <x v="4"/>
    <n v="98226"/>
    <x v="1"/>
    <s v="TEC-AC-10004975"/>
    <x v="2"/>
    <x v="11"/>
    <s v="Plantronics Audio 995 Wireless Stereo Headset"/>
    <n v="1099.5"/>
    <n v="10"/>
    <n v="0"/>
    <n v="362.83499999999998"/>
  </r>
  <r>
    <n v="5927"/>
    <x v="2955"/>
    <x v="2"/>
    <x v="918"/>
    <d v="2011-04-12T00:00:00"/>
    <s v="Standard Class"/>
    <s v="RA-19885"/>
    <s v="Ruben Ausman"/>
    <x v="1"/>
    <x v="0"/>
    <s v="Decatur"/>
    <x v="19"/>
    <n v="35601"/>
    <x v="0"/>
    <s v="FUR-TA-10001086"/>
    <x v="0"/>
    <x v="3"/>
    <s v="SAFCO PlanMaster Boards, 60w x 37-1/2d, White Melamine"/>
    <n v="1215.92"/>
    <n v="8"/>
    <n v="0"/>
    <n v="316.13920000000002"/>
  </r>
  <r>
    <n v="5928"/>
    <x v="2956"/>
    <x v="2"/>
    <x v="856"/>
    <d v="2011-10-15T00:00:00"/>
    <s v="Standard Class"/>
    <s v="DB-13555"/>
    <s v="Dorothy Badders"/>
    <x v="1"/>
    <x v="0"/>
    <s v="Fayetteville"/>
    <x v="36"/>
    <n v="72701"/>
    <x v="0"/>
    <s v="OFF-LA-10000240"/>
    <x v="1"/>
    <x v="2"/>
    <s v="Self-Adhesive Address Labels for Typewriters by Universal"/>
    <n v="7.31"/>
    <n v="1"/>
    <n v="0"/>
    <n v="3.4357000000000002"/>
  </r>
  <r>
    <n v="5929"/>
    <x v="2956"/>
    <x v="2"/>
    <x v="856"/>
    <d v="2011-10-15T00:00:00"/>
    <s v="Standard Class"/>
    <s v="DB-13555"/>
    <s v="Dorothy Badders"/>
    <x v="1"/>
    <x v="0"/>
    <s v="Fayetteville"/>
    <x v="36"/>
    <n v="72701"/>
    <x v="0"/>
    <s v="FUR-FU-10002107"/>
    <x v="0"/>
    <x v="5"/>
    <s v="Eldon Pizzaz Desk Accessories"/>
    <n v="8.92"/>
    <n v="4"/>
    <n v="0"/>
    <n v="3.9247999999999998"/>
  </r>
  <r>
    <n v="5930"/>
    <x v="2957"/>
    <x v="3"/>
    <x v="437"/>
    <d v="2014-07-10T00:00:00"/>
    <s v="First Class"/>
    <s v="RL-19615"/>
    <s v="Rob Lucas"/>
    <x v="0"/>
    <x v="0"/>
    <s v="Philadelphia"/>
    <x v="9"/>
    <n v="19120"/>
    <x v="3"/>
    <s v="FUR-BO-10001519"/>
    <x v="0"/>
    <x v="0"/>
    <s v="O'Sullivan 3-Shelf Heavy-Duty Bookcases"/>
    <n v="87.21"/>
    <n v="3"/>
    <n v="0.5"/>
    <n v="-45.349200000000003"/>
  </r>
  <r>
    <n v="5931"/>
    <x v="2957"/>
    <x v="3"/>
    <x v="437"/>
    <d v="2014-07-10T00:00:00"/>
    <s v="First Class"/>
    <s v="RL-19615"/>
    <s v="Rob Lucas"/>
    <x v="0"/>
    <x v="0"/>
    <s v="Philadelphia"/>
    <x v="9"/>
    <n v="19120"/>
    <x v="3"/>
    <s v="OFF-PA-10004100"/>
    <x v="1"/>
    <x v="10"/>
    <s v="Xerox 216"/>
    <n v="15.552"/>
    <n v="3"/>
    <n v="0.2"/>
    <n v="5.4432"/>
  </r>
  <r>
    <n v="5932"/>
    <x v="2957"/>
    <x v="3"/>
    <x v="437"/>
    <d v="2014-07-10T00:00:00"/>
    <s v="First Class"/>
    <s v="RL-19615"/>
    <s v="Rob Lucas"/>
    <x v="0"/>
    <x v="0"/>
    <s v="Philadelphia"/>
    <x v="9"/>
    <n v="19120"/>
    <x v="3"/>
    <s v="TEC-PH-10001363"/>
    <x v="2"/>
    <x v="7"/>
    <s v="Apple iPhone 5S"/>
    <n v="683.98800000000006"/>
    <n v="2"/>
    <n v="0.4"/>
    <n v="-113.998"/>
  </r>
  <r>
    <n v="5933"/>
    <x v="2957"/>
    <x v="3"/>
    <x v="437"/>
    <d v="2014-07-10T00:00:00"/>
    <s v="First Class"/>
    <s v="RL-19615"/>
    <s v="Rob Lucas"/>
    <x v="0"/>
    <x v="0"/>
    <s v="Philadelphia"/>
    <x v="9"/>
    <n v="19120"/>
    <x v="3"/>
    <s v="OFF-ST-10004835"/>
    <x v="1"/>
    <x v="4"/>
    <s v="Plastic Stacking Crates &amp; Casters"/>
    <n v="13.391999999999999"/>
    <n v="3"/>
    <n v="0.2"/>
    <n v="1.0044"/>
  </r>
  <r>
    <n v="5934"/>
    <x v="2957"/>
    <x v="3"/>
    <x v="437"/>
    <d v="2014-07-10T00:00:00"/>
    <s v="First Class"/>
    <s v="RL-19615"/>
    <s v="Rob Lucas"/>
    <x v="0"/>
    <x v="0"/>
    <s v="Philadelphia"/>
    <x v="9"/>
    <n v="19120"/>
    <x v="3"/>
    <s v="TEC-AC-10002018"/>
    <x v="2"/>
    <x v="11"/>
    <s v="AmazonBasics 3-Button USB Wired Mouse"/>
    <n v="16.776"/>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7000000000006"/>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
    <n v="3"/>
    <n v="0.2"/>
    <n v="19.9665"/>
  </r>
  <r>
    <n v="5938"/>
    <x v="2958"/>
    <x v="0"/>
    <x v="975"/>
    <d v="2013-07-05T00:00:00"/>
    <s v="Same Day"/>
    <s v="RB-19465"/>
    <s v="Rick Bensley"/>
    <x v="2"/>
    <x v="0"/>
    <s v="Seattle"/>
    <x v="4"/>
    <n v="98103"/>
    <x v="1"/>
    <s v="TEC-PH-10002564"/>
    <x v="2"/>
    <x v="7"/>
    <s v="OtterBox Defender Series Case - Samsung Galaxy S4"/>
    <n v="71.975999999999999"/>
    <n v="3"/>
    <n v="0.2"/>
    <n v="8.9969999999999999"/>
  </r>
  <r>
    <n v="5939"/>
    <x v="2959"/>
    <x v="3"/>
    <x v="240"/>
    <d v="2014-05-26T00:00:00"/>
    <s v="Standard Class"/>
    <s v="JF-15295"/>
    <s v="Jason Fortune-"/>
    <x v="0"/>
    <x v="0"/>
    <s v="Plano"/>
    <x v="5"/>
    <n v="75023"/>
    <x v="2"/>
    <s v="TEC-PH-10003811"/>
    <x v="2"/>
    <x v="7"/>
    <s v="Jabra Supreme Plus Driver Editionآ Headset"/>
    <n v="95.992000000000004"/>
    <n v="1"/>
    <n v="0.2"/>
    <n v="9.5991999999999997"/>
  </r>
  <r>
    <n v="5940"/>
    <x v="2959"/>
    <x v="3"/>
    <x v="240"/>
    <d v="2014-05-26T00:00:00"/>
    <s v="Standard Class"/>
    <s v="JF-15295"/>
    <s v="Jason Fortune-"/>
    <x v="0"/>
    <x v="0"/>
    <s v="Plano"/>
    <x v="5"/>
    <n v="75023"/>
    <x v="2"/>
    <s v="OFF-LA-10004178"/>
    <x v="1"/>
    <x v="2"/>
    <s v="Avery 491"/>
    <n v="13.215999999999999"/>
    <n v="4"/>
    <n v="0.2"/>
    <n v="4.2952000000000004"/>
  </r>
  <r>
    <n v="5941"/>
    <x v="2960"/>
    <x v="3"/>
    <x v="386"/>
    <d v="2014-10-15T00:00:00"/>
    <s v="Second Class"/>
    <s v="RW-19690"/>
    <s v="Robert Waldorf"/>
    <x v="0"/>
    <x v="0"/>
    <s v="Los Angeles"/>
    <x v="1"/>
    <n v="90049"/>
    <x v="1"/>
    <s v="TEC-AC-10001465"/>
    <x v="2"/>
    <x v="11"/>
    <s v="SanDisk Cruzer 64 GB USB Flash Drive"/>
    <n v="435.84"/>
    <n v="12"/>
    <n v="0"/>
    <n v="130.75200000000001"/>
  </r>
  <r>
    <n v="5942"/>
    <x v="2960"/>
    <x v="3"/>
    <x v="386"/>
    <d v="2014-10-15T00:00:00"/>
    <s v="Second Class"/>
    <s v="RW-19690"/>
    <s v="Robert Waldorf"/>
    <x v="0"/>
    <x v="0"/>
    <s v="Los Angeles"/>
    <x v="1"/>
    <n v="90049"/>
    <x v="1"/>
    <s v="OFF-AR-10000940"/>
    <x v="1"/>
    <x v="6"/>
    <s v="Newell 343"/>
    <n v="5.88"/>
    <n v="2"/>
    <n v="0"/>
    <n v="1.5875999999999999"/>
  </r>
  <r>
    <n v="5943"/>
    <x v="2961"/>
    <x v="0"/>
    <x v="876"/>
    <d v="2013-08-14T00:00:00"/>
    <s v="Standard Class"/>
    <s v="VG-21790"/>
    <s v="Vivek Gonzalez"/>
    <x v="0"/>
    <x v="0"/>
    <s v="Los Angeles"/>
    <x v="1"/>
    <n v="90032"/>
    <x v="1"/>
    <s v="TEC-PH-10001700"/>
    <x v="2"/>
    <x v="7"/>
    <s v="Panasonic KX-TG6844B Expandable Digital Cordless Telephone"/>
    <n v="211.16800000000001"/>
    <n v="4"/>
    <n v="0.2"/>
    <n v="18.4772"/>
  </r>
  <r>
    <n v="5944"/>
    <x v="2962"/>
    <x v="2"/>
    <x v="55"/>
    <d v="2011-08-29T00:00:00"/>
    <s v="Standard Class"/>
    <s v="JM-15265"/>
    <s v="Janet Molinari"/>
    <x v="1"/>
    <x v="0"/>
    <s v="Los Angeles"/>
    <x v="1"/>
    <n v="90036"/>
    <x v="1"/>
    <s v="FUR-FU-10000771"/>
    <x v="0"/>
    <x v="5"/>
    <s v="Eldon 200 Class Desk Accessories, Smoke"/>
    <n v="6.28"/>
    <n v="1"/>
    <n v="0"/>
    <n v="2.6375999999999999"/>
  </r>
  <r>
    <n v="5945"/>
    <x v="2962"/>
    <x v="2"/>
    <x v="55"/>
    <d v="2011-08-29T00:00:00"/>
    <s v="Standard Class"/>
    <s v="JM-15265"/>
    <s v="Janet Molinari"/>
    <x v="1"/>
    <x v="0"/>
    <s v="Los Angeles"/>
    <x v="1"/>
    <n v="90036"/>
    <x v="1"/>
    <s v="TEC-AC-10002399"/>
    <x v="2"/>
    <x v="11"/>
    <s v="SanDisk Cruzer 32 GB USB Flash Drive"/>
    <n v="95.1"/>
    <n v="5"/>
    <n v="0"/>
    <n v="30.431999999999999"/>
  </r>
  <r>
    <n v="5946"/>
    <x v="2962"/>
    <x v="2"/>
    <x v="55"/>
    <d v="2011-08-29T00:00:00"/>
    <s v="Standard Class"/>
    <s v="JM-15265"/>
    <s v="Janet Molinari"/>
    <x v="1"/>
    <x v="0"/>
    <s v="Los Angeles"/>
    <x v="1"/>
    <n v="90036"/>
    <x v="1"/>
    <s v="OFF-PA-10004983"/>
    <x v="1"/>
    <x v="10"/>
    <s v="Xerox 23"/>
    <n v="25.92"/>
    <n v="4"/>
    <n v="0"/>
    <n v="12.441599999999999"/>
  </r>
  <r>
    <n v="5947"/>
    <x v="2962"/>
    <x v="2"/>
    <x v="55"/>
    <d v="2011-08-29T00:00:00"/>
    <s v="Standard Class"/>
    <s v="JM-15265"/>
    <s v="Janet Molinari"/>
    <x v="1"/>
    <x v="0"/>
    <s v="Los Angeles"/>
    <x v="1"/>
    <n v="90036"/>
    <x v="1"/>
    <s v="OFF-ST-10004258"/>
    <x v="1"/>
    <x v="4"/>
    <s v="Portable Personal File Box"/>
    <n v="48.84"/>
    <n v="4"/>
    <n v="0"/>
    <n v="13.1868"/>
  </r>
  <r>
    <n v="5948"/>
    <x v="2963"/>
    <x v="1"/>
    <x v="471"/>
    <d v="2012-09-18T00:00:00"/>
    <s v="Second Class"/>
    <s v="BE-11455"/>
    <s v="Brad Eason"/>
    <x v="2"/>
    <x v="0"/>
    <s v="Des Moines"/>
    <x v="23"/>
    <n v="50315"/>
    <x v="2"/>
    <s v="OFF-BI-10004040"/>
    <x v="1"/>
    <x v="8"/>
    <s v="Wilson Jones Impact Binders"/>
    <n v="25.9"/>
    <n v="5"/>
    <n v="0"/>
    <n v="12.691000000000001"/>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7000000000003"/>
    <n v="3"/>
    <n v="0"/>
    <n v="125.98739999999999"/>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8"/>
  </r>
  <r>
    <n v="5953"/>
    <x v="2965"/>
    <x v="3"/>
    <x v="4"/>
    <d v="2014-04-22T00:00:00"/>
    <s v="Standard Class"/>
    <s v="SD-20485"/>
    <s v="Shirley Daniels"/>
    <x v="2"/>
    <x v="0"/>
    <s v="Houston"/>
    <x v="5"/>
    <n v="77041"/>
    <x v="2"/>
    <s v="OFF-PA-10001826"/>
    <x v="1"/>
    <x v="10"/>
    <s v="Xerox 207"/>
    <n v="20.736000000000001"/>
    <n v="4"/>
    <n v="0.2"/>
    <n v="7.2576000000000001"/>
  </r>
  <r>
    <n v="5954"/>
    <x v="2966"/>
    <x v="2"/>
    <x v="809"/>
    <d v="2011-03-31T00:00:00"/>
    <s v="First Class"/>
    <s v="SG-20890"/>
    <s v="Susan Gilcrest"/>
    <x v="1"/>
    <x v="0"/>
    <s v="New York City"/>
    <x v="15"/>
    <n v="10009"/>
    <x v="3"/>
    <s v="OFF-AR-10001231"/>
    <x v="1"/>
    <x v="6"/>
    <s v="Sanford EarthWrite Recycled Pencils, Medium Soft, #2"/>
    <n v="10.5"/>
    <n v="5"/>
    <n v="0"/>
    <n v="2.94"/>
  </r>
  <r>
    <n v="5955"/>
    <x v="2967"/>
    <x v="2"/>
    <x v="7"/>
    <d v="2011-11-15T00:00:00"/>
    <s v="Second Class"/>
    <s v="TS-21430"/>
    <s v="Tom Stivers"/>
    <x v="1"/>
    <x v="0"/>
    <s v="Reading"/>
    <x v="9"/>
    <n v="19601"/>
    <x v="3"/>
    <s v="FUR-FU-10000409"/>
    <x v="0"/>
    <x v="5"/>
    <s v="GE 4 Foot Flourescent Tube, 40 Watt"/>
    <n v="23.968"/>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003"/>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199999999998"/>
    <n v="3"/>
    <n v="0.2"/>
    <n v="77.035200000000003"/>
  </r>
  <r>
    <n v="5961"/>
    <x v="2969"/>
    <x v="3"/>
    <x v="839"/>
    <d v="2014-02-15T00:00:00"/>
    <s v="Second Class"/>
    <s v="ML-17395"/>
    <s v="Marina Lichtenstein"/>
    <x v="1"/>
    <x v="0"/>
    <s v="Los Angeles"/>
    <x v="1"/>
    <n v="90045"/>
    <x v="1"/>
    <s v="FUR-FU-10003142"/>
    <x v="0"/>
    <x v="5"/>
    <s v="Master Big Foot Doorstop, Beige"/>
    <n v="21.12"/>
    <n v="4"/>
    <n v="0"/>
    <n v="6.5472000000000001"/>
  </r>
  <r>
    <n v="5962"/>
    <x v="2970"/>
    <x v="2"/>
    <x v="7"/>
    <d v="2011-11-13T00:00:00"/>
    <s v="Second Class"/>
    <s v="MA-17560"/>
    <s v="Matt Abelman"/>
    <x v="2"/>
    <x v="0"/>
    <s v="Los Angeles"/>
    <x v="1"/>
    <n v="90004"/>
    <x v="1"/>
    <s v="TEC-PH-10001425"/>
    <x v="2"/>
    <x v="7"/>
    <s v="Mophie Juice Pack Helium for iPhone"/>
    <n v="575.928"/>
    <n v="9"/>
    <n v="0.2"/>
    <n v="57.592799999999997"/>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4000000000003"/>
  </r>
  <r>
    <n v="5965"/>
    <x v="2971"/>
    <x v="3"/>
    <x v="648"/>
    <d v="2014-08-26T00:00:00"/>
    <s v="Standard Class"/>
    <s v="LR-17035"/>
    <s v="Lisa Ryan"/>
    <x v="1"/>
    <x v="0"/>
    <s v="San Francisco"/>
    <x v="1"/>
    <n v="94109"/>
    <x v="1"/>
    <s v="OFF-SU-10004768"/>
    <x v="1"/>
    <x v="14"/>
    <s v="Acme Kleencut Forged Steel Scissors"/>
    <n v="17.22"/>
    <n v="3"/>
    <n v="0"/>
    <n v="5.1660000000000004"/>
  </r>
  <r>
    <n v="5966"/>
    <x v="2971"/>
    <x v="3"/>
    <x v="648"/>
    <d v="2014-08-26T00:00:00"/>
    <s v="Standard Class"/>
    <s v="LR-17035"/>
    <s v="Lisa Ryan"/>
    <x v="1"/>
    <x v="0"/>
    <s v="San Francisco"/>
    <x v="1"/>
    <n v="94109"/>
    <x v="1"/>
    <s v="OFF-ST-10000777"/>
    <x v="1"/>
    <x v="4"/>
    <s v="Companion Letter/Legal File, Black"/>
    <n v="226.56"/>
    <n v="6"/>
    <n v="0"/>
    <n v="63.436799999999998"/>
  </r>
  <r>
    <n v="5967"/>
    <x v="2971"/>
    <x v="3"/>
    <x v="648"/>
    <d v="2014-08-26T00:00:00"/>
    <s v="Standard Class"/>
    <s v="LR-17035"/>
    <s v="Lisa Ryan"/>
    <x v="1"/>
    <x v="0"/>
    <s v="San Francisco"/>
    <x v="1"/>
    <n v="94109"/>
    <x v="1"/>
    <s v="TEC-PH-10003171"/>
    <x v="2"/>
    <x v="7"/>
    <s v="Plantronics Encore H101 Dual Earpiecesآ Headset"/>
    <n v="107.88"/>
    <n v="3"/>
    <n v="0.2"/>
    <n v="10.788"/>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8000000000003"/>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7999999999997"/>
  </r>
  <r>
    <n v="5972"/>
    <x v="2973"/>
    <x v="2"/>
    <x v="836"/>
    <d v="2011-07-22T00:00:00"/>
    <s v="First Class"/>
    <s v="CC-12145"/>
    <s v="Charles Crestani"/>
    <x v="0"/>
    <x v="0"/>
    <s v="San Diego"/>
    <x v="1"/>
    <n v="92105"/>
    <x v="1"/>
    <s v="FUR-FU-10003577"/>
    <x v="0"/>
    <x v="5"/>
    <s v="Nu-Dell Leatherette Frames"/>
    <n v="43.02"/>
    <n v="3"/>
    <n v="0"/>
    <n v="15.4872"/>
  </r>
  <r>
    <n v="5973"/>
    <x v="2974"/>
    <x v="3"/>
    <x v="695"/>
    <d v="2014-02-12T00:00:00"/>
    <s v="Standard Class"/>
    <s v="BD-11770"/>
    <s v="Bryan Davis"/>
    <x v="0"/>
    <x v="0"/>
    <s v="New York City"/>
    <x v="15"/>
    <n v="10024"/>
    <x v="3"/>
    <s v="FUR-BO-10001811"/>
    <x v="0"/>
    <x v="0"/>
    <s v="Atlantic Metals Mobile 5-Shelf Bookcases, Custom Colors"/>
    <n v="240.78399999999999"/>
    <n v="1"/>
    <n v="0.2"/>
    <n v="30.097999999999999"/>
  </r>
  <r>
    <n v="5974"/>
    <x v="2975"/>
    <x v="1"/>
    <x v="707"/>
    <d v="2012-12-29T00:00:00"/>
    <s v="Standard Class"/>
    <s v="JK-15640"/>
    <s v="Jim Kriz"/>
    <x v="2"/>
    <x v="0"/>
    <s v="New York City"/>
    <x v="15"/>
    <n v="10011"/>
    <x v="3"/>
    <s v="OFF-AP-10003779"/>
    <x v="1"/>
    <x v="9"/>
    <s v="Kensington 7 Outlet MasterPiece Power Center with Fax/Phone Line Protection"/>
    <n v="414.96"/>
    <n v="2"/>
    <n v="0"/>
    <n v="124.488"/>
  </r>
  <r>
    <n v="5975"/>
    <x v="2976"/>
    <x v="0"/>
    <x v="750"/>
    <d v="2013-10-14T00:00:00"/>
    <s v="Standard Class"/>
    <s v="DB-13615"/>
    <s v="Doug Bickford"/>
    <x v="0"/>
    <x v="0"/>
    <s v="Charlotte"/>
    <x v="3"/>
    <n v="28205"/>
    <x v="0"/>
    <s v="OFF-ST-10000676"/>
    <x v="1"/>
    <x v="4"/>
    <s v="Fellowes Econo/Stor Drawers"/>
    <n v="387.72"/>
    <n v="5"/>
    <n v="0.2"/>
    <n v="-67.850999999999999"/>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
    <n v="5"/>
    <n v="0"/>
    <n v="111.774"/>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799999999997"/>
  </r>
  <r>
    <n v="5982"/>
    <x v="2979"/>
    <x v="2"/>
    <x v="557"/>
    <d v="2011-09-13T00:00:00"/>
    <s v="Standard Class"/>
    <s v="RB-19465"/>
    <s v="Rick Bensley"/>
    <x v="2"/>
    <x v="0"/>
    <s v="Tulsa"/>
    <x v="26"/>
    <n v="74133"/>
    <x v="2"/>
    <s v="OFF-ST-10003327"/>
    <x v="1"/>
    <x v="4"/>
    <s v="Akro-Mils 12-Gallon Tote"/>
    <n v="19.86"/>
    <n v="2"/>
    <n v="0"/>
    <n v="5.7594000000000003"/>
  </r>
  <r>
    <n v="5983"/>
    <x v="2980"/>
    <x v="0"/>
    <x v="831"/>
    <d v="2013-11-29T00:00:00"/>
    <s v="Standard Class"/>
    <s v="MV-18190"/>
    <s v="Mike Vittorini"/>
    <x v="0"/>
    <x v="0"/>
    <s v="New York City"/>
    <x v="15"/>
    <n v="10035"/>
    <x v="3"/>
    <s v="OFF-PA-10000232"/>
    <x v="1"/>
    <x v="10"/>
    <s v="Xerox 1975"/>
    <n v="12.96"/>
    <n v="2"/>
    <n v="0"/>
    <n v="6.3503999999999996"/>
  </r>
  <r>
    <n v="5984"/>
    <x v="2981"/>
    <x v="3"/>
    <x v="118"/>
    <d v="2014-09-19T00:00:00"/>
    <s v="Second Class"/>
    <s v="EH-14185"/>
    <s v="Evan Henry"/>
    <x v="0"/>
    <x v="0"/>
    <s v="Philadelphia"/>
    <x v="9"/>
    <n v="19143"/>
    <x v="3"/>
    <s v="OFF-PA-10003657"/>
    <x v="1"/>
    <x v="10"/>
    <s v="Xerox 1927"/>
    <n v="20.544"/>
    <n v="6"/>
    <n v="0.2"/>
    <n v="6.42"/>
  </r>
  <r>
    <n v="5985"/>
    <x v="2982"/>
    <x v="0"/>
    <x v="1080"/>
    <d v="2013-07-26T00:00:00"/>
    <s v="Standard Class"/>
    <s v="JS-16030"/>
    <s v="Joy Smith"/>
    <x v="0"/>
    <x v="0"/>
    <s v="Hattiesburg"/>
    <x v="35"/>
    <n v="39401"/>
    <x v="0"/>
    <s v="FUR-FU-10001185"/>
    <x v="0"/>
    <x v="5"/>
    <s v="Advantus Employee of the Month Certificate Frame, 11 x 13-1/2"/>
    <n v="185.5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998"/>
  </r>
  <r>
    <n v="5988"/>
    <x v="2982"/>
    <x v="0"/>
    <x v="1080"/>
    <d v="2013-07-26T00:00:00"/>
    <s v="Standard Class"/>
    <s v="JS-16030"/>
    <s v="Joy Smith"/>
    <x v="0"/>
    <x v="0"/>
    <s v="Hattiesburg"/>
    <x v="35"/>
    <n v="39401"/>
    <x v="0"/>
    <s v="OFF-PA-10001033"/>
    <x v="1"/>
    <x v="10"/>
    <s v="Xerox 1893"/>
    <n v="245.94"/>
    <n v="6"/>
    <n v="0"/>
    <n v="120.5106"/>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
    <n v="5"/>
    <n v="0"/>
    <n v="126.22499999999999"/>
  </r>
  <r>
    <n v="5991"/>
    <x v="2983"/>
    <x v="3"/>
    <x v="175"/>
    <d v="2014-09-22T00:00:00"/>
    <s v="Standard Class"/>
    <s v="ES-14020"/>
    <s v="Erica Smith"/>
    <x v="0"/>
    <x v="0"/>
    <s v="Los Angeles"/>
    <x v="1"/>
    <n v="90049"/>
    <x v="1"/>
    <s v="OFF-BI-10004390"/>
    <x v="1"/>
    <x v="8"/>
    <s v="GBC DocuBind 200 Manual Binding Machine"/>
    <n v="2357.4879999999998"/>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099999999997"/>
  </r>
  <r>
    <n v="5993"/>
    <x v="2983"/>
    <x v="3"/>
    <x v="175"/>
    <d v="2014-09-22T00:00:00"/>
    <s v="Standard Class"/>
    <s v="ES-14020"/>
    <s v="Erica Smith"/>
    <x v="0"/>
    <x v="0"/>
    <s v="Los Angeles"/>
    <x v="1"/>
    <n v="90049"/>
    <x v="1"/>
    <s v="FUR-CH-10003396"/>
    <x v="0"/>
    <x v="1"/>
    <s v="Global Deluxe Steno Chair"/>
    <n v="184.75200000000001"/>
    <n v="3"/>
    <n v="0.2"/>
    <n v="-20.784600000000001"/>
  </r>
  <r>
    <n v="5994"/>
    <x v="2984"/>
    <x v="0"/>
    <x v="25"/>
    <d v="2013-12-12T00:00:00"/>
    <s v="Same Day"/>
    <s v="NS-18640"/>
    <s v="Noel Staavos"/>
    <x v="1"/>
    <x v="0"/>
    <s v="Columbus"/>
    <x v="24"/>
    <n v="43229"/>
    <x v="3"/>
    <s v="OFF-ST-10001558"/>
    <x v="1"/>
    <x v="4"/>
    <s v="Acco Perma 4000 Stacking Storage Drawers"/>
    <n v="64.959999999999994"/>
    <n v="5"/>
    <n v="0.2"/>
    <n v="-4.0599999999999996"/>
  </r>
  <r>
    <n v="5995"/>
    <x v="2984"/>
    <x v="0"/>
    <x v="25"/>
    <d v="2013-12-12T00:00:00"/>
    <s v="Same Day"/>
    <s v="NS-18640"/>
    <s v="Noel Staavos"/>
    <x v="1"/>
    <x v="0"/>
    <s v="Columbus"/>
    <x v="24"/>
    <n v="43229"/>
    <x v="3"/>
    <s v="OFF-SU-10004782"/>
    <x v="1"/>
    <x v="14"/>
    <s v="Elite 5&quot; Scissors"/>
    <n v="13.52"/>
    <n v="2"/>
    <n v="0.2"/>
    <n v="1.69"/>
  </r>
  <r>
    <n v="5996"/>
    <x v="2984"/>
    <x v="0"/>
    <x v="25"/>
    <d v="2013-12-12T00:00:00"/>
    <s v="Same Day"/>
    <s v="NS-18640"/>
    <s v="Noel Staavos"/>
    <x v="1"/>
    <x v="0"/>
    <s v="Columbus"/>
    <x v="24"/>
    <n v="43229"/>
    <x v="3"/>
    <s v="FUR-CH-10003298"/>
    <x v="0"/>
    <x v="1"/>
    <s v="Office Star - Contemporary Task Swivel chair with Loop Arms, Charcoal"/>
    <n v="458.43"/>
    <n v="5"/>
    <n v="0.3"/>
    <n v="-137.529"/>
  </r>
  <r>
    <n v="5997"/>
    <x v="2984"/>
    <x v="0"/>
    <x v="25"/>
    <d v="2013-12-12T00:00:00"/>
    <s v="Same Day"/>
    <s v="NS-18640"/>
    <s v="Noel Staavos"/>
    <x v="1"/>
    <x v="0"/>
    <s v="Columbus"/>
    <x v="24"/>
    <n v="43229"/>
    <x v="3"/>
    <s v="OFF-AP-10000576"/>
    <x v="1"/>
    <x v="9"/>
    <s v="Belkin 325VA UPS Surge Protector, 6'"/>
    <n v="387.13600000000002"/>
    <n v="4"/>
    <n v="0.2"/>
    <n v="24.196000000000002"/>
  </r>
  <r>
    <n v="5998"/>
    <x v="2984"/>
    <x v="0"/>
    <x v="25"/>
    <d v="2013-12-12T00:00:00"/>
    <s v="Same Day"/>
    <s v="NS-18640"/>
    <s v="Noel Staavos"/>
    <x v="1"/>
    <x v="0"/>
    <s v="Columbus"/>
    <x v="24"/>
    <n v="43229"/>
    <x v="3"/>
    <s v="FUR-TA-10003008"/>
    <x v="0"/>
    <x v="3"/>
    <s v="Lesro Round Back Collection Coffee Table, End Table"/>
    <n v="328.59"/>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x v="0"/>
    <s v="Caldwell"/>
    <x v="45"/>
    <n v="83605"/>
    <x v="1"/>
    <s v="OFF-PA-10000019"/>
    <x v="1"/>
    <x v="10"/>
    <s v="Xerox 1931"/>
    <n v="25.92"/>
    <n v="4"/>
    <n v="0"/>
    <n v="12.441599999999999"/>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
    <n v="3"/>
    <n v="0.2"/>
    <n v="7.6965000000000003"/>
  </r>
  <r>
    <n v="6003"/>
    <x v="2986"/>
    <x v="2"/>
    <x v="736"/>
    <d v="2011-12-17T00:00:00"/>
    <s v="Standard Class"/>
    <s v="RF-19345"/>
    <s v="Randy Ferguson"/>
    <x v="1"/>
    <x v="0"/>
    <s v="Phoenix"/>
    <x v="16"/>
    <n v="85023"/>
    <x v="1"/>
    <s v="OFF-BI-10002103"/>
    <x v="1"/>
    <x v="8"/>
    <s v="Cardinal Slant-D Ring Binder, Heavy Gauge Vinyl"/>
    <n v="5.2140000000000004"/>
    <n v="2"/>
    <n v="0.7"/>
    <n v="-4.1711999999999998"/>
  </r>
  <r>
    <n v="6004"/>
    <x v="2987"/>
    <x v="3"/>
    <x v="296"/>
    <d v="2014-09-28T00:00:00"/>
    <s v="Standard Class"/>
    <s v="DL-12865"/>
    <s v="Dan Lawera"/>
    <x v="0"/>
    <x v="0"/>
    <s v="Miami"/>
    <x v="2"/>
    <n v="33142"/>
    <x v="0"/>
    <s v="OFF-BI-10002794"/>
    <x v="1"/>
    <x v="8"/>
    <s v="Avery Trapezoid Ring Binder, 3&quot; Capacity, Black, 1040 sheets"/>
    <n v="12.294"/>
    <n v="1"/>
    <n v="0.7"/>
    <n v="-8.6058000000000003"/>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2000000000003"/>
  </r>
  <r>
    <n v="6007"/>
    <x v="2990"/>
    <x v="3"/>
    <x v="157"/>
    <d v="2014-12-19T00:00:00"/>
    <s v="Standard Class"/>
    <s v="KN-16390"/>
    <s v="Katherine Nockton"/>
    <x v="1"/>
    <x v="0"/>
    <s v="New Bedford"/>
    <x v="31"/>
    <n v="2740"/>
    <x v="3"/>
    <s v="TEC-PH-10001527"/>
    <x v="2"/>
    <x v="7"/>
    <s v="Plantronics MX500i Earset"/>
    <n v="128.85"/>
    <n v="3"/>
    <n v="0"/>
    <n v="3.8654999999999999"/>
  </r>
  <r>
    <n v="6008"/>
    <x v="2991"/>
    <x v="3"/>
    <x v="719"/>
    <d v="2014-04-04T00:00:00"/>
    <s v="First Class"/>
    <s v="GB-14530"/>
    <s v="George Bell"/>
    <x v="1"/>
    <x v="0"/>
    <s v="Florence"/>
    <x v="20"/>
    <n v="29501"/>
    <x v="0"/>
    <s v="FUR-FU-10004006"/>
    <x v="0"/>
    <x v="5"/>
    <s v="Deflect-o DuraMat Lighweight, Studded, Beveled Mat for Low Pile Carpeting"/>
    <n v="127.95"/>
    <n v="3"/>
    <n v="0"/>
    <n v="21.7515"/>
  </r>
  <r>
    <n v="6009"/>
    <x v="2992"/>
    <x v="1"/>
    <x v="1081"/>
    <d v="2013-01-03T00:00:00"/>
    <s v="Standard Class"/>
    <s v="CL-12565"/>
    <s v="Clay Ludtke"/>
    <x v="0"/>
    <x v="0"/>
    <s v="Los Angeles"/>
    <x v="1"/>
    <n v="90049"/>
    <x v="1"/>
    <s v="OFF-PA-10000595"/>
    <x v="1"/>
    <x v="10"/>
    <s v="Xerox 1929"/>
    <n v="68.52"/>
    <n v="3"/>
    <n v="0"/>
    <n v="31.519200000000001"/>
  </r>
  <r>
    <n v="6010"/>
    <x v="2992"/>
    <x v="1"/>
    <x v="1081"/>
    <d v="2013-01-03T00:00:00"/>
    <s v="Standard Class"/>
    <s v="CL-12565"/>
    <s v="Clay Ludtke"/>
    <x v="0"/>
    <x v="0"/>
    <s v="Los Angeles"/>
    <x v="1"/>
    <n v="90049"/>
    <x v="1"/>
    <s v="OFF-ST-10000798"/>
    <x v="1"/>
    <x v="4"/>
    <s v="2300 Heavy-Duty Transfer File Systems by Perma"/>
    <n v="74.94"/>
    <n v="3"/>
    <n v="0"/>
    <n v="14.2386"/>
  </r>
  <r>
    <n v="6011"/>
    <x v="2992"/>
    <x v="1"/>
    <x v="1081"/>
    <d v="2013-01-03T00:00:00"/>
    <s v="Standard Class"/>
    <s v="CL-12565"/>
    <s v="Clay Ludtke"/>
    <x v="0"/>
    <x v="0"/>
    <s v="Los Angeles"/>
    <x v="1"/>
    <n v="90049"/>
    <x v="1"/>
    <s v="TEC-MA-10004002"/>
    <x v="2"/>
    <x v="15"/>
    <s v="Zebra GX420t Direct Thermal/Thermal Transfer Printer"/>
    <n v="2548.56"/>
    <n v="6"/>
    <n v="0.2"/>
    <n v="286.7130000000000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20000000000001"/>
  </r>
  <r>
    <n v="6015"/>
    <x v="2993"/>
    <x v="0"/>
    <x v="612"/>
    <d v="2013-03-12T00:00:00"/>
    <s v="First Class"/>
    <s v="KF-16285"/>
    <s v="Karen Ferguson"/>
    <x v="2"/>
    <x v="0"/>
    <s v="Los Angeles"/>
    <x v="1"/>
    <n v="90008"/>
    <x v="1"/>
    <s v="TEC-PH-10002885"/>
    <x v="2"/>
    <x v="7"/>
    <s v="Apple iPhone 5"/>
    <n v="4158.9120000000003"/>
    <n v="8"/>
    <n v="0.2"/>
    <n v="363.90480000000002"/>
  </r>
  <r>
    <n v="6016"/>
    <x v="2994"/>
    <x v="2"/>
    <x v="322"/>
    <d v="2011-04-12T00:00:00"/>
    <s v="Standard Class"/>
    <s v="AY-10555"/>
    <s v="Andy Yotov"/>
    <x v="1"/>
    <x v="0"/>
    <s v="Los Angeles"/>
    <x v="1"/>
    <n v="90049"/>
    <x v="1"/>
    <s v="FUR-FU-10000747"/>
    <x v="0"/>
    <x v="5"/>
    <s v="Tenex B1-RE Series Chair Mats for Low Pile Carpets"/>
    <n v="91.96"/>
    <n v="2"/>
    <n v="0"/>
    <n v="15.6332"/>
  </r>
  <r>
    <n v="6017"/>
    <x v="2994"/>
    <x v="2"/>
    <x v="322"/>
    <d v="2011-04-12T00:00:00"/>
    <s v="Standard Class"/>
    <s v="AY-10555"/>
    <s v="Andy Yotov"/>
    <x v="1"/>
    <x v="0"/>
    <s v="Los Angeles"/>
    <x v="1"/>
    <n v="90049"/>
    <x v="1"/>
    <s v="FUR-FU-10001918"/>
    <x v="0"/>
    <x v="5"/>
    <s v="C-Line Cubicle Keepers Polyproplyene Holder With Velcro Backings"/>
    <n v="33.11"/>
    <n v="7"/>
    <n v="0"/>
    <n v="12.9129"/>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400000000002"/>
  </r>
  <r>
    <n v="6020"/>
    <x v="2995"/>
    <x v="2"/>
    <x v="1082"/>
    <d v="2011-10-10T00:00:00"/>
    <s v="Second Class"/>
    <s v="BD-11635"/>
    <s v="Brian Derr"/>
    <x v="0"/>
    <x v="0"/>
    <s v="Columbus"/>
    <x v="24"/>
    <n v="43229"/>
    <x v="3"/>
    <s v="OFF-AP-10002892"/>
    <x v="1"/>
    <x v="9"/>
    <s v="Belkin F5C206VTEL 6 Outlet Surge"/>
    <n v="91.92"/>
    <n v="5"/>
    <n v="0.2"/>
    <n v="11.49"/>
  </r>
  <r>
    <n v="6021"/>
    <x v="2996"/>
    <x v="0"/>
    <x v="572"/>
    <d v="2013-08-14T00:00:00"/>
    <s v="Same Day"/>
    <s v="HG-15025"/>
    <s v="Hunter Glantz"/>
    <x v="0"/>
    <x v="0"/>
    <s v="Kenner"/>
    <x v="28"/>
    <n v="70065"/>
    <x v="0"/>
    <s v="OFF-AP-10002222"/>
    <x v="1"/>
    <x v="9"/>
    <s v="Staples"/>
    <n v="17.34"/>
    <n v="2"/>
    <n v="0"/>
    <n v="4.681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
    <n v="3"/>
    <n v="0.2"/>
    <n v="2.4780000000000002"/>
  </r>
  <r>
    <n v="6024"/>
    <x v="2998"/>
    <x v="3"/>
    <x v="558"/>
    <d v="2014-04-28T00:00:00"/>
    <s v="First Class"/>
    <s v="LS-16945"/>
    <s v="Linda Southworth"/>
    <x v="1"/>
    <x v="0"/>
    <s v="Providence"/>
    <x v="34"/>
    <n v="2908"/>
    <x v="3"/>
    <s v="TEC-AC-10004855"/>
    <x v="2"/>
    <x v="11"/>
    <s v="V7 USB Numeric Keypad"/>
    <n v="69.98"/>
    <n v="2"/>
    <n v="0"/>
    <n v="4.8986000000000001"/>
  </r>
  <r>
    <n v="6025"/>
    <x v="2999"/>
    <x v="3"/>
    <x v="1043"/>
    <d v="2014-08-27T00:00:00"/>
    <s v="Second Class"/>
    <s v="DM-13015"/>
    <s v="Darrin Martin"/>
    <x v="0"/>
    <x v="0"/>
    <s v="Lancaster"/>
    <x v="24"/>
    <n v="43130"/>
    <x v="3"/>
    <s v="OFF-AP-10000938"/>
    <x v="1"/>
    <x v="9"/>
    <s v="Avanti 1.7 Cu. Ft. Refrigerator"/>
    <n v="646.27200000000005"/>
    <n v="8"/>
    <n v="0.2"/>
    <n v="64.627200000000002"/>
  </r>
  <r>
    <n v="6026"/>
    <x v="2999"/>
    <x v="3"/>
    <x v="1043"/>
    <d v="2014-08-27T00:00:00"/>
    <s v="Second Class"/>
    <s v="DM-13015"/>
    <s v="Darrin Martin"/>
    <x v="0"/>
    <x v="0"/>
    <s v="Lancaster"/>
    <x v="24"/>
    <n v="43130"/>
    <x v="3"/>
    <s v="OFF-PA-10002195"/>
    <x v="1"/>
    <x v="10"/>
    <s v="Xerox 1966"/>
    <n v="10.368"/>
    <n v="2"/>
    <n v="0.2"/>
    <n v="3.7584"/>
  </r>
  <r>
    <n v="6027"/>
    <x v="3000"/>
    <x v="3"/>
    <x v="660"/>
    <d v="2014-03-03T00:00:00"/>
    <s v="Standard Class"/>
    <s v="AC-10615"/>
    <s v="Ann Chong"/>
    <x v="1"/>
    <x v="0"/>
    <s v="Seattle"/>
    <x v="4"/>
    <n v="98115"/>
    <x v="1"/>
    <s v="OFF-FA-10002701"/>
    <x v="1"/>
    <x v="13"/>
    <s v="Alliance Rubber Bands"/>
    <n v="8.4"/>
    <n v="5"/>
    <n v="0"/>
    <n v="0.33600000000000002"/>
  </r>
  <r>
    <n v="6028"/>
    <x v="3000"/>
    <x v="3"/>
    <x v="660"/>
    <d v="2014-03-03T00:00:00"/>
    <s v="Standard Class"/>
    <s v="AC-10615"/>
    <s v="Ann Chong"/>
    <x v="1"/>
    <x v="0"/>
    <s v="Seattle"/>
    <x v="4"/>
    <n v="98115"/>
    <x v="1"/>
    <s v="TEC-PH-10003589"/>
    <x v="2"/>
    <x v="7"/>
    <s v="invisibleSHIELD by ZAGG Smudge-Free Screen Protector"/>
    <n v="71.959999999999994"/>
    <n v="5"/>
    <n v="0.2"/>
    <n v="25.186"/>
  </r>
  <r>
    <n v="6029"/>
    <x v="3001"/>
    <x v="0"/>
    <x v="258"/>
    <d v="2013-11-22T00:00:00"/>
    <s v="First Class"/>
    <s v="LT-17110"/>
    <s v="Liz Thompson"/>
    <x v="0"/>
    <x v="0"/>
    <s v="Jacksonville"/>
    <x v="3"/>
    <n v="28540"/>
    <x v="0"/>
    <s v="OFF-AR-10003752"/>
    <x v="1"/>
    <x v="6"/>
    <s v="Deluxe Chalkboard Eraser Cleaner"/>
    <n v="18.48"/>
    <n v="2"/>
    <n v="0.2"/>
    <n v="6.0060000000000002"/>
  </r>
  <r>
    <n v="6030"/>
    <x v="3002"/>
    <x v="0"/>
    <x v="696"/>
    <d v="2013-11-16T00:00:00"/>
    <s v="First Class"/>
    <s v="TB-21250"/>
    <s v="Tim Brockman"/>
    <x v="0"/>
    <x v="0"/>
    <s v="Los Angeles"/>
    <x v="1"/>
    <n v="90049"/>
    <x v="1"/>
    <s v="OFF-AR-10003829"/>
    <x v="1"/>
    <x v="6"/>
    <s v="Newell 35"/>
    <n v="9.84"/>
    <n v="3"/>
    <n v="0"/>
    <n v="2.8536000000000001"/>
  </r>
  <r>
    <n v="6031"/>
    <x v="3003"/>
    <x v="3"/>
    <x v="91"/>
    <d v="2014-07-07T00:00:00"/>
    <s v="Same Day"/>
    <s v="AH-10585"/>
    <s v="Angele Hood"/>
    <x v="0"/>
    <x v="0"/>
    <s v="Miami"/>
    <x v="2"/>
    <n v="33142"/>
    <x v="0"/>
    <s v="FUR-CH-10000155"/>
    <x v="0"/>
    <x v="1"/>
    <s v="Global Comet Stacking Armless Chair"/>
    <n v="239.24"/>
    <n v="1"/>
    <n v="0.2"/>
    <n v="23.923999999999999"/>
  </r>
  <r>
    <n v="6032"/>
    <x v="3004"/>
    <x v="0"/>
    <x v="591"/>
    <d v="2014-01-02T00:00:00"/>
    <s v="Standard Class"/>
    <s v="SS-20140"/>
    <s v="Saphhira Shifley"/>
    <x v="1"/>
    <x v="0"/>
    <s v="Nashua"/>
    <x v="38"/>
    <n v="3060"/>
    <x v="3"/>
    <s v="FUR-FU-10003142"/>
    <x v="0"/>
    <x v="5"/>
    <s v="Master Big Foot Doorstop, Beige"/>
    <n v="21.12"/>
    <n v="4"/>
    <n v="0"/>
    <n v="6.5472000000000001"/>
  </r>
  <r>
    <n v="6033"/>
    <x v="3005"/>
    <x v="3"/>
    <x v="756"/>
    <d v="2014-04-26T00:00:00"/>
    <s v="First Class"/>
    <s v="TD-20995"/>
    <s v="Tamara Dahlen"/>
    <x v="0"/>
    <x v="0"/>
    <s v="New York City"/>
    <x v="15"/>
    <n v="10011"/>
    <x v="3"/>
    <s v="OFF-SU-10001218"/>
    <x v="1"/>
    <x v="14"/>
    <s v="Fiskars Softgrip Scissors"/>
    <n v="54.9"/>
    <n v="5"/>
    <n v="0"/>
    <n v="15.372"/>
  </r>
  <r>
    <n v="6034"/>
    <x v="3006"/>
    <x v="1"/>
    <x v="639"/>
    <d v="2012-12-18T00:00:00"/>
    <s v="Standard Class"/>
    <s v="PP-18955"/>
    <s v="Paul Prost"/>
    <x v="2"/>
    <x v="0"/>
    <s v="Los Angeles"/>
    <x v="1"/>
    <n v="90036"/>
    <x v="1"/>
    <s v="FUR-FU-10002963"/>
    <x v="0"/>
    <x v="5"/>
    <s v="Master Caster Door Stop, Gray"/>
    <n v="15.24"/>
    <n v="3"/>
    <n v="0"/>
    <n v="5.1816000000000004"/>
  </r>
  <r>
    <n v="6035"/>
    <x v="3007"/>
    <x v="1"/>
    <x v="1083"/>
    <d v="2012-04-25T00:00:00"/>
    <s v="Standard Class"/>
    <s v="PG-18820"/>
    <s v="Patrick Gardner"/>
    <x v="0"/>
    <x v="0"/>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x v="0"/>
    <s v="Carrollton"/>
    <x v="5"/>
    <n v="75007"/>
    <x v="2"/>
    <s v="OFF-BI-10003925"/>
    <x v="1"/>
    <x v="8"/>
    <s v="Fellowes PB300 Plastic Comb Binding Machine"/>
    <n v="310.392"/>
    <n v="4"/>
    <n v="0.8"/>
    <n v="-512.14679999999998"/>
  </r>
  <r>
    <n v="6037"/>
    <x v="3008"/>
    <x v="0"/>
    <x v="913"/>
    <d v="2013-09-09T00:00:00"/>
    <s v="Standard Class"/>
    <s v="AA-10645"/>
    <s v="Anna Andreadi"/>
    <x v="0"/>
    <x v="0"/>
    <s v="Georgetown"/>
    <x v="0"/>
    <n v="40324"/>
    <x v="0"/>
    <s v="FUR-FU-10003347"/>
    <x v="0"/>
    <x v="5"/>
    <s v="Coloredge Poster Frame"/>
    <n v="42.6"/>
    <n v="3"/>
    <n v="0"/>
    <n v="16.614000000000001"/>
  </r>
  <r>
    <n v="6038"/>
    <x v="3008"/>
    <x v="0"/>
    <x v="913"/>
    <d v="2013-09-09T00:00:00"/>
    <s v="Standard Class"/>
    <s v="AA-10645"/>
    <s v="Anna Andreadi"/>
    <x v="0"/>
    <x v="0"/>
    <s v="Georgetown"/>
    <x v="0"/>
    <n v="40324"/>
    <x v="0"/>
    <s v="OFF-BI-10000315"/>
    <x v="1"/>
    <x v="8"/>
    <s v="Poly Designer Cover &amp; Back"/>
    <n v="113.94"/>
    <n v="6"/>
    <n v="0"/>
    <n v="54.691200000000002"/>
  </r>
  <r>
    <n v="6039"/>
    <x v="3008"/>
    <x v="0"/>
    <x v="913"/>
    <d v="2013-09-09T00:00:00"/>
    <s v="Standard Class"/>
    <s v="AA-10645"/>
    <s v="Anna Andreadi"/>
    <x v="0"/>
    <x v="0"/>
    <s v="Georgetown"/>
    <x v="0"/>
    <n v="40324"/>
    <x v="0"/>
    <s v="OFF-ST-10002583"/>
    <x v="1"/>
    <x v="4"/>
    <s v="Fellowes Neat Ideas Storage Cubes"/>
    <n v="129.91999999999999"/>
    <n v="4"/>
    <n v="0"/>
    <n v="5.1967999999999996"/>
  </r>
  <r>
    <n v="6040"/>
    <x v="3008"/>
    <x v="0"/>
    <x v="913"/>
    <d v="2013-09-09T00:00:00"/>
    <s v="Standard Class"/>
    <s v="AA-10645"/>
    <s v="Anna Andreadi"/>
    <x v="0"/>
    <x v="0"/>
    <s v="Georgetown"/>
    <x v="0"/>
    <n v="40324"/>
    <x v="0"/>
    <s v="OFF-AR-10003469"/>
    <x v="1"/>
    <x v="6"/>
    <s v="Nontoxic Chalk"/>
    <n v="5.28"/>
    <n v="3"/>
    <n v="0"/>
    <n v="2.5344000000000002"/>
  </r>
  <r>
    <n v="6041"/>
    <x v="3009"/>
    <x v="3"/>
    <x v="241"/>
    <d v="2014-09-30T00:00:00"/>
    <s v="Standard Class"/>
    <s v="FA-14230"/>
    <s v="Frank Atkinson"/>
    <x v="1"/>
    <x v="0"/>
    <s v="Los Angeles"/>
    <x v="1"/>
    <n v="90008"/>
    <x v="1"/>
    <s v="TEC-PH-10001817"/>
    <x v="2"/>
    <x v="7"/>
    <s v="Wilson Electronics DB Pro Signal Booster"/>
    <n v="859.2"/>
    <n v="3"/>
    <n v="0.2"/>
    <n v="75.180000000000007"/>
  </r>
  <r>
    <n v="6042"/>
    <x v="3009"/>
    <x v="3"/>
    <x v="241"/>
    <d v="2014-09-30T00:00:00"/>
    <s v="Standard Class"/>
    <s v="FA-14230"/>
    <s v="Frank Atkinson"/>
    <x v="1"/>
    <x v="0"/>
    <s v="Los Angeles"/>
    <x v="1"/>
    <n v="90008"/>
    <x v="1"/>
    <s v="TEC-MA-10001031"/>
    <x v="2"/>
    <x v="15"/>
    <s v="Socket Bluetooth Cordless Hand Scanner (CHS)"/>
    <n v="506.28"/>
    <n v="3"/>
    <n v="0.2"/>
    <n v="177.19800000000001"/>
  </r>
  <r>
    <n v="6043"/>
    <x v="3010"/>
    <x v="0"/>
    <x v="1084"/>
    <d v="2013-02-08T00:00:00"/>
    <s v="Standard Class"/>
    <s v="TB-21520"/>
    <s v="Tracy Blumstein"/>
    <x v="0"/>
    <x v="0"/>
    <s v="Sierra Vista"/>
    <x v="16"/>
    <n v="85635"/>
    <x v="1"/>
    <s v="FUR-FU-10002088"/>
    <x v="0"/>
    <x v="5"/>
    <s v="Nu-Dell Float Frame 11 x 14 1/2"/>
    <n v="14.368"/>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03"/>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x v="0"/>
    <s v="Minneapolis"/>
    <x v="11"/>
    <n v="55407"/>
    <x v="2"/>
    <s v="FUR-TA-10001771"/>
    <x v="0"/>
    <x v="3"/>
    <s v="Bush Cubix Conference Tables, Fully Assembled"/>
    <n v="692.94"/>
    <n v="3"/>
    <n v="0"/>
    <n v="173.23500000000001"/>
  </r>
  <r>
    <n v="6048"/>
    <x v="3014"/>
    <x v="1"/>
    <x v="209"/>
    <d v="2012-11-11T00:00:00"/>
    <s v="Standard Class"/>
    <s v="CP-12340"/>
    <s v="Christine Phan"/>
    <x v="1"/>
    <x v="0"/>
    <s v="Miami"/>
    <x v="2"/>
    <n v="33142"/>
    <x v="0"/>
    <s v="OFF-BI-10003305"/>
    <x v="1"/>
    <x v="8"/>
    <s v="Avery Hanging File Binders"/>
    <n v="16.146000000000001"/>
    <n v="9"/>
    <n v="0.7"/>
    <n v="-12.9168"/>
  </r>
  <r>
    <n v="6049"/>
    <x v="3014"/>
    <x v="1"/>
    <x v="209"/>
    <d v="2012-11-11T00:00:00"/>
    <s v="Standard Class"/>
    <s v="CP-12340"/>
    <s v="Christine Phan"/>
    <x v="1"/>
    <x v="0"/>
    <s v="Miami"/>
    <x v="2"/>
    <n v="33142"/>
    <x v="0"/>
    <s v="OFF-BI-10001359"/>
    <x v="1"/>
    <x v="8"/>
    <s v="GBC DocuBind TL300 Electric Binding System"/>
    <n v="1345.4849999999999"/>
    <n v="5"/>
    <n v="0.7"/>
    <n v="-1031.5385000000001"/>
  </r>
  <r>
    <n v="6050"/>
    <x v="3015"/>
    <x v="0"/>
    <x v="1085"/>
    <d v="2013-06-19T00:00:00"/>
    <s v="First Class"/>
    <s v="LS-17245"/>
    <s v="Lynn Smith"/>
    <x v="0"/>
    <x v="0"/>
    <s v="Houston"/>
    <x v="5"/>
    <n v="77036"/>
    <x v="2"/>
    <s v="OFF-PA-10000483"/>
    <x v="1"/>
    <x v="10"/>
    <s v="Xerox 19"/>
    <n v="173.488"/>
    <n v="7"/>
    <n v="0.2"/>
    <n v="54.215000000000003"/>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06"/>
  </r>
  <r>
    <n v="6053"/>
    <x v="3017"/>
    <x v="0"/>
    <x v="713"/>
    <d v="2013-09-27T00:00:00"/>
    <s v="Second Class"/>
    <s v="JS-15940"/>
    <s v="Joni Sundaresam"/>
    <x v="2"/>
    <x v="0"/>
    <s v="Lancaster"/>
    <x v="24"/>
    <n v="43130"/>
    <x v="3"/>
    <s v="OFF-PA-10002586"/>
    <x v="1"/>
    <x v="10"/>
    <s v="Xerox 1970"/>
    <n v="11.952"/>
    <n v="3"/>
    <n v="0.2"/>
    <n v="4.0338000000000003"/>
  </r>
  <r>
    <n v="6054"/>
    <x v="3017"/>
    <x v="0"/>
    <x v="713"/>
    <d v="2013-09-27T00:00:00"/>
    <s v="Second Class"/>
    <s v="JS-15940"/>
    <s v="Joni Sundaresam"/>
    <x v="2"/>
    <x v="0"/>
    <s v="Lancaster"/>
    <x v="24"/>
    <n v="43130"/>
    <x v="3"/>
    <s v="FUR-FU-10004963"/>
    <x v="0"/>
    <x v="5"/>
    <s v="Eldon 400 Class Desk Accessories, Black Carbon"/>
    <n v="28"/>
    <n v="4"/>
    <n v="0.2"/>
    <n v="7.7"/>
  </r>
  <r>
    <n v="6055"/>
    <x v="3017"/>
    <x v="0"/>
    <x v="713"/>
    <d v="2013-09-27T00:00:00"/>
    <s v="Second Class"/>
    <s v="JS-15940"/>
    <s v="Joni Sundaresam"/>
    <x v="2"/>
    <x v="0"/>
    <s v="Lancaster"/>
    <x v="24"/>
    <n v="43130"/>
    <x v="3"/>
    <s v="OFF-BI-10002071"/>
    <x v="1"/>
    <x v="8"/>
    <s v="Fellowes Black Plastic Comb Bindings"/>
    <n v="12.201000000000001"/>
    <n v="7"/>
    <n v="0.7"/>
    <n v="-9.7607999999999997"/>
  </r>
  <r>
    <n v="6056"/>
    <x v="3018"/>
    <x v="0"/>
    <x v="298"/>
    <d v="2013-08-21T00:00:00"/>
    <s v="First Class"/>
    <s v="NF-18385"/>
    <s v="Natalie Fritzler"/>
    <x v="0"/>
    <x v="0"/>
    <s v="Edinburg"/>
    <x v="5"/>
    <n v="78539"/>
    <x v="2"/>
    <s v="OFF-BI-10001617"/>
    <x v="1"/>
    <x v="8"/>
    <s v="GBC Wire Binding Combs"/>
    <n v="2.0680000000000001"/>
    <n v="1"/>
    <n v="0.8"/>
    <n v="-3.4121999999999999"/>
  </r>
  <r>
    <n v="6057"/>
    <x v="3018"/>
    <x v="0"/>
    <x v="298"/>
    <d v="2013-08-21T00:00:00"/>
    <s v="First Class"/>
    <s v="NF-18385"/>
    <s v="Natalie Fritzler"/>
    <x v="0"/>
    <x v="0"/>
    <s v="Edinburg"/>
    <x v="5"/>
    <n v="78539"/>
    <x v="2"/>
    <s v="OFF-PA-10004665"/>
    <x v="1"/>
    <x v="10"/>
    <s v="Advantus Motivational Note Cards"/>
    <n v="83.84"/>
    <n v="8"/>
    <n v="0.2"/>
    <n v="30.391999999999999"/>
  </r>
  <r>
    <n v="6058"/>
    <x v="3019"/>
    <x v="2"/>
    <x v="1086"/>
    <d v="2011-03-08T00:00:00"/>
    <s v="Standard Class"/>
    <s v="KN-16705"/>
    <s v="Kristina Nunn"/>
    <x v="2"/>
    <x v="0"/>
    <s v="New York City"/>
    <x v="15"/>
    <n v="10009"/>
    <x v="3"/>
    <s v="OFF-EN-10001990"/>
    <x v="1"/>
    <x v="12"/>
    <s v="Staples"/>
    <n v="11.36"/>
    <n v="2"/>
    <n v="0"/>
    <n v="5.3391999999999999"/>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
    <n v="2"/>
    <n v="0.2"/>
    <n v="6.992"/>
  </r>
  <r>
    <n v="6061"/>
    <x v="3021"/>
    <x v="1"/>
    <x v="889"/>
    <d v="2012-04-16T00:00:00"/>
    <s v="Standard Class"/>
    <s v="EH-14125"/>
    <s v="Eugene Hildebrand"/>
    <x v="2"/>
    <x v="0"/>
    <s v="Rochester"/>
    <x v="15"/>
    <n v="14609"/>
    <x v="3"/>
    <s v="OFF-ST-10001476"/>
    <x v="1"/>
    <x v="4"/>
    <s v="Steel Personal Filing/Posting Tote"/>
    <n v="142.04"/>
    <n v="4"/>
    <n v="0"/>
    <n v="38.3508"/>
  </r>
  <r>
    <n v="6062"/>
    <x v="3021"/>
    <x v="1"/>
    <x v="889"/>
    <d v="2012-04-16T00:00:00"/>
    <s v="Standard Class"/>
    <s v="EH-14125"/>
    <s v="Eugene Hildebrand"/>
    <x v="2"/>
    <x v="0"/>
    <s v="Rochester"/>
    <x v="15"/>
    <n v="14609"/>
    <x v="3"/>
    <s v="OFF-AR-10002804"/>
    <x v="1"/>
    <x v="6"/>
    <s v="Faber Castell Col-Erase Pencils"/>
    <n v="14.67"/>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50000000001"/>
  </r>
  <r>
    <n v="6064"/>
    <x v="3022"/>
    <x v="1"/>
    <x v="707"/>
    <d v="2012-12-30T00:00:00"/>
    <s v="Second Class"/>
    <s v="RA-19285"/>
    <s v="Ralph Arnett"/>
    <x v="0"/>
    <x v="0"/>
    <s v="San Diego"/>
    <x v="1"/>
    <n v="92037"/>
    <x v="1"/>
    <s v="OFF-PA-10001307"/>
    <x v="1"/>
    <x v="10"/>
    <s v="Important Message Pads, 50 4-1/4 x 5-1/2 Forms per Pad"/>
    <n v="12.6"/>
    <n v="3"/>
    <n v="0"/>
    <n v="6.1740000000000004"/>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
    <n v="6"/>
    <n v="0.2"/>
    <n v="7.7687999999999997"/>
  </r>
  <r>
    <n v="6067"/>
    <x v="3024"/>
    <x v="1"/>
    <x v="184"/>
    <d v="2012-01-23T00:00:00"/>
    <s v="Standard Class"/>
    <s v="AH-10465"/>
    <s v="Amy Hunt"/>
    <x v="0"/>
    <x v="0"/>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x v="0"/>
    <s v="Lakewood"/>
    <x v="1"/>
    <n v="90712"/>
    <x v="1"/>
    <s v="FUR-CH-10000225"/>
    <x v="0"/>
    <x v="1"/>
    <s v="Global Geo Office Task Chair, Gray"/>
    <n v="518.27200000000005"/>
    <n v="8"/>
    <n v="0.2"/>
    <n v="-97.176000000000002"/>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
    <n v="1"/>
    <n v="0.2"/>
    <n v="38.61"/>
  </r>
  <r>
    <n v="6071"/>
    <x v="3026"/>
    <x v="3"/>
    <x v="802"/>
    <d v="2014-08-21T00:00:00"/>
    <s v="Standard Class"/>
    <s v="KD-16495"/>
    <s v="Keith Dawkins"/>
    <x v="1"/>
    <x v="0"/>
    <s v="Philadelphia"/>
    <x v="9"/>
    <n v="19120"/>
    <x v="3"/>
    <s v="OFF-LA-10004093"/>
    <x v="1"/>
    <x v="2"/>
    <s v="Avery 486"/>
    <n v="17.544"/>
    <n v="3"/>
    <n v="0.2"/>
    <n v="5.9211"/>
  </r>
  <r>
    <n v="6072"/>
    <x v="3027"/>
    <x v="1"/>
    <x v="620"/>
    <d v="2013-01-04T00:00:00"/>
    <s v="Standard Class"/>
    <s v="BG-11035"/>
    <s v="Barry Gonzalez"/>
    <x v="0"/>
    <x v="0"/>
    <s v="Austin"/>
    <x v="5"/>
    <n v="78745"/>
    <x v="2"/>
    <s v="OFF-ST-10000025"/>
    <x v="1"/>
    <x v="4"/>
    <s v="Fellowes Stor/Drawer Steel Plus Storage Drawers"/>
    <n v="152.68799999999999"/>
    <n v="2"/>
    <n v="0.2"/>
    <n v="-26.720400000000001"/>
  </r>
  <r>
    <n v="6073"/>
    <x v="3027"/>
    <x v="1"/>
    <x v="620"/>
    <d v="2013-01-04T00:00:00"/>
    <s v="Standard Class"/>
    <s v="BG-11035"/>
    <s v="Barry Gonzalez"/>
    <x v="0"/>
    <x v="0"/>
    <s v="Austin"/>
    <x v="5"/>
    <n v="78745"/>
    <x v="2"/>
    <s v="OFF-FA-10001561"/>
    <x v="1"/>
    <x v="13"/>
    <s v="Stockwell Push Pins"/>
    <n v="3.488"/>
    <n v="2"/>
    <n v="0.2"/>
    <n v="0.56679999999999997"/>
  </r>
  <r>
    <n v="6074"/>
    <x v="3027"/>
    <x v="1"/>
    <x v="620"/>
    <d v="2013-01-04T00:00:00"/>
    <s v="Standard Class"/>
    <s v="BG-11035"/>
    <s v="Barry Gonzalez"/>
    <x v="0"/>
    <x v="0"/>
    <s v="Austin"/>
    <x v="5"/>
    <n v="78745"/>
    <x v="2"/>
    <s v="OFF-SU-10001225"/>
    <x v="1"/>
    <x v="14"/>
    <s v="Staples"/>
    <n v="5.8879999999999999"/>
    <n v="2"/>
    <n v="0.2"/>
    <n v="-1.3248"/>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1999999999999"/>
  </r>
  <r>
    <n v="6077"/>
    <x v="3029"/>
    <x v="0"/>
    <x v="142"/>
    <d v="2013-09-08T00:00:00"/>
    <s v="Standard Class"/>
    <s v="PG-18820"/>
    <s v="Patrick Gardner"/>
    <x v="0"/>
    <x v="0"/>
    <s v="New York City"/>
    <x v="15"/>
    <n v="10011"/>
    <x v="3"/>
    <s v="TEC-AC-10001432"/>
    <x v="2"/>
    <x v="11"/>
    <s v="Enermax Aurora Lite Keyboard"/>
    <n v="468.9"/>
    <n v="6"/>
    <n v="0"/>
    <n v="206.31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50000000000001"/>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8000000000004"/>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60000000000002"/>
    <n v="6"/>
    <n v="0.8"/>
    <n v="-9.6348000000000003"/>
  </r>
  <r>
    <n v="6084"/>
    <x v="3032"/>
    <x v="0"/>
    <x v="441"/>
    <d v="2013-11-28T00:00:00"/>
    <s v="Standard Class"/>
    <s v="JE-15475"/>
    <s v="Jeremy Ellison"/>
    <x v="0"/>
    <x v="0"/>
    <s v="Houston"/>
    <x v="5"/>
    <n v="77095"/>
    <x v="2"/>
    <s v="OFF-AR-10003481"/>
    <x v="1"/>
    <x v="6"/>
    <s v="Newell 348"/>
    <n v="23.616"/>
    <n v="9"/>
    <n v="0.2"/>
    <n v="2.6568000000000001"/>
  </r>
  <r>
    <n v="6085"/>
    <x v="3032"/>
    <x v="0"/>
    <x v="441"/>
    <d v="2013-11-28T00:00:00"/>
    <s v="Standard Class"/>
    <s v="JE-15475"/>
    <s v="Jeremy Ellison"/>
    <x v="0"/>
    <x v="0"/>
    <s v="Houston"/>
    <x v="5"/>
    <n v="77095"/>
    <x v="2"/>
    <s v="TEC-AC-10000387"/>
    <x v="2"/>
    <x v="11"/>
    <s v="KeyTronicآ KT800P2 -آ Keyboardآ - Black"/>
    <n v="24.032"/>
    <n v="2"/>
    <n v="0.2"/>
    <n v="-0.6008"/>
  </r>
  <r>
    <n v="6086"/>
    <x v="3032"/>
    <x v="0"/>
    <x v="441"/>
    <d v="2013-11-28T00:00:00"/>
    <s v="Standard Class"/>
    <s v="JE-15475"/>
    <s v="Jeremy Ellison"/>
    <x v="0"/>
    <x v="0"/>
    <s v="Houston"/>
    <x v="5"/>
    <n v="77095"/>
    <x v="2"/>
    <s v="OFF-LA-10000262"/>
    <x v="1"/>
    <x v="2"/>
    <s v="Avery 494"/>
    <n v="2.0880000000000001"/>
    <n v="1"/>
    <n v="0.2"/>
    <n v="0.67859999999999998"/>
  </r>
  <r>
    <n v="6087"/>
    <x v="3032"/>
    <x v="0"/>
    <x v="441"/>
    <d v="2013-11-28T00:00:00"/>
    <s v="Standard Class"/>
    <s v="JE-15475"/>
    <s v="Jeremy Ellison"/>
    <x v="0"/>
    <x v="0"/>
    <s v="Houston"/>
    <x v="5"/>
    <n v="77095"/>
    <x v="2"/>
    <s v="OFF-BI-10003196"/>
    <x v="1"/>
    <x v="8"/>
    <s v="Accohide Poly Flexible Ring Binders"/>
    <n v="4.4880000000000004"/>
    <n v="6"/>
    <n v="0.8"/>
    <n v="-6.7320000000000002"/>
  </r>
  <r>
    <n v="6088"/>
    <x v="3033"/>
    <x v="1"/>
    <x v="639"/>
    <d v="2012-12-18T00:00:00"/>
    <s v="Standard Class"/>
    <s v="EH-13945"/>
    <s v="Eric Hoffmann"/>
    <x v="0"/>
    <x v="0"/>
    <s v="Costa Mesa"/>
    <x v="1"/>
    <n v="92627"/>
    <x v="1"/>
    <s v="FUR-FU-10004351"/>
    <x v="0"/>
    <x v="5"/>
    <s v="Staples"/>
    <n v="29.22"/>
    <n v="3"/>
    <n v="0"/>
    <n v="12.8568"/>
  </r>
  <r>
    <n v="6089"/>
    <x v="3034"/>
    <x v="1"/>
    <x v="385"/>
    <d v="2012-06-17T00:00:00"/>
    <s v="Standard Class"/>
    <s v="BF-10975"/>
    <s v="Barbara Fisher"/>
    <x v="1"/>
    <x v="0"/>
    <s v="Roswell"/>
    <x v="32"/>
    <n v="30076"/>
    <x v="0"/>
    <s v="OFF-PA-10001870"/>
    <x v="1"/>
    <x v="10"/>
    <s v="Xerox 202"/>
    <n v="6.48"/>
    <n v="1"/>
    <n v="0"/>
    <n v="3.1103999999999998"/>
  </r>
  <r>
    <n v="6090"/>
    <x v="3035"/>
    <x v="3"/>
    <x v="116"/>
    <d v="2015-01-01T00:00:00"/>
    <s v="Second Class"/>
    <s v="PC-18745"/>
    <s v="Pamela Coakley"/>
    <x v="1"/>
    <x v="0"/>
    <s v="Loveland"/>
    <x v="22"/>
    <n v="80538"/>
    <x v="1"/>
    <s v="OFF-BI-10002813"/>
    <x v="1"/>
    <x v="8"/>
    <s v="Avery Reinforcements for Hole-Punch Pages"/>
    <n v="1.1879999999999999"/>
    <n v="2"/>
    <n v="0.7"/>
    <n v="-0.99"/>
  </r>
  <r>
    <n v="6091"/>
    <x v="3036"/>
    <x v="3"/>
    <x v="1088"/>
    <d v="2014-09-27T00:00:00"/>
    <s v="Standard Class"/>
    <s v="SV-20365"/>
    <s v="Seth Vernon"/>
    <x v="0"/>
    <x v="0"/>
    <s v="New York City"/>
    <x v="15"/>
    <n v="10035"/>
    <x v="3"/>
    <s v="FUR-CH-10003846"/>
    <x v="0"/>
    <x v="1"/>
    <s v="Hon Valutask Swivel Chairs"/>
    <n v="272.64600000000002"/>
    <n v="3"/>
    <n v="0.1"/>
    <n v="18.176400000000001"/>
  </r>
  <r>
    <n v="6092"/>
    <x v="3036"/>
    <x v="3"/>
    <x v="1088"/>
    <d v="2014-09-27T00:00:00"/>
    <s v="Standard Class"/>
    <s v="SV-20365"/>
    <s v="Seth Vernon"/>
    <x v="0"/>
    <x v="0"/>
    <s v="New York City"/>
    <x v="15"/>
    <n v="10035"/>
    <x v="3"/>
    <s v="TEC-AC-10002647"/>
    <x v="2"/>
    <x v="11"/>
    <s v="Logitechآ Wireless Boombox Speaker - portable - wireless, wired"/>
    <n v="212.8"/>
    <n v="2"/>
    <n v="0"/>
    <n v="95.76"/>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x v="0"/>
    <s v="New York City"/>
    <x v="15"/>
    <n v="10035"/>
    <x v="3"/>
    <s v="TEC-AC-10001465"/>
    <x v="2"/>
    <x v="11"/>
    <s v="SanDisk Cruzer 64 GB USB Flash Drive"/>
    <n v="72.64"/>
    <n v="2"/>
    <n v="0"/>
    <n v="21.792000000000002"/>
  </r>
  <r>
    <n v="6095"/>
    <x v="3036"/>
    <x v="3"/>
    <x v="1088"/>
    <d v="2014-09-27T00:00:00"/>
    <s v="Standard Class"/>
    <s v="SV-20365"/>
    <s v="Seth Vernon"/>
    <x v="0"/>
    <x v="0"/>
    <s v="New York City"/>
    <x v="15"/>
    <n v="10035"/>
    <x v="3"/>
    <s v="OFF-ST-10000615"/>
    <x v="1"/>
    <x v="4"/>
    <s v="SimpliFile Personal File, Black Granite, 15w x 6-15/16d x 11-1/4h"/>
    <n v="45.4"/>
    <n v="4"/>
    <n v="0"/>
    <n v="12.712"/>
  </r>
  <r>
    <n v="6096"/>
    <x v="3036"/>
    <x v="3"/>
    <x v="1088"/>
    <d v="2014-09-27T00:00:00"/>
    <s v="Standard Class"/>
    <s v="SV-20365"/>
    <s v="Seth Vernon"/>
    <x v="0"/>
    <x v="0"/>
    <s v="New York City"/>
    <x v="15"/>
    <n v="10035"/>
    <x v="3"/>
    <s v="OFF-PA-10002713"/>
    <x v="1"/>
    <x v="10"/>
    <s v="Adams Phone Message Book, 200 Message Capacity, 8 1/16â€‌ x 11â€‌"/>
    <n v="13.76"/>
    <n v="2"/>
    <n v="0"/>
    <n v="6.3296000000000001"/>
  </r>
  <r>
    <n v="6097"/>
    <x v="3036"/>
    <x v="3"/>
    <x v="1088"/>
    <d v="2014-09-27T00:00:00"/>
    <s v="Standard Class"/>
    <s v="SV-20365"/>
    <s v="Seth Vernon"/>
    <x v="0"/>
    <x v="0"/>
    <s v="New York City"/>
    <x v="15"/>
    <n v="10035"/>
    <x v="3"/>
    <s v="FUR-CH-10003061"/>
    <x v="0"/>
    <x v="1"/>
    <s v="Global Leather Task Chair, Black"/>
    <n v="80.991"/>
    <n v="1"/>
    <n v="0.1"/>
    <n v="8.0991"/>
  </r>
  <r>
    <n v="6098"/>
    <x v="3036"/>
    <x v="3"/>
    <x v="1088"/>
    <d v="2014-09-27T00:00:00"/>
    <s v="Standard Class"/>
    <s v="SV-20365"/>
    <s v="Seth Vernon"/>
    <x v="0"/>
    <x v="0"/>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x v="0"/>
    <s v="New York City"/>
    <x v="15"/>
    <n v="10035"/>
    <x v="3"/>
    <s v="OFF-FA-10000304"/>
    <x v="1"/>
    <x v="13"/>
    <s v="Advantus Push Pins"/>
    <n v="4.3600000000000003"/>
    <n v="2"/>
    <n v="0"/>
    <n v="1.7876000000000001"/>
  </r>
  <r>
    <n v="6100"/>
    <x v="3036"/>
    <x v="3"/>
    <x v="1088"/>
    <d v="2014-09-27T00:00:00"/>
    <s v="Standard Class"/>
    <s v="SV-20365"/>
    <s v="Seth Vernon"/>
    <x v="0"/>
    <x v="0"/>
    <s v="New York City"/>
    <x v="15"/>
    <n v="10035"/>
    <x v="3"/>
    <s v="FUR-CH-10004086"/>
    <x v="0"/>
    <x v="1"/>
    <s v="Hon 4070 Series Pagoda Armless Upholstered Stacking Chairs"/>
    <n v="2888.127"/>
    <n v="11"/>
    <n v="0.1"/>
    <n v="609.71569999999997"/>
  </r>
  <r>
    <n v="6101"/>
    <x v="3036"/>
    <x v="3"/>
    <x v="1088"/>
    <d v="2014-09-27T00:00:00"/>
    <s v="Standard Class"/>
    <s v="SV-20365"/>
    <s v="Seth Vernon"/>
    <x v="0"/>
    <x v="0"/>
    <s v="New York City"/>
    <x v="15"/>
    <n v="10035"/>
    <x v="3"/>
    <s v="TEC-PH-10002885"/>
    <x v="2"/>
    <x v="7"/>
    <s v="Apple iPhone 5"/>
    <n v="1299.6600000000001"/>
    <n v="2"/>
    <n v="0"/>
    <n v="350.90820000000002"/>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آ Phone Headsetآ with In-line Volume - M214C"/>
    <n v="104.85"/>
    <n v="3"/>
    <n v="0"/>
    <n v="28.3095"/>
  </r>
  <r>
    <n v="6104"/>
    <x v="3036"/>
    <x v="3"/>
    <x v="1088"/>
    <d v="2014-09-27T00:00:00"/>
    <s v="Standard Class"/>
    <s v="SV-20365"/>
    <s v="Seth Vernon"/>
    <x v="0"/>
    <x v="0"/>
    <s v="New York City"/>
    <x v="15"/>
    <n v="10035"/>
    <x v="3"/>
    <s v="TEC-AC-10001998"/>
    <x v="2"/>
    <x v="11"/>
    <s v="Logitechآ LS21 Speaker System - PC Multimedia - 2.1-CH - Wired"/>
    <n v="59.97"/>
    <n v="3"/>
    <n v="0"/>
    <n v="20.389800000000001"/>
  </r>
  <r>
    <n v="6105"/>
    <x v="3037"/>
    <x v="3"/>
    <x v="1029"/>
    <d v="2014-08-25T00:00:00"/>
    <s v="First Class"/>
    <s v="Dp-13240"/>
    <s v="Dean percer"/>
    <x v="2"/>
    <x v="0"/>
    <s v="Philadelphia"/>
    <x v="9"/>
    <n v="19143"/>
    <x v="3"/>
    <s v="FUR-TA-10002356"/>
    <x v="0"/>
    <x v="3"/>
    <s v="Bevis Boat-Shaped Conference Table"/>
    <n v="314.53199999999998"/>
    <n v="2"/>
    <n v="0.4"/>
    <n v="-83.875200000000007"/>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9"/>
    <n v="2"/>
    <n v="0.8"/>
    <n v="-49.551600000000001"/>
  </r>
  <r>
    <n v="6108"/>
    <x v="3039"/>
    <x v="2"/>
    <x v="414"/>
    <d v="2011-12-25T00:00:00"/>
    <s v="Standard Class"/>
    <s v="WB-21850"/>
    <s v="William Brown"/>
    <x v="0"/>
    <x v="0"/>
    <s v="Grand Prairie"/>
    <x v="5"/>
    <n v="75051"/>
    <x v="2"/>
    <s v="TEC-AC-10004510"/>
    <x v="2"/>
    <x v="11"/>
    <s v="Logitech Desktop MK120 Mouse and keyboard Combo"/>
    <n v="65.44"/>
    <n v="5"/>
    <n v="0.2"/>
    <n v="-8.18"/>
  </r>
  <r>
    <n v="6109"/>
    <x v="3040"/>
    <x v="0"/>
    <x v="108"/>
    <d v="2013-09-17T00:00:00"/>
    <s v="Standard Class"/>
    <s v="AS-10090"/>
    <s v="Adam Shillingsburg"/>
    <x v="0"/>
    <x v="0"/>
    <s v="Chicago"/>
    <x v="10"/>
    <n v="60653"/>
    <x v="2"/>
    <s v="OFF-LA-10001982"/>
    <x v="1"/>
    <x v="2"/>
    <s v="Smead Alpha-Z Color-Coded Name Labels First Letter Starter Set"/>
    <n v="6"/>
    <n v="2"/>
    <n v="0.2"/>
    <n v="2.1"/>
  </r>
  <r>
    <n v="6110"/>
    <x v="3040"/>
    <x v="0"/>
    <x v="108"/>
    <d v="2013-09-17T00:00:00"/>
    <s v="Standard Class"/>
    <s v="AS-10090"/>
    <s v="Adam Shillingsburg"/>
    <x v="0"/>
    <x v="0"/>
    <s v="Chicago"/>
    <x v="10"/>
    <n v="60653"/>
    <x v="2"/>
    <s v="OFF-BI-10004141"/>
    <x v="1"/>
    <x v="8"/>
    <s v="Insertable Tab Indexes For Data Binders"/>
    <n v="1.9079999999999999"/>
    <n v="3"/>
    <n v="0.8"/>
    <n v="-3.2435999999999998"/>
  </r>
  <r>
    <n v="6111"/>
    <x v="3041"/>
    <x v="0"/>
    <x v="396"/>
    <d v="2013-11-17T00:00:00"/>
    <s v="Standard Class"/>
    <s v="SP-20920"/>
    <s v="Susan Pistek"/>
    <x v="0"/>
    <x v="0"/>
    <s v="Parma"/>
    <x v="24"/>
    <n v="44134"/>
    <x v="3"/>
    <s v="FUR-CH-10004495"/>
    <x v="0"/>
    <x v="1"/>
    <s v="Global Leather and Oak Executive Chair, Black"/>
    <n v="1474.8019999999999"/>
    <n v="7"/>
    <n v="0.3"/>
    <n v="-21.0686"/>
  </r>
  <r>
    <n v="6112"/>
    <x v="3041"/>
    <x v="0"/>
    <x v="396"/>
    <d v="2013-11-17T00:00:00"/>
    <s v="Standard Class"/>
    <s v="SP-20920"/>
    <s v="Susan Pistek"/>
    <x v="0"/>
    <x v="0"/>
    <s v="Parma"/>
    <x v="24"/>
    <n v="44134"/>
    <x v="3"/>
    <s v="OFF-AP-10002311"/>
    <x v="1"/>
    <x v="9"/>
    <s v="Holmes Replacement Filter for HEPA Air Cleaner, Very Large Room, HEPA Filter"/>
    <n v="110.096"/>
    <n v="2"/>
    <n v="0.2"/>
    <n v="33.028799999999997"/>
  </r>
  <r>
    <n v="6113"/>
    <x v="3041"/>
    <x v="0"/>
    <x v="396"/>
    <d v="2013-11-17T00:00:00"/>
    <s v="Standard Class"/>
    <s v="SP-20920"/>
    <s v="Susan Pistek"/>
    <x v="0"/>
    <x v="0"/>
    <s v="Parma"/>
    <x v="24"/>
    <n v="44134"/>
    <x v="3"/>
    <s v="OFF-FA-10000585"/>
    <x v="1"/>
    <x v="13"/>
    <s v="OIC Bulk Pack Metal Binder Clips"/>
    <n v="16.751999999999999"/>
    <n v="6"/>
    <n v="0.2"/>
    <n v="5.4443999999999999"/>
  </r>
  <r>
    <n v="6114"/>
    <x v="3041"/>
    <x v="0"/>
    <x v="396"/>
    <d v="2013-11-17T00:00:00"/>
    <s v="Standard Class"/>
    <s v="SP-20920"/>
    <s v="Susan Pistek"/>
    <x v="0"/>
    <x v="0"/>
    <s v="Parma"/>
    <x v="24"/>
    <n v="44134"/>
    <x v="3"/>
    <s v="FUR-CH-10000454"/>
    <x v="0"/>
    <x v="1"/>
    <s v="Hon Deluxe Fabric Upholstered Stacking Chairs, Rounded Back"/>
    <n v="1537.0740000000001"/>
    <n v="9"/>
    <n v="0.3"/>
    <n v="0"/>
  </r>
  <r>
    <n v="6115"/>
    <x v="3041"/>
    <x v="0"/>
    <x v="396"/>
    <d v="2013-11-17T00:00:00"/>
    <s v="Standard Class"/>
    <s v="SP-20920"/>
    <s v="Susan Pistek"/>
    <x v="0"/>
    <x v="0"/>
    <s v="Parma"/>
    <x v="24"/>
    <n v="44134"/>
    <x v="3"/>
    <s v="FUR-CH-10003746"/>
    <x v="0"/>
    <x v="1"/>
    <s v="Hon 4070 Series Pagoda Round Back Stacking Chairs"/>
    <n v="449.37200000000001"/>
    <n v="2"/>
    <n v="0.3"/>
    <n v="-12.8392"/>
  </r>
  <r>
    <n v="6116"/>
    <x v="3042"/>
    <x v="0"/>
    <x v="560"/>
    <d v="2013-03-21T00:00:00"/>
    <s v="Standard Class"/>
    <s v="SP-20650"/>
    <s v="Stephanie Phelps"/>
    <x v="1"/>
    <x v="0"/>
    <s v="Redwood City"/>
    <x v="1"/>
    <n v="94061"/>
    <x v="1"/>
    <s v="OFF-BI-10003291"/>
    <x v="1"/>
    <x v="8"/>
    <s v="Wilson Jones Leather-Like Binders with DublLock Round Rings"/>
    <n v="41.904000000000003"/>
    <n v="6"/>
    <n v="0.2"/>
    <n v="14.1426"/>
  </r>
  <r>
    <n v="6117"/>
    <x v="3043"/>
    <x v="0"/>
    <x v="373"/>
    <d v="2013-11-20T00:00:00"/>
    <s v="Standard Class"/>
    <s v="CM-12655"/>
    <s v="Corinna Mitchell"/>
    <x v="2"/>
    <x v="0"/>
    <s v="New York City"/>
    <x v="15"/>
    <n v="10011"/>
    <x v="3"/>
    <s v="TEC-PH-10002114"/>
    <x v="2"/>
    <x v="7"/>
    <s v="Xiaomi Mi3"/>
    <n v="2279.96"/>
    <n v="4"/>
    <n v="0"/>
    <n v="592.78959999999995"/>
  </r>
  <r>
    <n v="6118"/>
    <x v="3043"/>
    <x v="0"/>
    <x v="373"/>
    <d v="2013-11-20T00:00:00"/>
    <s v="Standard Class"/>
    <s v="CM-12655"/>
    <s v="Corinna Mitchell"/>
    <x v="2"/>
    <x v="0"/>
    <s v="New York City"/>
    <x v="15"/>
    <n v="10011"/>
    <x v="3"/>
    <s v="OFF-LA-10001569"/>
    <x v="1"/>
    <x v="2"/>
    <s v="Avery 499"/>
    <n v="14.94"/>
    <n v="3"/>
    <n v="0"/>
    <n v="6.8723999999999998"/>
  </r>
  <r>
    <n v="6119"/>
    <x v="3044"/>
    <x v="3"/>
    <x v="20"/>
    <d v="2014-09-26T00:00:00"/>
    <s v="Standard Class"/>
    <s v="JR-16210"/>
    <s v="Justin Ritter"/>
    <x v="1"/>
    <x v="0"/>
    <s v="Springfield"/>
    <x v="21"/>
    <n v="97477"/>
    <x v="1"/>
    <s v="TEC-PH-10001425"/>
    <x v="2"/>
    <x v="7"/>
    <s v="Mophie Juice Pack Helium for iPhone"/>
    <n v="191.976"/>
    <n v="3"/>
    <n v="0.2"/>
    <n v="19.197600000000001"/>
  </r>
  <r>
    <n v="6120"/>
    <x v="3044"/>
    <x v="3"/>
    <x v="20"/>
    <d v="2014-09-26T00:00:00"/>
    <s v="Standard Class"/>
    <s v="JR-16210"/>
    <s v="Justin Ritter"/>
    <x v="1"/>
    <x v="0"/>
    <s v="Springfield"/>
    <x v="21"/>
    <n v="97477"/>
    <x v="1"/>
    <s v="OFF-AR-10001915"/>
    <x v="1"/>
    <x v="6"/>
    <s v="Peel-Off China Markers"/>
    <n v="23.832000000000001"/>
    <n v="3"/>
    <n v="0.2"/>
    <n v="6.5537999999999998"/>
  </r>
  <r>
    <n v="6121"/>
    <x v="3044"/>
    <x v="3"/>
    <x v="20"/>
    <d v="2014-09-26T00:00:00"/>
    <s v="Standard Class"/>
    <s v="JR-16210"/>
    <s v="Justin Ritter"/>
    <x v="1"/>
    <x v="0"/>
    <s v="Springfield"/>
    <x v="21"/>
    <n v="97477"/>
    <x v="1"/>
    <s v="FUR-FU-10004864"/>
    <x v="0"/>
    <x v="5"/>
    <s v="Howard Miller 14-1/2&quot; Diameter Chrome Round Wall Clock"/>
    <n v="409.21600000000001"/>
    <n v="8"/>
    <n v="0.2"/>
    <n v="61.382399999999997"/>
  </r>
  <r>
    <n v="6122"/>
    <x v="3044"/>
    <x v="3"/>
    <x v="20"/>
    <d v="2014-09-26T00:00:00"/>
    <s v="Standard Class"/>
    <s v="JR-16210"/>
    <s v="Justin Ritter"/>
    <x v="1"/>
    <x v="0"/>
    <s v="Springfield"/>
    <x v="21"/>
    <n v="97477"/>
    <x v="1"/>
    <s v="FUR-BO-10001972"/>
    <x v="0"/>
    <x v="0"/>
    <s v="O'Sullivan 4-Shelf Bookcase in Odessa Pine"/>
    <n v="72.587999999999994"/>
    <n v="2"/>
    <n v="0.7"/>
    <n v="-128.2388"/>
  </r>
  <r>
    <n v="6123"/>
    <x v="3045"/>
    <x v="3"/>
    <x v="769"/>
    <d v="2014-12-10T00:00:00"/>
    <s v="Standard Class"/>
    <s v="CB-12415"/>
    <s v="Christy Brittain"/>
    <x v="0"/>
    <x v="0"/>
    <s v="Chicago"/>
    <x v="10"/>
    <n v="60610"/>
    <x v="2"/>
    <s v="OFF-ST-10000532"/>
    <x v="1"/>
    <x v="4"/>
    <s v="Advantus Rolling Drawer Organizers"/>
    <n v="61.567999999999998"/>
    <n v="2"/>
    <n v="0.2"/>
    <n v="4.6176000000000004"/>
  </r>
  <r>
    <n v="6124"/>
    <x v="3046"/>
    <x v="1"/>
    <x v="284"/>
    <d v="2012-09-05T00:00:00"/>
    <s v="Standard Class"/>
    <s v="SD-20485"/>
    <s v="Shirley Daniels"/>
    <x v="2"/>
    <x v="0"/>
    <s v="Bedford"/>
    <x v="5"/>
    <n v="76021"/>
    <x v="2"/>
    <s v="OFF-PA-10003883"/>
    <x v="1"/>
    <x v="10"/>
    <s v="Message Book, Phone, Wirebound Standard Line Memo, 2 3/4&quot; X 5&quot;"/>
    <n v="20.96"/>
    <n v="4"/>
    <n v="0.2"/>
    <n v="6.8120000000000003"/>
  </r>
  <r>
    <n v="6125"/>
    <x v="3047"/>
    <x v="3"/>
    <x v="95"/>
    <d v="2014-06-08T00:00:00"/>
    <s v="Standard Class"/>
    <s v="SS-20140"/>
    <s v="Saphhira Shifley"/>
    <x v="1"/>
    <x v="0"/>
    <s v="Los Angeles"/>
    <x v="1"/>
    <n v="90036"/>
    <x v="1"/>
    <s v="TEC-AC-10003038"/>
    <x v="2"/>
    <x v="11"/>
    <s v="Kingston Digital DataTraveler 16GB USB 2.0"/>
    <n v="44.75"/>
    <n v="5"/>
    <n v="0"/>
    <n v="8.5024999999999995"/>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4000000000001"/>
  </r>
  <r>
    <n v="6128"/>
    <x v="3048"/>
    <x v="0"/>
    <x v="1044"/>
    <d v="2013-04-07T00:00:00"/>
    <s v="Standard Class"/>
    <s v="EH-13990"/>
    <s v="Erica Hackney"/>
    <x v="0"/>
    <x v="0"/>
    <s v="New York City"/>
    <x v="15"/>
    <n v="10009"/>
    <x v="3"/>
    <s v="FUR-CH-10003817"/>
    <x v="0"/>
    <x v="1"/>
    <s v="Global Value Steno Chair, Gray"/>
    <n v="327.99599999999998"/>
    <n v="6"/>
    <n v="0.1"/>
    <n v="54.665999999999997"/>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60000000000001"/>
  </r>
  <r>
    <n v="6132"/>
    <x v="3051"/>
    <x v="2"/>
    <x v="422"/>
    <d v="2011-12-31T00:00:00"/>
    <s v="Standard Class"/>
    <s v="TB-21190"/>
    <s v="Thomas Brumley"/>
    <x v="2"/>
    <x v="0"/>
    <s v="New York City"/>
    <x v="15"/>
    <n v="10011"/>
    <x v="3"/>
    <s v="FUR-CH-10004477"/>
    <x v="0"/>
    <x v="1"/>
    <s v="Global Push Button Manager's Chair, Indigo"/>
    <n v="767.21400000000006"/>
    <n v="14"/>
    <n v="0.1"/>
    <n v="161.9674"/>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6"/>
  </r>
  <r>
    <n v="6135"/>
    <x v="3054"/>
    <x v="0"/>
    <x v="254"/>
    <d v="2013-11-05T00:00:00"/>
    <s v="Same Day"/>
    <s v="TT-21220"/>
    <s v="Thomas Thornton"/>
    <x v="0"/>
    <x v="0"/>
    <s v="Chula Vista"/>
    <x v="1"/>
    <n v="91911"/>
    <x v="1"/>
    <s v="OFF-AR-10002135"/>
    <x v="1"/>
    <x v="6"/>
    <s v="Boston Heavy-Duty Trimline Electric Pencil Sharpeners"/>
    <n v="192.8"/>
    <n v="4"/>
    <n v="0"/>
    <n v="55.911999999999999"/>
  </r>
  <r>
    <n v="6136"/>
    <x v="3055"/>
    <x v="1"/>
    <x v="1090"/>
    <d v="2012-10-22T00:00:00"/>
    <s v="Standard Class"/>
    <s v="KN-16705"/>
    <s v="Kristina Nunn"/>
    <x v="2"/>
    <x v="0"/>
    <s v="Mcallen"/>
    <x v="5"/>
    <n v="78501"/>
    <x v="2"/>
    <s v="TEC-AC-10000521"/>
    <x v="2"/>
    <x v="11"/>
    <s v="Verbatim Slim CD and DVD Storage Cases, 50/Pack"/>
    <n v="27.696000000000002"/>
    <n v="3"/>
    <n v="0.2"/>
    <n v="3.4620000000000002"/>
  </r>
  <r>
    <n v="6137"/>
    <x v="3055"/>
    <x v="1"/>
    <x v="1090"/>
    <d v="2012-10-22T00:00:00"/>
    <s v="Standard Class"/>
    <s v="KN-16705"/>
    <s v="Kristina Nunn"/>
    <x v="2"/>
    <x v="0"/>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x v="0"/>
    <s v="Hollywood"/>
    <x v="2"/>
    <n v="33021"/>
    <x v="0"/>
    <s v="OFF-PA-10002986"/>
    <x v="1"/>
    <x v="10"/>
    <s v="Xerox 1898"/>
    <n v="32.064"/>
    <n v="6"/>
    <n v="0.2"/>
    <n v="11.2224"/>
  </r>
  <r>
    <n v="6139"/>
    <x v="3057"/>
    <x v="2"/>
    <x v="809"/>
    <d v="2011-04-04T00:00:00"/>
    <s v="Standard Class"/>
    <s v="GA-14725"/>
    <s v="Guy Armstrong"/>
    <x v="0"/>
    <x v="0"/>
    <s v="San Francisco"/>
    <x v="1"/>
    <n v="94110"/>
    <x v="1"/>
    <s v="FUR-BO-10001337"/>
    <x v="0"/>
    <x v="0"/>
    <s v="O'Sullivan Living Dimensions 2-Shelf Bookcases"/>
    <n v="205.666"/>
    <n v="2"/>
    <n v="0.15"/>
    <n v="-12.098000000000001"/>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7999999999998"/>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4"/>
    <n v="6"/>
    <n v="0"/>
    <n v="48.806399999999996"/>
  </r>
  <r>
    <n v="6145"/>
    <x v="3060"/>
    <x v="3"/>
    <x v="818"/>
    <d v="2014-07-02T00:00:00"/>
    <s v="Standard Class"/>
    <s v="GT-14710"/>
    <s v="Greg Tran"/>
    <x v="0"/>
    <x v="0"/>
    <s v="Omaha"/>
    <x v="8"/>
    <n v="68104"/>
    <x v="2"/>
    <s v="OFF-PA-10000575"/>
    <x v="1"/>
    <x v="10"/>
    <s v="Wirebound Message Books, Four 2 3/4 x 5 White Forms per Page"/>
    <n v="20.07"/>
    <n v="3"/>
    <n v="0"/>
    <n v="9.2322000000000006"/>
  </r>
  <r>
    <n v="6146"/>
    <x v="3061"/>
    <x v="2"/>
    <x v="1091"/>
    <d v="2011-12-26T00:00:00"/>
    <s v="Standard Class"/>
    <s v="KM-16660"/>
    <s v="Khloe Miller"/>
    <x v="0"/>
    <x v="0"/>
    <s v="San Jose"/>
    <x v="1"/>
    <n v="95123"/>
    <x v="1"/>
    <s v="OFF-AR-10003394"/>
    <x v="1"/>
    <x v="6"/>
    <s v="Newell 332"/>
    <n v="11.76"/>
    <n v="4"/>
    <n v="0"/>
    <n v="3.1751999999999998"/>
  </r>
  <r>
    <n v="6147"/>
    <x v="3062"/>
    <x v="3"/>
    <x v="610"/>
    <d v="2014-11-26T00:00:00"/>
    <s v="Standard Class"/>
    <s v="PJ-18835"/>
    <s v="Patrick Jones"/>
    <x v="1"/>
    <x v="0"/>
    <s v="San Francisco"/>
    <x v="1"/>
    <n v="94122"/>
    <x v="1"/>
    <s v="OFF-AR-10003394"/>
    <x v="1"/>
    <x v="6"/>
    <s v="Newell 332"/>
    <n v="11.76"/>
    <n v="4"/>
    <n v="0"/>
    <n v="3.1751999999999998"/>
  </r>
  <r>
    <n v="6148"/>
    <x v="3062"/>
    <x v="3"/>
    <x v="610"/>
    <d v="2014-11-26T00:00:00"/>
    <s v="Standard Class"/>
    <s v="PJ-18835"/>
    <s v="Patrick Jones"/>
    <x v="1"/>
    <x v="0"/>
    <s v="San Francisco"/>
    <x v="1"/>
    <n v="94122"/>
    <x v="1"/>
    <s v="OFF-BI-10001191"/>
    <x v="1"/>
    <x v="8"/>
    <s v="Canvas Sectional Post Binders"/>
    <n v="40.735999999999997"/>
    <n v="2"/>
    <n v="0.2"/>
    <n v="14.7668"/>
  </r>
  <r>
    <n v="6149"/>
    <x v="3063"/>
    <x v="0"/>
    <x v="812"/>
    <d v="2013-06-30T00:00:00"/>
    <s v="Second Class"/>
    <s v="AC-10660"/>
    <s v="Anna Chung"/>
    <x v="0"/>
    <x v="0"/>
    <s v="San Francisco"/>
    <x v="1"/>
    <n v="94109"/>
    <x v="1"/>
    <s v="TEC-PH-10003484"/>
    <x v="2"/>
    <x v="7"/>
    <s v="Ooma Telo VoIP Home Phone System"/>
    <n v="201.584"/>
    <n v="2"/>
    <n v="0.2"/>
    <n v="12.599"/>
  </r>
  <r>
    <n v="6150"/>
    <x v="3064"/>
    <x v="3"/>
    <x v="116"/>
    <d v="2015-01-01T00:00:00"/>
    <s v="First Class"/>
    <s v="JG-15310"/>
    <s v="Jason Gross"/>
    <x v="1"/>
    <x v="0"/>
    <s v="Long Beach"/>
    <x v="1"/>
    <n v="90805"/>
    <x v="1"/>
    <s v="FUR-CH-10003968"/>
    <x v="0"/>
    <x v="1"/>
    <s v="Novimex Turbo Task Chair"/>
    <n v="340.70400000000001"/>
    <n v="6"/>
    <n v="0.2"/>
    <n v="-34.070399999999999"/>
  </r>
  <r>
    <n v="6151"/>
    <x v="3065"/>
    <x v="0"/>
    <x v="143"/>
    <d v="2013-04-12T00:00:00"/>
    <s v="First Class"/>
    <s v="RM-19375"/>
    <s v="Raymond Messe"/>
    <x v="0"/>
    <x v="0"/>
    <s v="Columbus"/>
    <x v="32"/>
    <n v="31907"/>
    <x v="0"/>
    <s v="FUR-BO-10001608"/>
    <x v="0"/>
    <x v="0"/>
    <s v="Hon Metal Bookcases, Black"/>
    <n v="354.9"/>
    <n v="5"/>
    <n v="0"/>
    <n v="88.724999999999994"/>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x v="0"/>
    <s v="Los Angeles"/>
    <x v="1"/>
    <n v="90004"/>
    <x v="1"/>
    <s v="OFF-ST-10002485"/>
    <x v="1"/>
    <x v="4"/>
    <s v="Rogers Deluxe File Chest"/>
    <n v="87.92"/>
    <n v="4"/>
    <n v="0"/>
    <n v="0.87919999999999998"/>
  </r>
  <r>
    <n v="6154"/>
    <x v="3068"/>
    <x v="3"/>
    <x v="693"/>
    <d v="2014-04-24T00:00:00"/>
    <s v="First Class"/>
    <s v="CV-12805"/>
    <s v="Cynthia Voltz"/>
    <x v="1"/>
    <x v="0"/>
    <s v="Philadelphia"/>
    <x v="9"/>
    <n v="19120"/>
    <x v="3"/>
    <s v="FUR-FU-10001876"/>
    <x v="0"/>
    <x v="5"/>
    <s v="Computer Room Manger, 14&quot;"/>
    <n v="51.968000000000004"/>
    <n v="2"/>
    <n v="0.2"/>
    <n v="10.393599999999999"/>
  </r>
  <r>
    <n v="6155"/>
    <x v="3068"/>
    <x v="3"/>
    <x v="693"/>
    <d v="2014-04-24T00:00:00"/>
    <s v="First Class"/>
    <s v="CV-12805"/>
    <s v="Cynthia Voltz"/>
    <x v="1"/>
    <x v="0"/>
    <s v="Philadelphia"/>
    <x v="9"/>
    <n v="19120"/>
    <x v="3"/>
    <s v="OFF-ST-10002370"/>
    <x v="1"/>
    <x v="4"/>
    <s v="Sortfiler Multipurpose Personal File Organizer, Black"/>
    <n v="51.335999999999999"/>
    <n v="3"/>
    <n v="0.2"/>
    <n v="5.7752999999999997"/>
  </r>
  <r>
    <n v="6156"/>
    <x v="3068"/>
    <x v="3"/>
    <x v="693"/>
    <d v="2014-04-24T00:00:00"/>
    <s v="First Class"/>
    <s v="CV-12805"/>
    <s v="Cynthia Voltz"/>
    <x v="1"/>
    <x v="0"/>
    <s v="Philadelphia"/>
    <x v="9"/>
    <n v="19120"/>
    <x v="3"/>
    <s v="OFF-ST-10000142"/>
    <x v="1"/>
    <x v="4"/>
    <s v="Deluxe Rollaway Locking File with Drawer"/>
    <n v="332.70400000000001"/>
    <n v="1"/>
    <n v="0.2"/>
    <n v="33.270400000000002"/>
  </r>
  <r>
    <n v="6157"/>
    <x v="3068"/>
    <x v="3"/>
    <x v="693"/>
    <d v="2014-04-24T00:00:00"/>
    <s v="First Class"/>
    <s v="CV-12805"/>
    <s v="Cynthia Voltz"/>
    <x v="1"/>
    <x v="0"/>
    <s v="Philadelphia"/>
    <x v="9"/>
    <n v="19120"/>
    <x v="3"/>
    <s v="FUR-FU-10004671"/>
    <x v="0"/>
    <x v="5"/>
    <s v="Executive Impressions 12&quot; Wall Clock"/>
    <n v="42.408000000000001"/>
    <n v="3"/>
    <n v="0.2"/>
    <n v="9.5418000000000003"/>
  </r>
  <r>
    <n v="6158"/>
    <x v="3069"/>
    <x v="0"/>
    <x v="1092"/>
    <d v="2013-08-06T00:00:00"/>
    <s v="Second Class"/>
    <s v="AG-10330"/>
    <s v="Alex Grayson"/>
    <x v="0"/>
    <x v="0"/>
    <s v="Tulsa"/>
    <x v="26"/>
    <n v="74133"/>
    <x v="2"/>
    <s v="OFF-EN-10002504"/>
    <x v="1"/>
    <x v="12"/>
    <s v="Tyvek  Top-Opening Peel &amp; Seel Envelopes, Plain White"/>
    <n v="81.540000000000006"/>
    <n v="3"/>
    <n v="0"/>
    <n v="38.323799999999999"/>
  </r>
  <r>
    <n v="6159"/>
    <x v="3069"/>
    <x v="0"/>
    <x v="1092"/>
    <d v="2013-08-06T00:00:00"/>
    <s v="Second Class"/>
    <s v="AG-10330"/>
    <s v="Alex Grayson"/>
    <x v="0"/>
    <x v="0"/>
    <s v="Tulsa"/>
    <x v="26"/>
    <n v="74133"/>
    <x v="2"/>
    <s v="TEC-AC-10004803"/>
    <x v="2"/>
    <x v="11"/>
    <s v="Sony Micro Vault Click 4 GB USB 2.0 Flash Drive"/>
    <n v="167.28"/>
    <n v="12"/>
    <n v="0"/>
    <n v="23.4192"/>
  </r>
  <r>
    <n v="6160"/>
    <x v="3070"/>
    <x v="0"/>
    <x v="275"/>
    <d v="2013-12-10T00:00:00"/>
    <s v="Standard Class"/>
    <s v="GM-14440"/>
    <s v="Gary McGarr"/>
    <x v="0"/>
    <x v="0"/>
    <s v="Los Angeles"/>
    <x v="1"/>
    <n v="90049"/>
    <x v="1"/>
    <s v="OFF-ST-10001932"/>
    <x v="1"/>
    <x v="4"/>
    <s v="Fellowes Staxonsteel Drawer Files"/>
    <n v="772.68"/>
    <n v="4"/>
    <n v="0"/>
    <n v="108.1752"/>
  </r>
  <r>
    <n v="6161"/>
    <x v="3071"/>
    <x v="2"/>
    <x v="1093"/>
    <d v="2011-03-21T00:00:00"/>
    <s v="First Class"/>
    <s v="MC-17605"/>
    <s v="Matt Connell"/>
    <x v="1"/>
    <x v="0"/>
    <s v="Lakeland"/>
    <x v="2"/>
    <n v="33801"/>
    <x v="0"/>
    <s v="TEC-PH-10004667"/>
    <x v="2"/>
    <x v="7"/>
    <s v="Cisco 8x8 Inc. 6753i IP Business Phone System"/>
    <n v="323.976"/>
    <n v="3"/>
    <n v="0.2"/>
    <n v="28.347899999999999"/>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
    <n v="3"/>
    <n v="0.2"/>
    <n v="1.962"/>
  </r>
  <r>
    <n v="6164"/>
    <x v="3071"/>
    <x v="2"/>
    <x v="1093"/>
    <d v="2011-03-21T00:00:00"/>
    <s v="First Class"/>
    <s v="MC-17605"/>
    <s v="Matt Connell"/>
    <x v="1"/>
    <x v="0"/>
    <s v="Lakeland"/>
    <x v="2"/>
    <n v="33801"/>
    <x v="0"/>
    <s v="OFF-BI-10001196"/>
    <x v="1"/>
    <x v="8"/>
    <s v="Avery Flip-Chart Easel Binder, Black"/>
    <n v="33.57"/>
    <n v="5"/>
    <n v="0.7"/>
    <n v="-25.736999999999998"/>
  </r>
  <r>
    <n v="6165"/>
    <x v="3071"/>
    <x v="2"/>
    <x v="1093"/>
    <d v="2011-03-21T00:00:00"/>
    <s v="First Class"/>
    <s v="MC-17605"/>
    <s v="Matt Connell"/>
    <x v="1"/>
    <x v="0"/>
    <s v="Lakeland"/>
    <x v="2"/>
    <n v="33801"/>
    <x v="0"/>
    <s v="FUR-FU-10003981"/>
    <x v="0"/>
    <x v="5"/>
    <s v="Eldon Wave Desk Accessories"/>
    <n v="4.992"/>
    <n v="3"/>
    <n v="0.2"/>
    <n v="1.3728"/>
  </r>
  <r>
    <n v="6166"/>
    <x v="3071"/>
    <x v="2"/>
    <x v="1093"/>
    <d v="2011-03-21T00:00:00"/>
    <s v="First Class"/>
    <s v="MC-17605"/>
    <s v="Matt Connell"/>
    <x v="1"/>
    <x v="0"/>
    <s v="Lakeland"/>
    <x v="2"/>
    <n v="33801"/>
    <x v="0"/>
    <s v="FUR-FU-10002508"/>
    <x v="0"/>
    <x v="5"/>
    <s v="Document Clip Frames"/>
    <n v="20.015999999999998"/>
    <n v="3"/>
    <n v="0.2"/>
    <n v="5.5044000000000004"/>
  </r>
  <r>
    <n v="6167"/>
    <x v="3071"/>
    <x v="2"/>
    <x v="1093"/>
    <d v="2011-03-21T00:00:00"/>
    <s v="First Class"/>
    <s v="MC-17605"/>
    <s v="Matt Connell"/>
    <x v="1"/>
    <x v="0"/>
    <s v="Lakeland"/>
    <x v="2"/>
    <n v="33801"/>
    <x v="0"/>
    <s v="TEC-AC-10002647"/>
    <x v="2"/>
    <x v="11"/>
    <s v="Logitechآ Wireless Boombox Speaker - portable - wireless, wired"/>
    <n v="170.24"/>
    <n v="2"/>
    <n v="0.2"/>
    <n v="53.2"/>
  </r>
  <r>
    <n v="6168"/>
    <x v="3072"/>
    <x v="1"/>
    <x v="704"/>
    <d v="2012-04-25T00:00:00"/>
    <s v="Standard Class"/>
    <s v="ES-14020"/>
    <s v="Erica Smith"/>
    <x v="0"/>
    <x v="0"/>
    <s v="Houston"/>
    <x v="5"/>
    <n v="77036"/>
    <x v="2"/>
    <s v="OFF-PA-10002377"/>
    <x v="1"/>
    <x v="10"/>
    <s v="Xerox 1916"/>
    <n v="117.456"/>
    <n v="3"/>
    <n v="0.2"/>
    <n v="44.045999999999999"/>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7999999999998"/>
    <n v="3"/>
    <n v="0.2"/>
    <n v="11.5587"/>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59999999999997"/>
  </r>
  <r>
    <n v="6175"/>
    <x v="3076"/>
    <x v="2"/>
    <x v="1094"/>
    <d v="2011-08-08T00:00:00"/>
    <s v="Standard Class"/>
    <s v="NZ-18565"/>
    <s v="Nick Zandusky"/>
    <x v="2"/>
    <x v="0"/>
    <s v="Springfield"/>
    <x v="25"/>
    <n v="65807"/>
    <x v="2"/>
    <s v="OFF-ST-10002011"/>
    <x v="1"/>
    <x v="4"/>
    <s v="Smead Adjustable Mobile File Trolley with Lockable Top"/>
    <n v="838.38"/>
    <n v="2"/>
    <n v="0"/>
    <n v="226.36259999999999"/>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8"/>
  </r>
  <r>
    <n v="6178"/>
    <x v="3077"/>
    <x v="1"/>
    <x v="481"/>
    <d v="2012-09-26T00:00:00"/>
    <s v="Standard Class"/>
    <s v="GB-14575"/>
    <s v="Giulietta Baptist"/>
    <x v="0"/>
    <x v="0"/>
    <s v="Columbia"/>
    <x v="20"/>
    <n v="29203"/>
    <x v="0"/>
    <s v="OFF-EN-10001453"/>
    <x v="1"/>
    <x v="12"/>
    <s v="Tyvek Interoffice Envelopes, 9 1/2&quot; x 12 1/2&quot;, 100/Box"/>
    <n v="121.96"/>
    <n v="2"/>
    <n v="0"/>
    <n v="57.321199999999997"/>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59999999999999"/>
  </r>
  <r>
    <n v="6181"/>
    <x v="3077"/>
    <x v="1"/>
    <x v="481"/>
    <d v="2012-09-26T00:00:00"/>
    <s v="Standard Class"/>
    <s v="GB-14575"/>
    <s v="Giulietta Baptist"/>
    <x v="0"/>
    <x v="0"/>
    <s v="Columbia"/>
    <x v="20"/>
    <n v="29203"/>
    <x v="0"/>
    <s v="TEC-PH-10000369"/>
    <x v="2"/>
    <x v="7"/>
    <s v="HTC One Mini"/>
    <n v="629.95000000000005"/>
    <n v="5"/>
    <n v="0"/>
    <n v="176.386"/>
  </r>
  <r>
    <n v="6182"/>
    <x v="3077"/>
    <x v="1"/>
    <x v="481"/>
    <d v="2012-09-26T00:00:00"/>
    <s v="Standard Class"/>
    <s v="GB-14575"/>
    <s v="Giulietta Baptist"/>
    <x v="0"/>
    <x v="0"/>
    <s v="Columbia"/>
    <x v="20"/>
    <n v="29203"/>
    <x v="0"/>
    <s v="TEC-PH-10002538"/>
    <x v="2"/>
    <x v="7"/>
    <s v="Grandstream GXP1160 VoIP phone"/>
    <n v="113.73"/>
    <n v="3"/>
    <n v="0"/>
    <n v="32.981699999999996"/>
  </r>
  <r>
    <n v="6183"/>
    <x v="3077"/>
    <x v="1"/>
    <x v="481"/>
    <d v="2012-09-26T00:00:00"/>
    <s v="Standard Class"/>
    <s v="GB-14575"/>
    <s v="Giulietta Baptist"/>
    <x v="0"/>
    <x v="0"/>
    <s v="Columbia"/>
    <x v="20"/>
    <n v="29203"/>
    <x v="0"/>
    <s v="OFF-BI-10000050"/>
    <x v="1"/>
    <x v="8"/>
    <s v="Angle-D Binders with Locking Rings, Label Holders"/>
    <n v="14.6"/>
    <n v="2"/>
    <n v="0"/>
    <n v="6.8620000000000001"/>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01"/>
  </r>
  <r>
    <n v="6186"/>
    <x v="3079"/>
    <x v="1"/>
    <x v="976"/>
    <d v="2012-08-12T00:00:00"/>
    <s v="Standard Class"/>
    <s v="JK-15625"/>
    <s v="Jim Karlsson"/>
    <x v="0"/>
    <x v="0"/>
    <s v="Philadelphia"/>
    <x v="9"/>
    <n v="19120"/>
    <x v="3"/>
    <s v="OFF-AR-10002952"/>
    <x v="1"/>
    <x v="6"/>
    <s v="Stanley Contemporary Battery Pencil Sharpeners"/>
    <n v="106.8"/>
    <n v="10"/>
    <n v="0.2"/>
    <n v="10.68"/>
  </r>
  <r>
    <n v="6187"/>
    <x v="3080"/>
    <x v="1"/>
    <x v="219"/>
    <d v="2012-11-17T00:00:00"/>
    <s v="First Class"/>
    <s v="MH-17785"/>
    <s v="Maya Herman"/>
    <x v="1"/>
    <x v="0"/>
    <s v="New York City"/>
    <x v="15"/>
    <n v="10035"/>
    <x v="3"/>
    <s v="OFF-ST-10003058"/>
    <x v="1"/>
    <x v="4"/>
    <s v="Eldon Mobile Mega Data Cart  Mega Stackable  Add-On Trays"/>
    <n v="70.95"/>
    <n v="3"/>
    <n v="0"/>
    <n v="20.575500000000002"/>
  </r>
  <r>
    <n v="6188"/>
    <x v="3080"/>
    <x v="1"/>
    <x v="219"/>
    <d v="2012-11-17T00:00:00"/>
    <s v="First Class"/>
    <s v="MH-17785"/>
    <s v="Maya Herman"/>
    <x v="1"/>
    <x v="0"/>
    <s v="New York City"/>
    <x v="15"/>
    <n v="10035"/>
    <x v="3"/>
    <s v="OFF-BI-10003963"/>
    <x v="1"/>
    <x v="8"/>
    <s v="Cardinal Holdit Data Disk Pockets"/>
    <n v="34.944000000000003"/>
    <n v="6"/>
    <n v="0.2"/>
    <n v="11.7936"/>
  </r>
  <r>
    <n v="6189"/>
    <x v="3080"/>
    <x v="1"/>
    <x v="219"/>
    <d v="2012-11-17T00:00:00"/>
    <s v="First Class"/>
    <s v="MH-17785"/>
    <s v="Maya Herman"/>
    <x v="1"/>
    <x v="0"/>
    <s v="New York City"/>
    <x v="15"/>
    <n v="10035"/>
    <x v="3"/>
    <s v="OFF-AR-10001955"/>
    <x v="1"/>
    <x v="6"/>
    <s v="Newell 319"/>
    <n v="119.04"/>
    <n v="6"/>
    <n v="0"/>
    <n v="35.712000000000003"/>
  </r>
  <r>
    <n v="6190"/>
    <x v="3081"/>
    <x v="3"/>
    <x v="1095"/>
    <d v="2014-04-09T00:00:00"/>
    <s v="Standard Class"/>
    <s v="AM-10705"/>
    <s v="Anne McFarland"/>
    <x v="0"/>
    <x v="0"/>
    <s v="Des Plaines"/>
    <x v="10"/>
    <n v="60016"/>
    <x v="2"/>
    <s v="TEC-PH-10004345"/>
    <x v="2"/>
    <x v="7"/>
    <s v="Cisco SPA 502G IP Phone"/>
    <n v="383.84"/>
    <n v="4"/>
    <n v="0.2"/>
    <n v="47.98"/>
  </r>
  <r>
    <n v="6191"/>
    <x v="3082"/>
    <x v="0"/>
    <x v="435"/>
    <d v="2013-12-29T00:00:00"/>
    <s v="Standard Class"/>
    <s v="JM-15535"/>
    <s v="Jessica Myrick"/>
    <x v="0"/>
    <x v="0"/>
    <s v="New York City"/>
    <x v="15"/>
    <n v="10035"/>
    <x v="3"/>
    <s v="FUR-FU-10003192"/>
    <x v="0"/>
    <x v="5"/>
    <s v="Luxo Adjustable Task Clamp Lamp"/>
    <n v="799.56"/>
    <n v="9"/>
    <n v="0"/>
    <n v="207.88560000000001"/>
  </r>
  <r>
    <n v="6192"/>
    <x v="3083"/>
    <x v="3"/>
    <x v="1096"/>
    <d v="2014-12-14T00:00:00"/>
    <s v="Same Day"/>
    <s v="MW-18220"/>
    <s v="Mitch Webber"/>
    <x v="0"/>
    <x v="0"/>
    <s v="Seattle"/>
    <x v="4"/>
    <n v="98103"/>
    <x v="1"/>
    <s v="OFF-ST-10001325"/>
    <x v="1"/>
    <x v="4"/>
    <s v="Sterilite Officeware Hinged File Box"/>
    <n v="31.44"/>
    <n v="3"/>
    <n v="0"/>
    <n v="8.4887999999999995"/>
  </r>
  <r>
    <n v="6193"/>
    <x v="3084"/>
    <x v="3"/>
    <x v="66"/>
    <d v="2014-12-27T00:00:00"/>
    <s v="Standard Class"/>
    <s v="AG-10330"/>
    <s v="Alex Grayson"/>
    <x v="0"/>
    <x v="0"/>
    <s v="Houston"/>
    <x v="5"/>
    <n v="77095"/>
    <x v="2"/>
    <s v="OFF-PA-10000019"/>
    <x v="1"/>
    <x v="10"/>
    <s v="Xerox 1931"/>
    <n v="25.92"/>
    <n v="5"/>
    <n v="0.2"/>
    <n v="9.0719999999999992"/>
  </r>
  <r>
    <n v="6194"/>
    <x v="3084"/>
    <x v="3"/>
    <x v="66"/>
    <d v="2014-12-27T00:00:00"/>
    <s v="Standard Class"/>
    <s v="AG-10330"/>
    <s v="Alex Grayson"/>
    <x v="0"/>
    <x v="0"/>
    <s v="Houston"/>
    <x v="5"/>
    <n v="77095"/>
    <x v="2"/>
    <s v="OFF-BI-10003429"/>
    <x v="1"/>
    <x v="8"/>
    <s v="Cardinal HOLDit! Binder Insert Strips,Extra Strips"/>
    <n v="6.33"/>
    <n v="5"/>
    <n v="0.8"/>
    <n v="-9.8115000000000006"/>
  </r>
  <r>
    <n v="6195"/>
    <x v="3084"/>
    <x v="3"/>
    <x v="66"/>
    <d v="2014-12-27T00:00:00"/>
    <s v="Standard Class"/>
    <s v="AG-10330"/>
    <s v="Alex Grayson"/>
    <x v="0"/>
    <x v="0"/>
    <s v="Houston"/>
    <x v="5"/>
    <n v="77095"/>
    <x v="2"/>
    <s v="OFF-PA-10000176"/>
    <x v="1"/>
    <x v="10"/>
    <s v="Xerox 1887"/>
    <n v="75.88"/>
    <n v="5"/>
    <n v="0.2"/>
    <n v="26.558"/>
  </r>
  <r>
    <n v="6196"/>
    <x v="3085"/>
    <x v="3"/>
    <x v="208"/>
    <d v="2014-10-29T00:00:00"/>
    <s v="Standard Class"/>
    <s v="CM-12160"/>
    <s v="Charles McCrossin"/>
    <x v="0"/>
    <x v="0"/>
    <s v="Philadelphia"/>
    <x v="9"/>
    <n v="19143"/>
    <x v="3"/>
    <s v="TEC-PH-10004165"/>
    <x v="2"/>
    <x v="7"/>
    <s v="Mitel MiVoice 5330e IP Phone"/>
    <n v="329.988"/>
    <n v="2"/>
    <n v="0.4"/>
    <n v="-76.997200000000007"/>
  </r>
  <r>
    <n v="6197"/>
    <x v="3085"/>
    <x v="3"/>
    <x v="208"/>
    <d v="2014-10-29T00:00:00"/>
    <s v="Standard Class"/>
    <s v="CM-12160"/>
    <s v="Charles McCrossin"/>
    <x v="0"/>
    <x v="0"/>
    <s v="Philadelphia"/>
    <x v="9"/>
    <n v="19143"/>
    <x v="3"/>
    <s v="OFF-ST-10000352"/>
    <x v="1"/>
    <x v="4"/>
    <s v="Acco Perma 2700 Stacking Storage Drawers"/>
    <n v="71.376000000000005"/>
    <n v="3"/>
    <n v="0.2"/>
    <n v="-4.4610000000000003"/>
  </r>
  <r>
    <n v="6198"/>
    <x v="3086"/>
    <x v="1"/>
    <x v="50"/>
    <d v="2012-11-17T00:00:00"/>
    <s v="Standard Class"/>
    <s v="RA-19915"/>
    <s v="Russell Applegate"/>
    <x v="0"/>
    <x v="0"/>
    <s v="Columbus"/>
    <x v="14"/>
    <n v="47201"/>
    <x v="2"/>
    <s v="OFF-PA-10000726"/>
    <x v="1"/>
    <x v="10"/>
    <s v="Black Print Carbonless Snap-Off Rapid Letter, 8 1/2&quot; x 7&quot;"/>
    <n v="63.77"/>
    <n v="7"/>
    <n v="0"/>
    <n v="28.6965"/>
  </r>
  <r>
    <n v="6199"/>
    <x v="3086"/>
    <x v="1"/>
    <x v="50"/>
    <d v="2012-11-17T00:00:00"/>
    <s v="Standard Class"/>
    <s v="RA-19915"/>
    <s v="Russell Applegate"/>
    <x v="0"/>
    <x v="0"/>
    <s v="Columbus"/>
    <x v="14"/>
    <n v="47201"/>
    <x v="2"/>
    <s v="TEC-PH-10001536"/>
    <x v="2"/>
    <x v="7"/>
    <s v="Spigen Samsung Galaxy S5 Case Wallet"/>
    <n v="50.97"/>
    <n v="3"/>
    <n v="0"/>
    <n v="13.2522"/>
  </r>
  <r>
    <n v="6200"/>
    <x v="3086"/>
    <x v="1"/>
    <x v="50"/>
    <d v="2012-11-17T00:00:00"/>
    <s v="Standard Class"/>
    <s v="RA-19915"/>
    <s v="Russell Applegate"/>
    <x v="0"/>
    <x v="0"/>
    <s v="Columbus"/>
    <x v="14"/>
    <n v="47201"/>
    <x v="2"/>
    <s v="OFF-PA-10001790"/>
    <x v="1"/>
    <x v="10"/>
    <s v="Xerox 1910"/>
    <n v="96.08"/>
    <n v="2"/>
    <n v="0"/>
    <n v="46.118400000000001"/>
  </r>
  <r>
    <n v="6201"/>
    <x v="3087"/>
    <x v="1"/>
    <x v="392"/>
    <d v="2012-04-20T00:00:00"/>
    <s v="Standard Class"/>
    <s v="SB-20185"/>
    <s v="Sarah Brown"/>
    <x v="0"/>
    <x v="0"/>
    <s v="Evanston"/>
    <x v="10"/>
    <n v="60201"/>
    <x v="2"/>
    <s v="TEC-CO-10001766"/>
    <x v="2"/>
    <x v="16"/>
    <s v="Canon PC940 Copier"/>
    <n v="1439.9680000000001"/>
    <n v="4"/>
    <n v="0.2"/>
    <n v="485.98919999999998"/>
  </r>
  <r>
    <n v="6202"/>
    <x v="3087"/>
    <x v="1"/>
    <x v="392"/>
    <d v="2012-04-20T00:00:00"/>
    <s v="Standard Class"/>
    <s v="SB-20185"/>
    <s v="Sarah Brown"/>
    <x v="0"/>
    <x v="0"/>
    <s v="Evanston"/>
    <x v="10"/>
    <n v="60201"/>
    <x v="2"/>
    <s v="TEC-AC-10004396"/>
    <x v="2"/>
    <x v="11"/>
    <s v="Logitech Keyboard K120"/>
    <n v="43.56"/>
    <n v="3"/>
    <n v="0.2"/>
    <n v="-4.9005000000000001"/>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x v="0"/>
    <s v="Columbus"/>
    <x v="24"/>
    <n v="43229"/>
    <x v="3"/>
    <s v="TEC-PH-10001305"/>
    <x v="2"/>
    <x v="7"/>
    <s v="Panasonic KX TS208W Corded phone"/>
    <n v="235.15199999999999"/>
    <n v="8"/>
    <n v="0.4"/>
    <n v="-47.0304"/>
  </r>
  <r>
    <n v="6205"/>
    <x v="3090"/>
    <x v="3"/>
    <x v="96"/>
    <d v="2014-12-04T00:00:00"/>
    <s v="First Class"/>
    <s v="MG-17650"/>
    <s v="Matthew Grinstein"/>
    <x v="2"/>
    <x v="0"/>
    <s v="Marion"/>
    <x v="24"/>
    <n v="43302"/>
    <x v="3"/>
    <s v="FUR-FU-10002885"/>
    <x v="0"/>
    <x v="5"/>
    <s v="Magna Visual Magnetic Picture Hangers"/>
    <n v="7.7119999999999997"/>
    <n v="2"/>
    <n v="0.2"/>
    <n v="1.7352000000000001"/>
  </r>
  <r>
    <n v="6206"/>
    <x v="3091"/>
    <x v="0"/>
    <x v="201"/>
    <d v="2013-10-25T00:00:00"/>
    <s v="Second Class"/>
    <s v="CM-12445"/>
    <s v="Chuck Magee"/>
    <x v="0"/>
    <x v="0"/>
    <s v="Houston"/>
    <x v="5"/>
    <n v="77095"/>
    <x v="2"/>
    <s v="OFF-PA-10000726"/>
    <x v="1"/>
    <x v="10"/>
    <s v="Black Print Carbonless Snap-Off Rapid Letter, 8 1/2&quot; x 7&quot;"/>
    <n v="51.015999999999998"/>
    <n v="7"/>
    <n v="0.2"/>
    <n v="15.942500000000001"/>
  </r>
  <r>
    <n v="6207"/>
    <x v="3091"/>
    <x v="0"/>
    <x v="201"/>
    <d v="2013-10-25T00:00:00"/>
    <s v="Second Class"/>
    <s v="CM-12445"/>
    <s v="Chuck Magee"/>
    <x v="0"/>
    <x v="0"/>
    <s v="Houston"/>
    <x v="5"/>
    <n v="77095"/>
    <x v="2"/>
    <s v="OFF-FA-10003112"/>
    <x v="1"/>
    <x v="13"/>
    <s v="Staples"/>
    <n v="25.248000000000001"/>
    <n v="4"/>
    <n v="0.2"/>
    <n v="7.89"/>
  </r>
  <r>
    <n v="6208"/>
    <x v="3091"/>
    <x v="0"/>
    <x v="201"/>
    <d v="2013-10-25T00:00:00"/>
    <s v="Second Class"/>
    <s v="CM-12445"/>
    <s v="Chuck Magee"/>
    <x v="0"/>
    <x v="0"/>
    <s v="Houston"/>
    <x v="5"/>
    <n v="77095"/>
    <x v="2"/>
    <s v="FUR-CH-10002372"/>
    <x v="0"/>
    <x v="1"/>
    <s v="Office Star - Ergonomically Designed Knee Chair"/>
    <n v="56.686"/>
    <n v="1"/>
    <n v="0.3"/>
    <n v="-14.5764"/>
  </r>
  <r>
    <n v="6209"/>
    <x v="3092"/>
    <x v="3"/>
    <x v="365"/>
    <d v="2014-10-04T00:00:00"/>
    <s v="Standard Class"/>
    <s v="ME-18010"/>
    <s v="Michelle Ellison"/>
    <x v="1"/>
    <x v="0"/>
    <s v="Marion"/>
    <x v="24"/>
    <n v="43302"/>
    <x v="3"/>
    <s v="OFF-ST-10000563"/>
    <x v="1"/>
    <x v="4"/>
    <s v="Fellowes Bankers Box Stor/Drawer Steel Plus"/>
    <n v="51.167999999999999"/>
    <n v="2"/>
    <n v="0.2"/>
    <n v="-6.3959999999999999"/>
  </r>
  <r>
    <n v="6210"/>
    <x v="3093"/>
    <x v="3"/>
    <x v="238"/>
    <d v="2014-08-26T00:00:00"/>
    <s v="Standard Class"/>
    <s v="YS-21880"/>
    <s v="Yana Sorensen"/>
    <x v="1"/>
    <x v="0"/>
    <s v="Seattle"/>
    <x v="4"/>
    <n v="98103"/>
    <x v="1"/>
    <s v="OFF-BI-10003925"/>
    <x v="1"/>
    <x v="8"/>
    <s v="Fellowes PB300 Plastic Comb Binding Machine"/>
    <n v="2793.5279999999998"/>
    <n v="9"/>
    <n v="0.2"/>
    <n v="942.81569999999999"/>
  </r>
  <r>
    <n v="6211"/>
    <x v="3093"/>
    <x v="3"/>
    <x v="238"/>
    <d v="2014-08-26T00:00:00"/>
    <s v="Standard Class"/>
    <s v="YS-21880"/>
    <s v="Yana Sorensen"/>
    <x v="1"/>
    <x v="0"/>
    <s v="Seattle"/>
    <x v="4"/>
    <n v="98103"/>
    <x v="1"/>
    <s v="OFF-ST-10003306"/>
    <x v="1"/>
    <x v="4"/>
    <s v="Letter Size Cart"/>
    <n v="1000.02"/>
    <n v="7"/>
    <n v="0"/>
    <n v="290.00580000000002"/>
  </r>
  <r>
    <n v="6212"/>
    <x v="3093"/>
    <x v="3"/>
    <x v="238"/>
    <d v="2014-08-26T00:00:00"/>
    <s v="Standard Class"/>
    <s v="YS-21880"/>
    <s v="Yana Sorensen"/>
    <x v="1"/>
    <x v="0"/>
    <s v="Seattle"/>
    <x v="4"/>
    <n v="98103"/>
    <x v="1"/>
    <s v="FUR-FU-10001475"/>
    <x v="0"/>
    <x v="5"/>
    <s v="Contract Clock, 14&quot;, Brown"/>
    <n v="65.94"/>
    <n v="3"/>
    <n v="0"/>
    <n v="22.419599999999999"/>
  </r>
  <r>
    <n v="6213"/>
    <x v="3094"/>
    <x v="3"/>
    <x v="105"/>
    <d v="2014-11-17T00:00:00"/>
    <s v="Second Class"/>
    <s v="MB-17305"/>
    <s v="Maria Bertelson"/>
    <x v="0"/>
    <x v="0"/>
    <s v="Longview"/>
    <x v="4"/>
    <n v="98632"/>
    <x v="1"/>
    <s v="OFF-FA-10003495"/>
    <x v="1"/>
    <x v="13"/>
    <s v="Staples"/>
    <n v="18.239999999999998"/>
    <n v="3"/>
    <n v="0"/>
    <n v="9.1199999999999992"/>
  </r>
  <r>
    <n v="6214"/>
    <x v="3094"/>
    <x v="3"/>
    <x v="105"/>
    <d v="2014-11-17T00:00:00"/>
    <s v="Second Class"/>
    <s v="MB-17305"/>
    <s v="Maria Bertelson"/>
    <x v="0"/>
    <x v="0"/>
    <s v="Longview"/>
    <x v="4"/>
    <n v="98632"/>
    <x v="1"/>
    <s v="OFF-AP-10004708"/>
    <x v="1"/>
    <x v="9"/>
    <s v="Fellowes Superior 10 Outlet Split Surge Protector"/>
    <n v="76.12"/>
    <n v="2"/>
    <n v="0"/>
    <n v="22.0748"/>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599999999999"/>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70000000000002"/>
  </r>
  <r>
    <n v="6219"/>
    <x v="3098"/>
    <x v="0"/>
    <x v="201"/>
    <d v="2013-10-27T00:00:00"/>
    <s v="Standard Class"/>
    <s v="JS-16030"/>
    <s v="Joy Smith"/>
    <x v="0"/>
    <x v="0"/>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x v="0"/>
    <s v="Trenton"/>
    <x v="12"/>
    <n v="48183"/>
    <x v="2"/>
    <s v="TEC-PH-10001557"/>
    <x v="2"/>
    <x v="7"/>
    <s v="Pyle PMP37LED"/>
    <n v="191.98"/>
    <n v="2"/>
    <n v="0"/>
    <n v="51.834600000000002"/>
  </r>
  <r>
    <n v="6221"/>
    <x v="3098"/>
    <x v="0"/>
    <x v="201"/>
    <d v="2013-10-27T00:00:00"/>
    <s v="Standard Class"/>
    <s v="JS-16030"/>
    <s v="Joy Smith"/>
    <x v="0"/>
    <x v="0"/>
    <s v="Trenton"/>
    <x v="12"/>
    <n v="48183"/>
    <x v="2"/>
    <s v="OFF-ST-10000617"/>
    <x v="1"/>
    <x v="4"/>
    <s v="Woodgrain Magazine Files by Perma"/>
    <n v="20.86"/>
    <n v="7"/>
    <n v="0"/>
    <n v="1.4601999999999999"/>
  </r>
  <r>
    <n v="6222"/>
    <x v="3099"/>
    <x v="3"/>
    <x v="32"/>
    <d v="2014-09-19T00:00:00"/>
    <s v="Second Class"/>
    <s v="JB-16000"/>
    <s v="Joy Bell-"/>
    <x v="0"/>
    <x v="0"/>
    <s v="Los Angeles"/>
    <x v="1"/>
    <n v="90045"/>
    <x v="1"/>
    <s v="OFF-LA-10000121"/>
    <x v="1"/>
    <x v="2"/>
    <s v="Avery 48"/>
    <n v="56.7"/>
    <n v="9"/>
    <n v="0"/>
    <n v="26.082000000000001"/>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x v="0"/>
    <s v="Hendersonville"/>
    <x v="18"/>
    <n v="37075"/>
    <x v="0"/>
    <s v="OFF-AR-10000422"/>
    <x v="1"/>
    <x v="6"/>
    <s v="Pencil and Crayon Sharpener"/>
    <n v="12.263999999999999"/>
    <n v="7"/>
    <n v="0.2"/>
    <n v="1.0730999999999999"/>
  </r>
  <r>
    <n v="6225"/>
    <x v="3100"/>
    <x v="3"/>
    <x v="331"/>
    <d v="2014-12-28T00:00:00"/>
    <s v="Standard Class"/>
    <s v="DK-12985"/>
    <s v="Darren Koutras"/>
    <x v="0"/>
    <x v="0"/>
    <s v="Hendersonville"/>
    <x v="18"/>
    <n v="37075"/>
    <x v="0"/>
    <s v="OFF-ST-10004123"/>
    <x v="1"/>
    <x v="4"/>
    <s v="Safco Industrial Wire Shelving System"/>
    <n v="218.352"/>
    <n v="3"/>
    <n v="0.2"/>
    <n v="-54.588000000000001"/>
  </r>
  <r>
    <n v="6226"/>
    <x v="3101"/>
    <x v="1"/>
    <x v="348"/>
    <d v="2012-10-09T00:00:00"/>
    <s v="Standard Class"/>
    <s v="JF-15490"/>
    <s v="Jeremy Farry"/>
    <x v="0"/>
    <x v="0"/>
    <s v="Portland"/>
    <x v="21"/>
    <n v="97206"/>
    <x v="1"/>
    <s v="FUR-BO-10003660"/>
    <x v="0"/>
    <x v="0"/>
    <s v="Bush Cubix Collection Bookcases, Fully Assembled"/>
    <n v="66.293999999999997"/>
    <n v="1"/>
    <n v="0.7"/>
    <n v="-103.86060000000001"/>
  </r>
  <r>
    <n v="6227"/>
    <x v="3101"/>
    <x v="1"/>
    <x v="348"/>
    <d v="2012-10-09T00:00:00"/>
    <s v="Standard Class"/>
    <s v="JF-15490"/>
    <s v="Jeremy Farry"/>
    <x v="0"/>
    <x v="0"/>
    <s v="Portland"/>
    <x v="21"/>
    <n v="97206"/>
    <x v="1"/>
    <s v="FUR-CH-10000422"/>
    <x v="0"/>
    <x v="1"/>
    <s v="Global Highback Leather Tilter in Burgundy"/>
    <n v="291.16800000000001"/>
    <n v="4"/>
    <n v="0.2"/>
    <n v="-14.558400000000001"/>
  </r>
  <r>
    <n v="6228"/>
    <x v="3102"/>
    <x v="2"/>
    <x v="981"/>
    <d v="2011-11-07T00:00:00"/>
    <s v="Standard Class"/>
    <s v="PO-18850"/>
    <s v="Patrick O'Brill"/>
    <x v="0"/>
    <x v="0"/>
    <s v="Irving"/>
    <x v="5"/>
    <n v="75061"/>
    <x v="2"/>
    <s v="TEC-PH-10002923"/>
    <x v="2"/>
    <x v="7"/>
    <s v="Logitech B530 USBآ Headsetآ -آ headsetآ - Full size, Binaural"/>
    <n v="88.775999999999996"/>
    <n v="3"/>
    <n v="0.2"/>
    <n v="7.7679"/>
  </r>
  <r>
    <n v="6229"/>
    <x v="3103"/>
    <x v="0"/>
    <x v="115"/>
    <d v="2013-01-27T00:00:00"/>
    <s v="Standard Class"/>
    <s v="BT-11530"/>
    <s v="Bradley Talbott"/>
    <x v="2"/>
    <x v="0"/>
    <s v="Cleveland"/>
    <x v="24"/>
    <n v="44105"/>
    <x v="3"/>
    <s v="TEC-PH-10004093"/>
    <x v="2"/>
    <x v="7"/>
    <s v="Panasonic Kx-TS550"/>
    <n v="110.376"/>
    <n v="4"/>
    <n v="0.4"/>
    <n v="-20.235600000000002"/>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92"/>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399999999998"/>
  </r>
  <r>
    <n v="6235"/>
    <x v="3105"/>
    <x v="3"/>
    <x v="220"/>
    <d v="2014-09-12T00:00:00"/>
    <s v="Same Day"/>
    <s v="JF-15415"/>
    <s v="Jennifer Ferguson"/>
    <x v="0"/>
    <x v="0"/>
    <s v="Seattle"/>
    <x v="4"/>
    <n v="98105"/>
    <x v="1"/>
    <s v="OFF-BI-10004600"/>
    <x v="1"/>
    <x v="8"/>
    <s v="Ibico Ibimaster 300 Manual Binding System"/>
    <n v="1471.96"/>
    <n v="5"/>
    <n v="0.2"/>
    <n v="459.98750000000001"/>
  </r>
  <r>
    <n v="6236"/>
    <x v="3105"/>
    <x v="3"/>
    <x v="220"/>
    <d v="2014-09-12T00:00:00"/>
    <s v="Same Day"/>
    <s v="JF-15415"/>
    <s v="Jennifer Ferguson"/>
    <x v="0"/>
    <x v="0"/>
    <s v="Seattle"/>
    <x v="4"/>
    <n v="98105"/>
    <x v="1"/>
    <s v="TEC-PH-10000127"/>
    <x v="2"/>
    <x v="7"/>
    <s v="iOttie XL Car Mount"/>
    <n v="79.959999999999994"/>
    <n v="5"/>
    <n v="0.2"/>
    <n v="-17.991"/>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5999999999999"/>
    <n v="4"/>
    <n v="0.2"/>
    <n v="9.2175999999999991"/>
  </r>
  <r>
    <n v="6239"/>
    <x v="3108"/>
    <x v="1"/>
    <x v="295"/>
    <d v="2012-12-16T00:00:00"/>
    <s v="Standard Class"/>
    <s v="HA-14905"/>
    <s v="Helen Abelman"/>
    <x v="0"/>
    <x v="0"/>
    <s v="San Jose"/>
    <x v="1"/>
    <n v="95123"/>
    <x v="1"/>
    <s v="FUR-FU-10004597"/>
    <x v="0"/>
    <x v="5"/>
    <s v="Eldon Cleatmat Chair Mats for Medium Pile Carpets"/>
    <n v="166.5"/>
    <n v="3"/>
    <n v="0"/>
    <n v="21.645"/>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8000000000002"/>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39999999999998"/>
    <n v="2"/>
    <n v="0.7"/>
    <n v="-14.592000000000001"/>
  </r>
  <r>
    <n v="6244"/>
    <x v="3112"/>
    <x v="0"/>
    <x v="390"/>
    <d v="2013-11-29T00:00:00"/>
    <s v="Standard Class"/>
    <s v="CR-12580"/>
    <s v="Clay Rozendal"/>
    <x v="2"/>
    <x v="0"/>
    <s v="Bellevue"/>
    <x v="4"/>
    <n v="98006"/>
    <x v="1"/>
    <s v="OFF-SU-10004782"/>
    <x v="1"/>
    <x v="14"/>
    <s v="Elite 5&quot; Scissors"/>
    <n v="25.35"/>
    <n v="3"/>
    <n v="0"/>
    <n v="7.6050000000000004"/>
  </r>
  <r>
    <n v="6245"/>
    <x v="3113"/>
    <x v="1"/>
    <x v="312"/>
    <d v="2012-11-25T00:00:00"/>
    <s v="Standard Class"/>
    <s v="KB-16405"/>
    <s v="Katrina Bavinger"/>
    <x v="2"/>
    <x v="0"/>
    <s v="Seattle"/>
    <x v="4"/>
    <n v="98105"/>
    <x v="1"/>
    <s v="OFF-AR-10002067"/>
    <x v="1"/>
    <x v="6"/>
    <s v="Newell 334"/>
    <n v="119.04"/>
    <n v="6"/>
    <n v="0"/>
    <n v="30.950399999999998"/>
  </r>
  <r>
    <n v="6246"/>
    <x v="3113"/>
    <x v="1"/>
    <x v="312"/>
    <d v="2012-11-25T00:00:00"/>
    <s v="Standard Class"/>
    <s v="KB-16405"/>
    <s v="Katrina Bavinger"/>
    <x v="2"/>
    <x v="0"/>
    <s v="Seattle"/>
    <x v="4"/>
    <n v="98105"/>
    <x v="1"/>
    <s v="FUR-FU-10002364"/>
    <x v="0"/>
    <x v="5"/>
    <s v="Eldon Expressions Wood Desk Accessories, Oak"/>
    <n v="22.14"/>
    <n v="3"/>
    <n v="0"/>
    <n v="6.4206000000000003"/>
  </r>
  <r>
    <n v="6247"/>
    <x v="3113"/>
    <x v="1"/>
    <x v="312"/>
    <d v="2012-11-25T00:00:00"/>
    <s v="Standard Class"/>
    <s v="KB-16405"/>
    <s v="Katrina Bavinger"/>
    <x v="2"/>
    <x v="0"/>
    <s v="Seattle"/>
    <x v="4"/>
    <n v="98105"/>
    <x v="1"/>
    <s v="TEC-AC-10002018"/>
    <x v="2"/>
    <x v="11"/>
    <s v="AmazonBasics 3-Button USB Wired Mouse"/>
    <n v="13.98"/>
    <n v="2"/>
    <n v="0"/>
    <n v="6.01140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40000000000001"/>
    <n v="1"/>
    <n v="0.8"/>
    <n v="-6.3441000000000001"/>
  </r>
  <r>
    <n v="6253"/>
    <x v="3116"/>
    <x v="2"/>
    <x v="884"/>
    <d v="2011-04-07T00:00:00"/>
    <s v="Same Day"/>
    <s v="VM-21685"/>
    <s v="Valerie Mitchum"/>
    <x v="2"/>
    <x v="0"/>
    <s v="Marietta"/>
    <x v="32"/>
    <n v="30062"/>
    <x v="0"/>
    <s v="OFF-PA-10003441"/>
    <x v="1"/>
    <x v="10"/>
    <s v="Xerox 226"/>
    <n v="58.32"/>
    <n v="9"/>
    <n v="0"/>
    <n v="27.993600000000001"/>
  </r>
  <r>
    <n v="6254"/>
    <x v="3116"/>
    <x v="2"/>
    <x v="884"/>
    <d v="2011-04-07T00:00:00"/>
    <s v="Same Day"/>
    <s v="VM-21685"/>
    <s v="Valerie Mitchum"/>
    <x v="2"/>
    <x v="0"/>
    <s v="Marietta"/>
    <x v="32"/>
    <n v="30062"/>
    <x v="0"/>
    <s v="TEC-PH-10004922"/>
    <x v="2"/>
    <x v="7"/>
    <s v="RCA Visys Integrated PBX 8-Line Router"/>
    <n v="200.97"/>
    <n v="3"/>
    <n v="0"/>
    <n v="50.2425"/>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59999999999999"/>
    <n v="4"/>
    <n v="0.2"/>
    <n v="3.4496000000000002"/>
  </r>
  <r>
    <n v="6257"/>
    <x v="3119"/>
    <x v="1"/>
    <x v="684"/>
    <d v="2012-09-08T00:00:00"/>
    <s v="Second Class"/>
    <s v="AT-10435"/>
    <s v="Alyssa Tate"/>
    <x v="2"/>
    <x v="0"/>
    <s v="Tamarac"/>
    <x v="2"/>
    <n v="33319"/>
    <x v="0"/>
    <s v="OFF-BI-10003166"/>
    <x v="1"/>
    <x v="8"/>
    <s v="GBC Plasticlear Binding Covers"/>
    <n v="3.444"/>
    <n v="1"/>
    <n v="0.7"/>
    <n v="-2.5255999999999998"/>
  </r>
  <r>
    <n v="6258"/>
    <x v="3120"/>
    <x v="3"/>
    <x v="808"/>
    <d v="2014-11-07T00:00:00"/>
    <s v="Second Class"/>
    <s v="AR-10825"/>
    <s v="Anthony Rawles"/>
    <x v="1"/>
    <x v="0"/>
    <s v="Columbus"/>
    <x v="24"/>
    <n v="43229"/>
    <x v="3"/>
    <s v="OFF-SU-10000646"/>
    <x v="1"/>
    <x v="14"/>
    <s v="Premier Automatic Letter Opener"/>
    <n v="384.59199999999998"/>
    <n v="2"/>
    <n v="0.2"/>
    <n v="-81.725800000000007"/>
  </r>
  <r>
    <n v="6259"/>
    <x v="3121"/>
    <x v="1"/>
    <x v="262"/>
    <d v="2012-03-30T00:00:00"/>
    <s v="Second Class"/>
    <s v="JH-15820"/>
    <s v="John Huston"/>
    <x v="0"/>
    <x v="0"/>
    <s v="New York City"/>
    <x v="15"/>
    <n v="10009"/>
    <x v="3"/>
    <s v="OFF-EN-10004459"/>
    <x v="1"/>
    <x v="12"/>
    <s v="Security-Tint Envelopes"/>
    <n v="22.92"/>
    <n v="3"/>
    <n v="0"/>
    <n v="11.2308"/>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1"/>
    <n v="3"/>
    <n v="0.2"/>
    <n v="4.9248000000000003"/>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200000000001"/>
    <n v="7"/>
    <n v="0.8"/>
    <n v="-729.91380000000004"/>
  </r>
  <r>
    <n v="6264"/>
    <x v="3126"/>
    <x v="3"/>
    <x v="1024"/>
    <d v="2014-05-11T00:00:00"/>
    <s v="Standard Class"/>
    <s v="YS-21880"/>
    <s v="Yana Sorensen"/>
    <x v="1"/>
    <x v="0"/>
    <s v="Columbus"/>
    <x v="32"/>
    <n v="31907"/>
    <x v="0"/>
    <s v="OFF-BI-10004965"/>
    <x v="1"/>
    <x v="8"/>
    <s v="Ibico Covers for Plastic or Wire Binding Elements"/>
    <n v="34.5"/>
    <n v="3"/>
    <n v="0"/>
    <n v="15.525"/>
  </r>
  <r>
    <n v="6265"/>
    <x v="3127"/>
    <x v="0"/>
    <x v="1099"/>
    <d v="2013-10-07T00:00:00"/>
    <s v="Same Day"/>
    <s v="JH-15910"/>
    <s v="Jonathan Howell"/>
    <x v="0"/>
    <x v="0"/>
    <s v="Tulsa"/>
    <x v="26"/>
    <n v="74133"/>
    <x v="2"/>
    <s v="OFF-BI-10004654"/>
    <x v="1"/>
    <x v="8"/>
    <s v="Avery Binding System Hidden Tab Executive Style Index Sets"/>
    <n v="28.85"/>
    <n v="5"/>
    <n v="0"/>
    <n v="14.425000000000001"/>
  </r>
  <r>
    <n v="6266"/>
    <x v="3128"/>
    <x v="2"/>
    <x v="935"/>
    <d v="2011-11-08T00:00:00"/>
    <s v="Standard Class"/>
    <s v="AT-10735"/>
    <s v="Annie Thurman"/>
    <x v="0"/>
    <x v="0"/>
    <s v="Nashville"/>
    <x v="18"/>
    <n v="37211"/>
    <x v="0"/>
    <s v="OFF-PA-10000141"/>
    <x v="1"/>
    <x v="10"/>
    <s v="Ampad Evidence Wirebond Steno Books, 6&quot; x 9&quot;"/>
    <n v="3.488"/>
    <n v="2"/>
    <n v="0.2"/>
    <n v="1.1772"/>
  </r>
  <r>
    <n v="6267"/>
    <x v="3128"/>
    <x v="2"/>
    <x v="935"/>
    <d v="2011-11-08T00:00:00"/>
    <s v="Standard Class"/>
    <s v="AT-10735"/>
    <s v="Annie Thurman"/>
    <x v="0"/>
    <x v="0"/>
    <s v="Nashville"/>
    <x v="18"/>
    <n v="37211"/>
    <x v="0"/>
    <s v="OFF-PA-10001019"/>
    <x v="1"/>
    <x v="10"/>
    <s v="Xerox 1884"/>
    <n v="143.85599999999999"/>
    <n v="9"/>
    <n v="0.2"/>
    <n v="48.551400000000001"/>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
    <n v="5"/>
    <n v="0"/>
    <n v="10.327"/>
  </r>
  <r>
    <n v="6270"/>
    <x v="3130"/>
    <x v="3"/>
    <x v="574"/>
    <d v="2014-12-07T00:00:00"/>
    <s v="Standard Class"/>
    <s v="BB-11545"/>
    <s v="Brenda Bowman"/>
    <x v="1"/>
    <x v="0"/>
    <s v="Oakland"/>
    <x v="1"/>
    <n v="94601"/>
    <x v="1"/>
    <s v="TEC-PH-10001448"/>
    <x v="2"/>
    <x v="7"/>
    <s v="Anker Astro 15000mAh USB Portable Charger"/>
    <n v="39.991999999999997"/>
    <n v="1"/>
    <n v="0.2"/>
    <n v="-7.9984000000000002"/>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x v="0"/>
    <s v="Oakland"/>
    <x v="1"/>
    <n v="94601"/>
    <x v="1"/>
    <s v="OFF-AR-10004022"/>
    <x v="1"/>
    <x v="6"/>
    <s v="Panasonic KP-380BK Classic Electric Pencil Sharpener"/>
    <n v="179.9"/>
    <n v="5"/>
    <n v="0"/>
    <n v="44.975000000000001"/>
  </r>
  <r>
    <n v="6273"/>
    <x v="3131"/>
    <x v="3"/>
    <x v="157"/>
    <d v="2014-12-13T00:00:00"/>
    <s v="First Class"/>
    <s v="AS-10285"/>
    <s v="Alejandro Savely"/>
    <x v="1"/>
    <x v="0"/>
    <s v="Palatine"/>
    <x v="10"/>
    <n v="60067"/>
    <x v="2"/>
    <s v="TEC-AC-10001284"/>
    <x v="2"/>
    <x v="11"/>
    <s v="Enermax Briskie RF Wireless Keyboard and Mouse Combo"/>
    <n v="116.312"/>
    <n v="7"/>
    <n v="0.2"/>
    <n v="23.2624"/>
  </r>
  <r>
    <n v="6274"/>
    <x v="3132"/>
    <x v="0"/>
    <x v="19"/>
    <d v="2013-07-23T00:00:00"/>
    <s v="Second Class"/>
    <s v="DK-13375"/>
    <s v="Dennis Kane"/>
    <x v="0"/>
    <x v="0"/>
    <s v="Seattle"/>
    <x v="4"/>
    <n v="98105"/>
    <x v="1"/>
    <s v="FUR-FU-10001847"/>
    <x v="0"/>
    <x v="5"/>
    <s v="Eldon Image Series Black Desk Accessories"/>
    <n v="12.42"/>
    <n v="3"/>
    <n v="0"/>
    <n v="4.4711999999999996"/>
  </r>
  <r>
    <n v="6275"/>
    <x v="3132"/>
    <x v="0"/>
    <x v="19"/>
    <d v="2013-07-23T00:00:00"/>
    <s v="Second Class"/>
    <s v="DK-13375"/>
    <s v="Dennis Kane"/>
    <x v="0"/>
    <x v="0"/>
    <s v="Seattle"/>
    <x v="4"/>
    <n v="98105"/>
    <x v="1"/>
    <s v="TEC-AC-10004595"/>
    <x v="2"/>
    <x v="11"/>
    <s v="First Data TMFD35 PIN Pad"/>
    <n v="428.4"/>
    <n v="3"/>
    <n v="0"/>
    <n v="89.963999999999999"/>
  </r>
  <r>
    <n v="6276"/>
    <x v="3132"/>
    <x v="0"/>
    <x v="19"/>
    <d v="2013-07-23T00:00:00"/>
    <s v="Second Class"/>
    <s v="DK-13375"/>
    <s v="Dennis Kane"/>
    <x v="0"/>
    <x v="0"/>
    <s v="Seattle"/>
    <x v="4"/>
    <n v="98105"/>
    <x v="1"/>
    <s v="FUR-FU-10004164"/>
    <x v="0"/>
    <x v="5"/>
    <s v="Eldon 300 Class Desk Accessories, Black"/>
    <n v="24.75"/>
    <n v="5"/>
    <n v="0"/>
    <n v="10.89"/>
  </r>
  <r>
    <n v="6277"/>
    <x v="3132"/>
    <x v="0"/>
    <x v="19"/>
    <d v="2013-07-23T00:00:00"/>
    <s v="Second Class"/>
    <s v="DK-13375"/>
    <s v="Dennis Kane"/>
    <x v="0"/>
    <x v="0"/>
    <s v="Seattle"/>
    <x v="4"/>
    <n v="98105"/>
    <x v="1"/>
    <s v="OFF-LA-10001074"/>
    <x v="1"/>
    <x v="2"/>
    <s v="Round Specialty Laser Printer Labels"/>
    <n v="87.71"/>
    <n v="7"/>
    <n v="0"/>
    <n v="41.223700000000001"/>
  </r>
  <r>
    <n v="6278"/>
    <x v="3132"/>
    <x v="0"/>
    <x v="19"/>
    <d v="2013-07-23T00:00:00"/>
    <s v="Second Class"/>
    <s v="DK-13375"/>
    <s v="Dennis Kane"/>
    <x v="0"/>
    <x v="0"/>
    <s v="Seattle"/>
    <x v="4"/>
    <n v="98105"/>
    <x v="1"/>
    <s v="OFF-ST-10000604"/>
    <x v="1"/>
    <x v="4"/>
    <s v="Home/Office Personal File Carts"/>
    <n v="69.52"/>
    <n v="2"/>
    <n v="0"/>
    <n v="17.38"/>
  </r>
  <r>
    <n v="6279"/>
    <x v="3132"/>
    <x v="0"/>
    <x v="19"/>
    <d v="2013-07-23T00:00:00"/>
    <s v="Second Class"/>
    <s v="DK-13375"/>
    <s v="Dennis Kane"/>
    <x v="0"/>
    <x v="0"/>
    <s v="Seattle"/>
    <x v="4"/>
    <n v="98105"/>
    <x v="1"/>
    <s v="TEC-PH-10000148"/>
    <x v="2"/>
    <x v="7"/>
    <s v="Cyber Acoustics AC-202b Speech Recognition Stereo Headset"/>
    <n v="20.783999999999999"/>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96"/>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3999999999998"/>
    <n v="2"/>
    <n v="0.2"/>
    <n v="9.5736000000000008"/>
  </r>
  <r>
    <n v="6283"/>
    <x v="3134"/>
    <x v="1"/>
    <x v="312"/>
    <d v="2012-11-26T00:00:00"/>
    <s v="Standard Class"/>
    <s v="JK-15205"/>
    <s v="Jamie Kunitz"/>
    <x v="0"/>
    <x v="0"/>
    <s v="Marion"/>
    <x v="24"/>
    <n v="43302"/>
    <x v="3"/>
    <s v="OFF-ST-10003994"/>
    <x v="1"/>
    <x v="4"/>
    <s v="Belkin 19&quot; Center-Weighted Shelf, Gray"/>
    <n v="141.55199999999999"/>
    <n v="3"/>
    <n v="0.2"/>
    <n v="-26.541"/>
  </r>
  <r>
    <n v="6284"/>
    <x v="3135"/>
    <x v="0"/>
    <x v="446"/>
    <d v="2013-09-29T00:00:00"/>
    <s v="Standard Class"/>
    <s v="EH-13765"/>
    <s v="Edward Hooks"/>
    <x v="1"/>
    <x v="0"/>
    <s v="Los Angeles"/>
    <x v="1"/>
    <n v="90049"/>
    <x v="1"/>
    <s v="OFF-EN-10001453"/>
    <x v="1"/>
    <x v="12"/>
    <s v="Tyvek Interoffice Envelopes, 9 1/2&quot; x 12 1/2&quot;, 100/Box"/>
    <n v="304.89999999999998"/>
    <n v="5"/>
    <n v="0"/>
    <n v="143.303"/>
  </r>
  <r>
    <n v="6285"/>
    <x v="3135"/>
    <x v="0"/>
    <x v="446"/>
    <d v="2013-09-29T00:00:00"/>
    <s v="Standard Class"/>
    <s v="EH-13765"/>
    <s v="Edward Hooks"/>
    <x v="1"/>
    <x v="0"/>
    <s v="Los Angeles"/>
    <x v="1"/>
    <n v="90049"/>
    <x v="1"/>
    <s v="FUR-CH-10000988"/>
    <x v="0"/>
    <x v="1"/>
    <s v="Hon Olson Stacker Stools"/>
    <n v="563.24"/>
    <n v="5"/>
    <n v="0.2"/>
    <n v="56.323999999999998"/>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x v="0"/>
    <s v="Lebanon"/>
    <x v="18"/>
    <n v="37087"/>
    <x v="0"/>
    <s v="TEC-PH-10001061"/>
    <x v="2"/>
    <x v="7"/>
    <s v="Apple iPhone 5C"/>
    <n v="239.976"/>
    <n v="3"/>
    <n v="0.2"/>
    <n v="17.998200000000001"/>
  </r>
  <r>
    <n v="6288"/>
    <x v="3138"/>
    <x v="2"/>
    <x v="1001"/>
    <d v="2011-07-12T00:00:00"/>
    <s v="Standard Class"/>
    <s v="EB-13705"/>
    <s v="Ed Braxton"/>
    <x v="1"/>
    <x v="0"/>
    <s v="San Francisco"/>
    <x v="1"/>
    <n v="94122"/>
    <x v="1"/>
    <s v="FUR-TA-10003715"/>
    <x v="0"/>
    <x v="3"/>
    <s v="Hon 2111 Invitation Series Corner Table"/>
    <n v="502.488"/>
    <n v="3"/>
    <n v="0.2"/>
    <n v="-87.935400000000001"/>
  </r>
  <r>
    <n v="6289"/>
    <x v="3138"/>
    <x v="2"/>
    <x v="1001"/>
    <d v="2011-07-12T00:00:00"/>
    <s v="Standard Class"/>
    <s v="EB-13705"/>
    <s v="Ed Braxton"/>
    <x v="1"/>
    <x v="0"/>
    <s v="San Francisco"/>
    <x v="1"/>
    <n v="94122"/>
    <x v="1"/>
    <s v="OFF-BI-10001597"/>
    <x v="1"/>
    <x v="8"/>
    <s v="Wilson Jones Ledger-Size, Piano-Hinge Binder, 2&quot;, Blue"/>
    <n v="196.70400000000001"/>
    <n v="6"/>
    <n v="0.2"/>
    <n v="68.846400000000003"/>
  </r>
  <r>
    <n v="6290"/>
    <x v="3139"/>
    <x v="1"/>
    <x v="649"/>
    <d v="2012-03-18T00:00:00"/>
    <s v="Second Class"/>
    <s v="NF-18595"/>
    <s v="Nicole Fjeld"/>
    <x v="2"/>
    <x v="0"/>
    <s v="Chico"/>
    <x v="1"/>
    <n v="95928"/>
    <x v="1"/>
    <s v="FUR-CH-10004063"/>
    <x v="0"/>
    <x v="1"/>
    <s v="Global Deluxe High-Back Manager's Chair"/>
    <n v="915.13599999999997"/>
    <n v="4"/>
    <n v="0.2"/>
    <n v="102.9528"/>
  </r>
  <r>
    <n v="6291"/>
    <x v="3139"/>
    <x v="1"/>
    <x v="649"/>
    <d v="2012-03-18T00:00:00"/>
    <s v="Second Class"/>
    <s v="NF-18595"/>
    <s v="Nicole Fjeld"/>
    <x v="2"/>
    <x v="0"/>
    <s v="Chico"/>
    <x v="1"/>
    <n v="95928"/>
    <x v="1"/>
    <s v="FUR-FU-10001979"/>
    <x v="0"/>
    <x v="5"/>
    <s v="Dana Halogen Swing-Arm Architect Lamp"/>
    <n v="327.76"/>
    <n v="8"/>
    <n v="0"/>
    <n v="91.772800000000004"/>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x v="0"/>
    <s v="Los Angeles"/>
    <x v="1"/>
    <n v="90008"/>
    <x v="1"/>
    <s v="TEC-PH-10002923"/>
    <x v="2"/>
    <x v="7"/>
    <s v="Logitech B530 USBآ Headsetآ -آ headsetآ - Full size, Binaural"/>
    <n v="88.775999999999996"/>
    <n v="3"/>
    <n v="0.2"/>
    <n v="7.767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2000000000001"/>
  </r>
  <r>
    <n v="6296"/>
    <x v="3143"/>
    <x v="2"/>
    <x v="129"/>
    <d v="2012-01-01T00:00:00"/>
    <s v="Standard Class"/>
    <s v="AJ-10780"/>
    <s v="Anthony Jacobs"/>
    <x v="1"/>
    <x v="0"/>
    <s v="Beverly"/>
    <x v="31"/>
    <n v="1915"/>
    <x v="3"/>
    <s v="OFF-AP-10002651"/>
    <x v="1"/>
    <x v="9"/>
    <s v="Hoover Upright Vacuum With Dirt Cup"/>
    <n v="1737.18"/>
    <n v="6"/>
    <n v="0"/>
    <n v="503.78219999999999"/>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200000000002"/>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1000000000002"/>
  </r>
  <r>
    <n v="6301"/>
    <x v="3146"/>
    <x v="2"/>
    <x v="571"/>
    <d v="2011-06-12T00:00:00"/>
    <s v="Standard Class"/>
    <s v="SB-20170"/>
    <s v="Sarah Bern"/>
    <x v="0"/>
    <x v="0"/>
    <s v="Chicago"/>
    <x v="10"/>
    <n v="60623"/>
    <x v="2"/>
    <s v="OFF-BI-10002794"/>
    <x v="1"/>
    <x v="8"/>
    <s v="Avery Trapezoid Ring Binder, 3&quot; Capacity, Black, 1040 sheets"/>
    <n v="24.588000000000001"/>
    <n v="3"/>
    <n v="0.8"/>
    <n v="-38.111400000000003"/>
  </r>
  <r>
    <n v="6302"/>
    <x v="3146"/>
    <x v="2"/>
    <x v="571"/>
    <d v="2011-06-12T00:00:00"/>
    <s v="Standard Class"/>
    <s v="SB-20170"/>
    <s v="Sarah Bern"/>
    <x v="0"/>
    <x v="0"/>
    <s v="Chicago"/>
    <x v="10"/>
    <n v="60623"/>
    <x v="2"/>
    <s v="OFF-EN-10000461"/>
    <x v="1"/>
    <x v="12"/>
    <s v="#10- 4 1/8&quot; x 9 1/2&quot; Recycled Envelopes"/>
    <n v="13.984"/>
    <n v="2"/>
    <n v="0.2"/>
    <n v="4.7195999999999998"/>
  </r>
  <r>
    <n v="6303"/>
    <x v="3147"/>
    <x v="3"/>
    <x v="51"/>
    <d v="2014-11-28T00:00:00"/>
    <s v="Standard Class"/>
    <s v="AH-10210"/>
    <s v="Alan Hwang"/>
    <x v="0"/>
    <x v="0"/>
    <s v="Dallas"/>
    <x v="5"/>
    <n v="75220"/>
    <x v="2"/>
    <s v="TEC-PH-10001305"/>
    <x v="2"/>
    <x v="7"/>
    <s v="Panasonic KX TS208W Corded phone"/>
    <n v="195.96"/>
    <n v="5"/>
    <n v="0.2"/>
    <n v="19.596"/>
  </r>
  <r>
    <n v="6304"/>
    <x v="3148"/>
    <x v="3"/>
    <x v="978"/>
    <d v="2014-06-21T00:00:00"/>
    <s v="Second Class"/>
    <s v="NK-18490"/>
    <s v="Neil Knudson"/>
    <x v="2"/>
    <x v="0"/>
    <s v="Corpus Christi"/>
    <x v="5"/>
    <n v="78415"/>
    <x v="2"/>
    <s v="OFF-PA-10000167"/>
    <x v="1"/>
    <x v="10"/>
    <s v="Xerox 1925"/>
    <n v="74.352000000000004"/>
    <n v="3"/>
    <n v="0.2"/>
    <n v="23.234999999999999"/>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
    <n v="7"/>
    <n v="0.2"/>
    <n v="-4.1761999999999997"/>
  </r>
  <r>
    <n v="6307"/>
    <x v="3150"/>
    <x v="0"/>
    <x v="254"/>
    <d v="2013-11-07T00:00:00"/>
    <s v="Second Class"/>
    <s v="TP-21565"/>
    <s v="Tracy Poddar"/>
    <x v="1"/>
    <x v="0"/>
    <s v="Eugene"/>
    <x v="21"/>
    <n v="97405"/>
    <x v="1"/>
    <s v="FUR-CH-10003298"/>
    <x v="0"/>
    <x v="1"/>
    <s v="Office Star - Contemporary Task Swivel chair with Loop Arms, Charcoal"/>
    <n v="104.78400000000001"/>
    <n v="1"/>
    <n v="0.2"/>
    <n v="-14.4078"/>
  </r>
  <r>
    <n v="6308"/>
    <x v="3150"/>
    <x v="0"/>
    <x v="254"/>
    <d v="2013-11-07T00:00:00"/>
    <s v="Second Class"/>
    <s v="TP-21565"/>
    <s v="Tracy Poddar"/>
    <x v="1"/>
    <x v="0"/>
    <s v="Eugene"/>
    <x v="21"/>
    <n v="97405"/>
    <x v="1"/>
    <s v="OFF-PA-10004353"/>
    <x v="1"/>
    <x v="10"/>
    <s v="Southworth 25% Cotton Premium Laser Paper and Envelopes"/>
    <n v="47.951999999999998"/>
    <n v="3"/>
    <n v="0.2"/>
    <n v="16.783200000000001"/>
  </r>
  <r>
    <n v="6309"/>
    <x v="3150"/>
    <x v="0"/>
    <x v="254"/>
    <d v="2013-11-07T00:00:00"/>
    <s v="Second Class"/>
    <s v="TP-21565"/>
    <s v="Tracy Poddar"/>
    <x v="1"/>
    <x v="0"/>
    <s v="Eugene"/>
    <x v="21"/>
    <n v="97405"/>
    <x v="1"/>
    <s v="FUR-CH-10000229"/>
    <x v="0"/>
    <x v="1"/>
    <s v="Global Enterprise Series Seating High-Back Swivel/Tilt Chairs"/>
    <n v="650.35199999999998"/>
    <n v="3"/>
    <n v="0.2"/>
    <n v="-97.552800000000005"/>
  </r>
  <r>
    <n v="6310"/>
    <x v="3150"/>
    <x v="0"/>
    <x v="254"/>
    <d v="2013-11-07T00:00:00"/>
    <s v="Second Class"/>
    <s v="TP-21565"/>
    <s v="Tracy Poddar"/>
    <x v="1"/>
    <x v="0"/>
    <s v="Eugene"/>
    <x v="21"/>
    <n v="97405"/>
    <x v="1"/>
    <s v="OFF-LA-10003930"/>
    <x v="1"/>
    <x v="2"/>
    <s v="Dot Matrix Printer Tape Reel Labels, White, 5000/Box"/>
    <n v="629.18399999999997"/>
    <n v="8"/>
    <n v="0.2"/>
    <n v="228.07919999999999"/>
  </r>
  <r>
    <n v="6311"/>
    <x v="3150"/>
    <x v="0"/>
    <x v="254"/>
    <d v="2013-11-07T00:00:00"/>
    <s v="Second Class"/>
    <s v="TP-21565"/>
    <s v="Tracy Poddar"/>
    <x v="1"/>
    <x v="0"/>
    <s v="Eugene"/>
    <x v="21"/>
    <n v="97405"/>
    <x v="1"/>
    <s v="OFF-PA-10000176"/>
    <x v="1"/>
    <x v="10"/>
    <s v="Xerox 1887"/>
    <n v="15.176"/>
    <n v="1"/>
    <n v="0.2"/>
    <n v="5.3116000000000003"/>
  </r>
  <r>
    <n v="6312"/>
    <x v="3151"/>
    <x v="2"/>
    <x v="1102"/>
    <d v="2011-09-16T00:00:00"/>
    <s v="Standard Class"/>
    <s v="LW-17125"/>
    <s v="Liz Willingham"/>
    <x v="0"/>
    <x v="0"/>
    <s v="Oxnard"/>
    <x v="1"/>
    <n v="93030"/>
    <x v="1"/>
    <s v="FUR-FU-10004006"/>
    <x v="0"/>
    <x v="5"/>
    <s v="Deflect-o DuraMat Lighweight, Studded, Beveled Mat for Low Pile Carpeting"/>
    <n v="127.95"/>
    <n v="3"/>
    <n v="0"/>
    <n v="21.7515"/>
  </r>
  <r>
    <n v="6313"/>
    <x v="3152"/>
    <x v="3"/>
    <x v="911"/>
    <d v="2014-02-22T00:00:00"/>
    <s v="Standard Class"/>
    <s v="NG-18355"/>
    <s v="Nat Gilpin"/>
    <x v="1"/>
    <x v="0"/>
    <s v="Fairfield"/>
    <x v="29"/>
    <n v="6824"/>
    <x v="3"/>
    <s v="OFF-ST-10001932"/>
    <x v="1"/>
    <x v="4"/>
    <s v="Fellowes Staxonsteel Drawer Files"/>
    <n v="579.51"/>
    <n v="3"/>
    <n v="0"/>
    <n v="81.131399999999999"/>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6000000000001"/>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98"/>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
    <n v="5"/>
    <n v="0.2"/>
    <n v="3.4965000000000002"/>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x v="0"/>
    <s v="Jacksonville"/>
    <x v="2"/>
    <n v="32216"/>
    <x v="0"/>
    <s v="OFF-PA-10001800"/>
    <x v="1"/>
    <x v="10"/>
    <s v="Xerox 220"/>
    <n v="10.368"/>
    <n v="2"/>
    <n v="0.2"/>
    <n v="3.6288"/>
  </r>
  <r>
    <n v="6322"/>
    <x v="3156"/>
    <x v="2"/>
    <x v="303"/>
    <d v="2011-10-17T00:00:00"/>
    <s v="Standard Class"/>
    <s v="SP-20545"/>
    <s v="Sibella Parks"/>
    <x v="1"/>
    <x v="0"/>
    <s v="Mount Vernon"/>
    <x v="15"/>
    <n v="10550"/>
    <x v="3"/>
    <s v="OFF-BI-10002764"/>
    <x v="1"/>
    <x v="8"/>
    <s v="Recycled Pressboard Report Cover with Reinforced Top Hinge"/>
    <n v="7.7519999999999998"/>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9"/>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399999999999"/>
  </r>
  <r>
    <n v="6329"/>
    <x v="3160"/>
    <x v="2"/>
    <x v="407"/>
    <d v="2011-01-27T00:00:00"/>
    <s v="Standard Class"/>
    <s v="XP-21865"/>
    <s v="Xylona Preis"/>
    <x v="0"/>
    <x v="0"/>
    <s v="Westland"/>
    <x v="12"/>
    <n v="48185"/>
    <x v="2"/>
    <s v="OFF-BI-10000605"/>
    <x v="1"/>
    <x v="8"/>
    <s v="Acco Pressboard Covers with Storage Hooks, 9 1/2&quot; x 11&quot;, Executive Red"/>
    <n v="19.05"/>
    <n v="5"/>
    <n v="0"/>
    <n v="8.9535"/>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x v="0"/>
    <s v="Westland"/>
    <x v="12"/>
    <n v="48185"/>
    <x v="2"/>
    <s v="OFF-ST-10003123"/>
    <x v="1"/>
    <x v="4"/>
    <s v="Fellowes Bases and Tops For Staxonsteel/High-Stak Systems"/>
    <n v="66.58"/>
    <n v="2"/>
    <n v="0"/>
    <n v="15.979200000000001"/>
  </r>
  <r>
    <n v="6332"/>
    <x v="3160"/>
    <x v="2"/>
    <x v="407"/>
    <d v="2011-01-27T00:00:00"/>
    <s v="Standard Class"/>
    <s v="XP-21865"/>
    <s v="Xylona Preis"/>
    <x v="0"/>
    <x v="0"/>
    <s v="Westland"/>
    <x v="12"/>
    <n v="48185"/>
    <x v="2"/>
    <s v="OFF-AR-10004456"/>
    <x v="1"/>
    <x v="6"/>
    <s v="Panasonic KP-4ABK Battery-Operated Pencil Sharpener"/>
    <n v="43.92"/>
    <n v="3"/>
    <n v="0"/>
    <n v="12.736800000000001"/>
  </r>
  <r>
    <n v="6333"/>
    <x v="3160"/>
    <x v="2"/>
    <x v="407"/>
    <d v="2011-01-27T00:00:00"/>
    <s v="Standard Class"/>
    <s v="XP-21865"/>
    <s v="Xylona Preis"/>
    <x v="0"/>
    <x v="0"/>
    <s v="Westland"/>
    <x v="12"/>
    <n v="48185"/>
    <x v="2"/>
    <s v="FUR-FU-10002268"/>
    <x v="0"/>
    <x v="5"/>
    <s v="Ultra Door Push Plate"/>
    <n v="14.73"/>
    <n v="3"/>
    <n v="0"/>
    <n v="4.8609"/>
  </r>
  <r>
    <n v="6334"/>
    <x v="3160"/>
    <x v="2"/>
    <x v="407"/>
    <d v="2011-01-27T00:00:00"/>
    <s v="Standard Class"/>
    <s v="XP-21865"/>
    <s v="Xylona Preis"/>
    <x v="0"/>
    <x v="0"/>
    <s v="Westland"/>
    <x v="12"/>
    <n v="48185"/>
    <x v="2"/>
    <s v="OFF-BI-10004364"/>
    <x v="1"/>
    <x v="8"/>
    <s v="Storex Dura Pro Binders"/>
    <n v="29.7"/>
    <n v="5"/>
    <n v="0"/>
    <n v="13.365"/>
  </r>
  <r>
    <n v="6335"/>
    <x v="3161"/>
    <x v="2"/>
    <x v="384"/>
    <d v="2011-07-15T00:00:00"/>
    <s v="Standard Class"/>
    <s v="MH-17455"/>
    <s v="Mark Hamilton"/>
    <x v="0"/>
    <x v="0"/>
    <s v="New York City"/>
    <x v="15"/>
    <n v="10011"/>
    <x v="3"/>
    <s v="OFF-PA-10001970"/>
    <x v="1"/>
    <x v="10"/>
    <s v="Xerox 1881"/>
    <n v="49.12"/>
    <n v="4"/>
    <n v="0"/>
    <n v="23.086400000000001"/>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600000000001"/>
  </r>
  <r>
    <n v="6338"/>
    <x v="3162"/>
    <x v="0"/>
    <x v="133"/>
    <d v="2013-09-07T00:00:00"/>
    <s v="Standard Class"/>
    <s v="BG-11740"/>
    <s v="Bruce Geld"/>
    <x v="0"/>
    <x v="0"/>
    <s v="Los Angeles"/>
    <x v="1"/>
    <n v="90008"/>
    <x v="1"/>
    <s v="TEC-PH-10004908"/>
    <x v="2"/>
    <x v="7"/>
    <s v="Panasonic KX TS3282W Corded phone"/>
    <n v="339.96"/>
    <n v="5"/>
    <n v="0.2"/>
    <n v="42.494999999999997"/>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8"/>
  </r>
  <r>
    <n v="6341"/>
    <x v="3163"/>
    <x v="3"/>
    <x v="361"/>
    <d v="2014-10-10T00:00:00"/>
    <s v="Standard Class"/>
    <s v="TS-21370"/>
    <s v="Todd Sumrall"/>
    <x v="1"/>
    <x v="0"/>
    <s v="New York City"/>
    <x v="15"/>
    <n v="10035"/>
    <x v="3"/>
    <s v="TEC-MA-10001047"/>
    <x v="2"/>
    <x v="15"/>
    <s v="3D Systems Cube Printer, 2nd Generation, Magenta"/>
    <n v="5199.96"/>
    <n v="4"/>
    <n v="0"/>
    <n v="1351.9896000000001"/>
  </r>
  <r>
    <n v="6342"/>
    <x v="3164"/>
    <x v="3"/>
    <x v="413"/>
    <d v="2014-01-03T00:00:00"/>
    <s v="First Class"/>
    <s v="DB-13660"/>
    <s v="Duane Benoit"/>
    <x v="0"/>
    <x v="0"/>
    <s v="Lancaster"/>
    <x v="24"/>
    <n v="43130"/>
    <x v="3"/>
    <s v="OFF-ST-10002554"/>
    <x v="1"/>
    <x v="4"/>
    <s v="Tennsco Industrial Shelving"/>
    <n v="156.512"/>
    <n v="4"/>
    <n v="0.2"/>
    <n v="-35.215200000000003"/>
  </r>
  <r>
    <n v="6343"/>
    <x v="3165"/>
    <x v="1"/>
    <x v="1105"/>
    <d v="2012-03-10T00:00:00"/>
    <s v="First Class"/>
    <s v="EM-14140"/>
    <s v="Eugene Moren"/>
    <x v="2"/>
    <x v="0"/>
    <s v="Newark"/>
    <x v="13"/>
    <n v="19711"/>
    <x v="3"/>
    <s v="TEC-AC-10004469"/>
    <x v="2"/>
    <x v="11"/>
    <s v="Microsoft Sculpt Comfort Mouse"/>
    <n v="119.85"/>
    <n v="3"/>
    <n v="0"/>
    <n v="52.734000000000002"/>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30000000001"/>
  </r>
  <r>
    <n v="6347"/>
    <x v="3166"/>
    <x v="3"/>
    <x v="179"/>
    <d v="2014-10-21T00:00:00"/>
    <s v="Same Day"/>
    <s v="RB-19465"/>
    <s v="Rick Bensley"/>
    <x v="2"/>
    <x v="0"/>
    <s v="New York City"/>
    <x v="15"/>
    <n v="10024"/>
    <x v="3"/>
    <s v="OFF-LA-10002034"/>
    <x v="1"/>
    <x v="2"/>
    <s v="Avery 478"/>
    <n v="24.55"/>
    <n v="5"/>
    <n v="0"/>
    <n v="12.029500000000001"/>
  </r>
  <r>
    <n v="6348"/>
    <x v="3167"/>
    <x v="1"/>
    <x v="489"/>
    <d v="2012-05-06T00:00:00"/>
    <s v="Standard Class"/>
    <s v="PO-18850"/>
    <s v="Patrick O'Brill"/>
    <x v="0"/>
    <x v="0"/>
    <s v="San Francisco"/>
    <x v="1"/>
    <n v="94109"/>
    <x v="1"/>
    <s v="OFF-BI-10000309"/>
    <x v="1"/>
    <x v="8"/>
    <s v="GBC Twin Loop Wire Binding Elements, 9/16&quot; Spine, Black"/>
    <n v="12.176"/>
    <n v="1"/>
    <n v="0.2"/>
    <n v="4.4138000000000002"/>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8000000000001"/>
  </r>
  <r>
    <n v="6351"/>
    <x v="3168"/>
    <x v="3"/>
    <x v="213"/>
    <d v="2014-09-09T00:00:00"/>
    <s v="Standard Class"/>
    <s v="AG-10900"/>
    <s v="Arthur Gainer"/>
    <x v="0"/>
    <x v="0"/>
    <s v="Dallas"/>
    <x v="5"/>
    <n v="75217"/>
    <x v="2"/>
    <s v="FUR-FU-10004622"/>
    <x v="0"/>
    <x v="5"/>
    <s v="Eldon Advantage Foldable Chair Mats for Low Pile Carpets"/>
    <n v="108.4"/>
    <n v="5"/>
    <n v="0.6"/>
    <n v="-105.69"/>
  </r>
  <r>
    <n v="6352"/>
    <x v="3169"/>
    <x v="3"/>
    <x v="132"/>
    <d v="2014-11-09T00:00:00"/>
    <s v="Standard Class"/>
    <s v="BF-11275"/>
    <s v="Beth Fritzler"/>
    <x v="1"/>
    <x v="0"/>
    <s v="Miami"/>
    <x v="2"/>
    <n v="33178"/>
    <x v="0"/>
    <s v="TEC-PH-10002549"/>
    <x v="2"/>
    <x v="7"/>
    <s v="Polycom SoundPoint IP 450 VoIP phone"/>
    <n v="361.37599999999998"/>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400000000001"/>
  </r>
  <r>
    <n v="6356"/>
    <x v="3172"/>
    <x v="2"/>
    <x v="191"/>
    <d v="2011-10-13T00:00:00"/>
    <s v="Standard Class"/>
    <s v="JD-16015"/>
    <s v="Joy Daniels"/>
    <x v="0"/>
    <x v="0"/>
    <s v="Philadelphia"/>
    <x v="9"/>
    <n v="19120"/>
    <x v="3"/>
    <s v="OFF-ST-10000642"/>
    <x v="1"/>
    <x v="4"/>
    <s v="Tennsco Lockers, Gray"/>
    <n v="83.92"/>
    <n v="5"/>
    <n v="0.2"/>
    <n v="-13.637"/>
  </r>
  <r>
    <n v="6357"/>
    <x v="3173"/>
    <x v="3"/>
    <x v="205"/>
    <d v="2014-01-29T00:00:00"/>
    <s v="Standard Class"/>
    <s v="CS-12250"/>
    <s v="Chris Selesnick"/>
    <x v="1"/>
    <x v="0"/>
    <s v="Seattle"/>
    <x v="4"/>
    <n v="98103"/>
    <x v="1"/>
    <s v="OFF-BI-10001757"/>
    <x v="1"/>
    <x v="8"/>
    <s v="Pressboard Hanging Data Binders for Unburst Sheets"/>
    <n v="19.68"/>
    <n v="5"/>
    <n v="0.2"/>
    <n v="6.8879999999999999"/>
  </r>
  <r>
    <n v="6358"/>
    <x v="3173"/>
    <x v="3"/>
    <x v="205"/>
    <d v="2014-01-29T00:00:00"/>
    <s v="Standard Class"/>
    <s v="CS-12250"/>
    <s v="Chris Selesnick"/>
    <x v="1"/>
    <x v="0"/>
    <s v="Seattle"/>
    <x v="4"/>
    <n v="98103"/>
    <x v="1"/>
    <s v="OFF-PA-10004621"/>
    <x v="1"/>
    <x v="10"/>
    <s v="Xerox 212"/>
    <n v="25.92"/>
    <n v="4"/>
    <n v="0"/>
    <n v="12.441599999999999"/>
  </r>
  <r>
    <n v="6359"/>
    <x v="3173"/>
    <x v="3"/>
    <x v="205"/>
    <d v="2014-01-29T00:00:00"/>
    <s v="Standard Class"/>
    <s v="CS-12250"/>
    <s v="Chris Selesnick"/>
    <x v="1"/>
    <x v="0"/>
    <s v="Seattle"/>
    <x v="4"/>
    <n v="98103"/>
    <x v="1"/>
    <s v="OFF-PA-10002262"/>
    <x v="1"/>
    <x v="10"/>
    <s v="Xerox 192"/>
    <n v="6.48"/>
    <n v="1"/>
    <n v="0"/>
    <n v="3.1103999999999998"/>
  </r>
  <r>
    <n v="6360"/>
    <x v="3173"/>
    <x v="3"/>
    <x v="205"/>
    <d v="2014-01-29T00:00:00"/>
    <s v="Standard Class"/>
    <s v="CS-12250"/>
    <s v="Chris Selesnick"/>
    <x v="1"/>
    <x v="0"/>
    <s v="Seattle"/>
    <x v="4"/>
    <n v="98103"/>
    <x v="1"/>
    <s v="TEC-PH-10004100"/>
    <x v="2"/>
    <x v="7"/>
    <s v="Griffin GC17055 Auxiliary Audio Cable"/>
    <n v="86.352000000000004"/>
    <n v="6"/>
    <n v="0.2"/>
    <n v="8.6351999999999993"/>
  </r>
  <r>
    <n v="6361"/>
    <x v="3174"/>
    <x v="1"/>
    <x v="895"/>
    <d v="2012-12-15T00:00:00"/>
    <s v="Standard Class"/>
    <s v="FC-14245"/>
    <s v="Frank Carlisle"/>
    <x v="2"/>
    <x v="0"/>
    <s v="Los Angeles"/>
    <x v="1"/>
    <n v="90032"/>
    <x v="1"/>
    <s v="OFF-AR-10003582"/>
    <x v="1"/>
    <x v="6"/>
    <s v="Boston Electric Pencil Sharpener, Model 1818, Charcoal Black"/>
    <n v="56.3"/>
    <n v="2"/>
    <n v="0"/>
    <n v="15.763999999999999"/>
  </r>
  <r>
    <n v="6362"/>
    <x v="3175"/>
    <x v="2"/>
    <x v="641"/>
    <d v="2011-11-30T00:00:00"/>
    <s v="Standard Class"/>
    <s v="SE-20110"/>
    <s v="Sanjit Engle"/>
    <x v="0"/>
    <x v="0"/>
    <s v="Springfield"/>
    <x v="21"/>
    <n v="97477"/>
    <x v="1"/>
    <s v="OFF-AR-10003179"/>
    <x v="1"/>
    <x v="6"/>
    <s v="Dixon Ticonderoga Core-Lock Colored Pencils"/>
    <n v="51.015999999999998"/>
    <n v="7"/>
    <n v="0.2"/>
    <n v="8.2901000000000007"/>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
  </r>
  <r>
    <n v="6365"/>
    <x v="3176"/>
    <x v="3"/>
    <x v="610"/>
    <d v="2014-11-26T00:00:00"/>
    <s v="Standard Class"/>
    <s v="CK-12205"/>
    <s v="Chloris Kastensmidt"/>
    <x v="0"/>
    <x v="0"/>
    <s v="Renton"/>
    <x v="4"/>
    <n v="98059"/>
    <x v="1"/>
    <s v="OFF-PA-10003797"/>
    <x v="1"/>
    <x v="10"/>
    <s v="Xerox 209"/>
    <n v="51.84"/>
    <n v="8"/>
    <n v="0"/>
    <n v="24.883199999999999"/>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001"/>
  </r>
  <r>
    <n v="6368"/>
    <x v="3177"/>
    <x v="3"/>
    <x v="1095"/>
    <d v="2014-04-06T00:00:00"/>
    <s v="First Class"/>
    <s v="DS-13030"/>
    <s v="Darrin Sayre"/>
    <x v="2"/>
    <x v="0"/>
    <s v="New York City"/>
    <x v="15"/>
    <n v="10009"/>
    <x v="3"/>
    <s v="TEC-PH-10002262"/>
    <x v="2"/>
    <x v="7"/>
    <s v="LG Electronics Tone+ HBS-730 Bluetooth Headset"/>
    <n v="119.02"/>
    <n v="2"/>
    <n v="0"/>
    <n v="33.325600000000001"/>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
  </r>
  <r>
    <n v="6371"/>
    <x v="3180"/>
    <x v="0"/>
    <x v="831"/>
    <d v="2013-11-22T00:00:00"/>
    <s v="Same Day"/>
    <s v="JK-16120"/>
    <s v="Julie Kriz"/>
    <x v="2"/>
    <x v="0"/>
    <s v="New York City"/>
    <x v="15"/>
    <n v="10009"/>
    <x v="3"/>
    <s v="FUR-BO-10002598"/>
    <x v="0"/>
    <x v="0"/>
    <s v="Hon Metal Bookcases, Putty"/>
    <n v="113.568"/>
    <n v="2"/>
    <n v="0.2"/>
    <n v="12.776400000000001"/>
  </r>
  <r>
    <n v="6372"/>
    <x v="3181"/>
    <x v="3"/>
    <x v="621"/>
    <d v="2014-10-06T00:00:00"/>
    <s v="Second Class"/>
    <s v="CC-12430"/>
    <s v="Chuck Clark"/>
    <x v="2"/>
    <x v="0"/>
    <s v="New York City"/>
    <x v="15"/>
    <n v="10009"/>
    <x v="3"/>
    <s v="FUR-FU-10001934"/>
    <x v="0"/>
    <x v="5"/>
    <s v="Magnifier Swing Arm Lamp"/>
    <n v="83.92"/>
    <n v="4"/>
    <n v="0"/>
    <n v="21.819199999999999"/>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7"/>
    <n v="3"/>
    <n v="0"/>
    <n v="66.954599999999999"/>
  </r>
  <r>
    <n v="6375"/>
    <x v="3182"/>
    <x v="2"/>
    <x v="333"/>
    <d v="2011-05-03T00:00:00"/>
    <s v="Standard Class"/>
    <s v="LA-16780"/>
    <s v="Laura Armstrong"/>
    <x v="1"/>
    <x v="0"/>
    <s v="Memphis"/>
    <x v="18"/>
    <n v="38109"/>
    <x v="0"/>
    <s v="FUR-CH-10001394"/>
    <x v="0"/>
    <x v="1"/>
    <s v="Global Leather Executive Chair"/>
    <n v="561.58399999999995"/>
    <n v="2"/>
    <n v="0.2"/>
    <n v="70.197999999999993"/>
  </r>
  <r>
    <n v="6376"/>
    <x v="3182"/>
    <x v="2"/>
    <x v="333"/>
    <d v="2011-05-03T00:00:00"/>
    <s v="Standard Class"/>
    <s v="LA-16780"/>
    <s v="Laura Armstrong"/>
    <x v="1"/>
    <x v="0"/>
    <s v="Memphis"/>
    <x v="18"/>
    <n v="38109"/>
    <x v="0"/>
    <s v="OFF-ST-10000798"/>
    <x v="1"/>
    <x v="4"/>
    <s v="2300 Heavy-Duty Transfer File Systems by Perma"/>
    <n v="99.92"/>
    <n v="5"/>
    <n v="0.2"/>
    <n v="-1.2490000000000001"/>
  </r>
  <r>
    <n v="6377"/>
    <x v="3183"/>
    <x v="0"/>
    <x v="877"/>
    <d v="2013-10-11T00:00:00"/>
    <s v="First Class"/>
    <s v="AW-10930"/>
    <s v="Arthur Wiediger"/>
    <x v="2"/>
    <x v="0"/>
    <s v="Philadelphia"/>
    <x v="9"/>
    <n v="19143"/>
    <x v="3"/>
    <s v="OFF-LA-10000134"/>
    <x v="1"/>
    <x v="2"/>
    <s v="Avery 511"/>
    <n v="4.9279999999999999"/>
    <n v="2"/>
    <n v="0.2"/>
    <n v="1.7248000000000001"/>
  </r>
  <r>
    <n v="6378"/>
    <x v="3184"/>
    <x v="0"/>
    <x v="272"/>
    <d v="2013-12-23T00:00:00"/>
    <s v="Standard Class"/>
    <s v="BP-11230"/>
    <s v="Benjamin Patterson"/>
    <x v="0"/>
    <x v="0"/>
    <s v="Los Angeles"/>
    <x v="1"/>
    <n v="90004"/>
    <x v="1"/>
    <s v="FUR-FU-10002364"/>
    <x v="0"/>
    <x v="5"/>
    <s v="Eldon Expressions Wood Desk Accessories, Oak"/>
    <n v="14.76"/>
    <n v="2"/>
    <n v="0"/>
    <n v="4.2804000000000002"/>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
  </r>
  <r>
    <n v="6382"/>
    <x v="3187"/>
    <x v="0"/>
    <x v="892"/>
    <d v="2013-04-03T00:00:00"/>
    <s v="Standard Class"/>
    <s v="TB-21595"/>
    <s v="Troy Blackwell"/>
    <x v="0"/>
    <x v="0"/>
    <s v="Springfield"/>
    <x v="24"/>
    <n v="45503"/>
    <x v="3"/>
    <s v="FUR-BO-10004015"/>
    <x v="0"/>
    <x v="0"/>
    <s v="Bush Andora Bookcase, Maple/Graphite Gray Finish"/>
    <n v="299.97500000000002"/>
    <n v="5"/>
    <n v="0.5"/>
    <n v="-167.98599999999999"/>
  </r>
  <r>
    <n v="6383"/>
    <x v="3187"/>
    <x v="0"/>
    <x v="892"/>
    <d v="2013-04-03T00:00:00"/>
    <s v="Standard Class"/>
    <s v="TB-21595"/>
    <s v="Troy Blackwell"/>
    <x v="0"/>
    <x v="0"/>
    <s v="Springfield"/>
    <x v="24"/>
    <n v="45503"/>
    <x v="3"/>
    <s v="TEC-PH-10000141"/>
    <x v="2"/>
    <x v="7"/>
    <s v="Clearsounds A400"/>
    <n v="158.376"/>
    <n v="4"/>
    <n v="0.4"/>
    <n v="-36.9544"/>
  </r>
  <r>
    <n v="6384"/>
    <x v="3188"/>
    <x v="3"/>
    <x v="787"/>
    <d v="2014-01-19T00:00:00"/>
    <s v="First Class"/>
    <s v="TB-21250"/>
    <s v="Tim Brockman"/>
    <x v="0"/>
    <x v="0"/>
    <s v="Austin"/>
    <x v="5"/>
    <n v="78745"/>
    <x v="2"/>
    <s v="OFF-BI-10001597"/>
    <x v="1"/>
    <x v="8"/>
    <s v="Wilson Jones Ledger-Size, Piano-Hinge Binder, 2&quot;, Blue"/>
    <n v="32.783999999999999"/>
    <n v="4"/>
    <n v="0.8"/>
    <n v="-52.4544"/>
  </r>
  <r>
    <n v="6385"/>
    <x v="3188"/>
    <x v="3"/>
    <x v="787"/>
    <d v="2014-01-19T00:00:00"/>
    <s v="First Class"/>
    <s v="TB-21250"/>
    <s v="Tim Brockman"/>
    <x v="0"/>
    <x v="0"/>
    <s v="Austin"/>
    <x v="5"/>
    <n v="78745"/>
    <x v="2"/>
    <s v="TEC-AC-10003628"/>
    <x v="2"/>
    <x v="11"/>
    <s v="Logitech 910-002974 M325 Wireless Mouse for Web Scrolling"/>
    <n v="47.984000000000002"/>
    <n v="2"/>
    <n v="0.2"/>
    <n v="14.395200000000001"/>
  </r>
  <r>
    <n v="6386"/>
    <x v="3188"/>
    <x v="3"/>
    <x v="787"/>
    <d v="2014-01-19T00:00:00"/>
    <s v="First Class"/>
    <s v="TB-21250"/>
    <s v="Tim Brockman"/>
    <x v="0"/>
    <x v="0"/>
    <s v="Austin"/>
    <x v="5"/>
    <n v="78745"/>
    <x v="2"/>
    <s v="TEC-AC-10002331"/>
    <x v="2"/>
    <x v="11"/>
    <s v="Maxell 74 Minute CDR, 10/Pack"/>
    <n v="62.591999999999999"/>
    <n v="8"/>
    <n v="0.2"/>
    <n v="13.300800000000001"/>
  </r>
  <r>
    <n v="6387"/>
    <x v="3188"/>
    <x v="3"/>
    <x v="787"/>
    <d v="2014-01-19T00:00:00"/>
    <s v="First Class"/>
    <s v="TB-21250"/>
    <s v="Tim Brockman"/>
    <x v="0"/>
    <x v="0"/>
    <s v="Austin"/>
    <x v="5"/>
    <n v="78745"/>
    <x v="2"/>
    <s v="OFF-BI-10001098"/>
    <x v="1"/>
    <x v="8"/>
    <s v="Acco D-Ring Binder w/DublLock"/>
    <n v="4.2759999999999998"/>
    <n v="1"/>
    <n v="0.8"/>
    <n v="-6.6277999999999997"/>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01"/>
  </r>
  <r>
    <n v="6390"/>
    <x v="3190"/>
    <x v="1"/>
    <x v="1107"/>
    <d v="2012-02-11T00:00:00"/>
    <s v="Standard Class"/>
    <s v="DK-12835"/>
    <s v="Damala Kotsonis"/>
    <x v="1"/>
    <x v="0"/>
    <s v="Springfield"/>
    <x v="17"/>
    <n v="22153"/>
    <x v="0"/>
    <s v="OFF-EN-10000056"/>
    <x v="1"/>
    <x v="12"/>
    <s v="Cameo Buff Policy Envelopes"/>
    <n v="311.14999999999998"/>
    <n v="5"/>
    <n v="0"/>
    <n v="146.2405"/>
  </r>
  <r>
    <n v="6391"/>
    <x v="3190"/>
    <x v="1"/>
    <x v="1107"/>
    <d v="2012-02-11T00:00:00"/>
    <s v="Standard Class"/>
    <s v="DK-12835"/>
    <s v="Damala Kotsonis"/>
    <x v="1"/>
    <x v="0"/>
    <s v="Springfield"/>
    <x v="17"/>
    <n v="22153"/>
    <x v="0"/>
    <s v="OFF-PA-10003349"/>
    <x v="1"/>
    <x v="10"/>
    <s v="Xerox 1957"/>
    <n v="12.96"/>
    <n v="2"/>
    <n v="0"/>
    <n v="6.3503999999999996"/>
  </r>
  <r>
    <n v="6392"/>
    <x v="3191"/>
    <x v="0"/>
    <x v="882"/>
    <d v="2013-12-20T00:00:00"/>
    <s v="Standard Class"/>
    <s v="PK-19075"/>
    <s v="Pete Kriz"/>
    <x v="0"/>
    <x v="0"/>
    <s v="New York City"/>
    <x v="15"/>
    <n v="10011"/>
    <x v="3"/>
    <s v="OFF-PA-10001471"/>
    <x v="1"/>
    <x v="10"/>
    <s v="Strathmore Photo Frame Cards"/>
    <n v="14.62"/>
    <n v="2"/>
    <n v="0"/>
    <n v="6.7252000000000001"/>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99"/>
  </r>
  <r>
    <n v="6398"/>
    <x v="3192"/>
    <x v="3"/>
    <x v="1108"/>
    <d v="2014-11-05T00:00:00"/>
    <s v="Standard Class"/>
    <s v="AH-10120"/>
    <s v="Adrian Hane"/>
    <x v="2"/>
    <x v="0"/>
    <s v="Dallas"/>
    <x v="5"/>
    <n v="75217"/>
    <x v="2"/>
    <s v="OFF-AR-10003651"/>
    <x v="1"/>
    <x v="6"/>
    <s v="Newell 350"/>
    <n v="5.2480000000000002"/>
    <n v="2"/>
    <n v="0.2"/>
    <n v="0.59040000000000004"/>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4000000000004"/>
  </r>
  <r>
    <n v="6402"/>
    <x v="3194"/>
    <x v="3"/>
    <x v="1109"/>
    <d v="2014-06-01T00:00:00"/>
    <s v="First Class"/>
    <s v="BD-11725"/>
    <s v="Bruce Degenhardt"/>
    <x v="0"/>
    <x v="0"/>
    <s v="Lafayette"/>
    <x v="28"/>
    <n v="70506"/>
    <x v="0"/>
    <s v="FUR-BO-10000330"/>
    <x v="0"/>
    <x v="0"/>
    <s v="Sauder Camden County Barrister Bookcase, Planked Cherry Finish"/>
    <n v="241.96"/>
    <n v="2"/>
    <n v="0"/>
    <n v="33.874400000000001"/>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
    <n v="3"/>
    <n v="0.2"/>
    <n v="19.9665"/>
  </r>
  <r>
    <n v="6406"/>
    <x v="3196"/>
    <x v="3"/>
    <x v="515"/>
    <d v="2014-09-03T00:00:00"/>
    <s v="Second Class"/>
    <s v="BW-11110"/>
    <s v="Bart Watters"/>
    <x v="1"/>
    <x v="0"/>
    <s v="Spokane"/>
    <x v="4"/>
    <n v="99207"/>
    <x v="1"/>
    <s v="FUR-CH-10002331"/>
    <x v="0"/>
    <x v="1"/>
    <s v="Hon 4700 Series Mobuis Mid-Back Task Chairs with Adjustable Arms"/>
    <n v="569.56799999999998"/>
    <n v="2"/>
    <n v="0.2"/>
    <n v="7.1196000000000002"/>
  </r>
  <r>
    <n v="6407"/>
    <x v="3196"/>
    <x v="3"/>
    <x v="515"/>
    <d v="2014-09-03T00:00:00"/>
    <s v="Second Class"/>
    <s v="BW-11110"/>
    <s v="Bart Watters"/>
    <x v="1"/>
    <x v="0"/>
    <s v="Spokane"/>
    <x v="4"/>
    <n v="99207"/>
    <x v="1"/>
    <s v="OFF-ST-10002370"/>
    <x v="1"/>
    <x v="4"/>
    <s v="Sortfiler Multipurpose Personal File Organizer, Black"/>
    <n v="149.72999999999999"/>
    <n v="7"/>
    <n v="0"/>
    <n v="43.421700000000001"/>
  </r>
  <r>
    <n v="6408"/>
    <x v="3197"/>
    <x v="3"/>
    <x v="304"/>
    <d v="2014-05-16T00:00:00"/>
    <s v="First Class"/>
    <s v="GT-14710"/>
    <s v="Greg Tran"/>
    <x v="0"/>
    <x v="0"/>
    <s v="Houston"/>
    <x v="5"/>
    <n v="77041"/>
    <x v="2"/>
    <s v="FUR-CH-10003981"/>
    <x v="0"/>
    <x v="1"/>
    <s v="Global Commerce Series Low-Back Swivel/Tilt Chairs"/>
    <n v="899.43"/>
    <n v="5"/>
    <n v="0.3"/>
    <n v="-12.849"/>
  </r>
  <r>
    <n v="6409"/>
    <x v="3197"/>
    <x v="3"/>
    <x v="304"/>
    <d v="2014-05-16T00:00:00"/>
    <s v="First Class"/>
    <s v="GT-14710"/>
    <s v="Greg Tran"/>
    <x v="0"/>
    <x v="0"/>
    <s v="Houston"/>
    <x v="5"/>
    <n v="77041"/>
    <x v="2"/>
    <s v="OFF-AR-10001446"/>
    <x v="1"/>
    <x v="6"/>
    <s v="Newell 309"/>
    <n v="46.2"/>
    <n v="5"/>
    <n v="0.2"/>
    <n v="5.7750000000000004"/>
  </r>
  <r>
    <n v="6410"/>
    <x v="3197"/>
    <x v="3"/>
    <x v="304"/>
    <d v="2014-05-16T00:00:00"/>
    <s v="First Class"/>
    <s v="GT-14710"/>
    <s v="Greg Tran"/>
    <x v="0"/>
    <x v="0"/>
    <s v="Houston"/>
    <x v="5"/>
    <n v="77041"/>
    <x v="2"/>
    <s v="OFF-PA-10000300"/>
    <x v="1"/>
    <x v="10"/>
    <s v="Xerox 1936"/>
    <n v="47.951999999999998"/>
    <n v="3"/>
    <n v="0.2"/>
    <n v="16.183800000000002"/>
  </r>
  <r>
    <n v="6411"/>
    <x v="3197"/>
    <x v="3"/>
    <x v="304"/>
    <d v="2014-05-16T00:00:00"/>
    <s v="First Class"/>
    <s v="GT-14710"/>
    <s v="Greg Tran"/>
    <x v="0"/>
    <x v="0"/>
    <s v="Houston"/>
    <x v="5"/>
    <n v="77041"/>
    <x v="2"/>
    <s v="TEC-PH-10004071"/>
    <x v="2"/>
    <x v="7"/>
    <s v="PayAnywhere Card Reader"/>
    <n v="7.992"/>
    <n v="1"/>
    <n v="0.2"/>
    <n v="0.69930000000000003"/>
  </r>
  <r>
    <n v="6412"/>
    <x v="3197"/>
    <x v="3"/>
    <x v="304"/>
    <d v="2014-05-16T00:00:00"/>
    <s v="First Class"/>
    <s v="GT-14710"/>
    <s v="Greg Tran"/>
    <x v="0"/>
    <x v="0"/>
    <s v="Houston"/>
    <x v="5"/>
    <n v="77041"/>
    <x v="2"/>
    <s v="OFF-PA-10003134"/>
    <x v="1"/>
    <x v="10"/>
    <s v="Xerox 1937"/>
    <n v="76.864000000000004"/>
    <n v="2"/>
    <n v="0.2"/>
    <n v="26.9024"/>
  </r>
  <r>
    <n v="6413"/>
    <x v="3198"/>
    <x v="3"/>
    <x v="629"/>
    <d v="2014-08-24T00:00:00"/>
    <s v="Standard Class"/>
    <s v="AH-10120"/>
    <s v="Adrian Hane"/>
    <x v="2"/>
    <x v="0"/>
    <s v="Louisville"/>
    <x v="0"/>
    <n v="40214"/>
    <x v="0"/>
    <s v="OFF-BI-10002735"/>
    <x v="1"/>
    <x v="8"/>
    <s v="GBC Prestige Therm-A-Bind Covers"/>
    <n v="102.93"/>
    <n v="3"/>
    <n v="0"/>
    <n v="48.377099999999999"/>
  </r>
  <r>
    <n v="6414"/>
    <x v="3198"/>
    <x v="3"/>
    <x v="629"/>
    <d v="2014-08-24T00:00:00"/>
    <s v="Standard Class"/>
    <s v="AH-10120"/>
    <s v="Adrian Hane"/>
    <x v="2"/>
    <x v="0"/>
    <s v="Louisville"/>
    <x v="0"/>
    <n v="40214"/>
    <x v="0"/>
    <s v="TEC-AC-10004510"/>
    <x v="2"/>
    <x v="11"/>
    <s v="Logitech Desktop MK120 Mouse and keyboard Combo"/>
    <n v="98.16"/>
    <n v="6"/>
    <n v="0"/>
    <n v="9.8160000000000007"/>
  </r>
  <r>
    <n v="6415"/>
    <x v="3199"/>
    <x v="3"/>
    <x v="468"/>
    <d v="2014-11-15T00:00:00"/>
    <s v="Second Class"/>
    <s v="DR-12940"/>
    <s v="Daniel Raglin"/>
    <x v="2"/>
    <x v="0"/>
    <s v="Hollywood"/>
    <x v="2"/>
    <n v="33021"/>
    <x v="0"/>
    <s v="OFF-BI-10004099"/>
    <x v="1"/>
    <x v="8"/>
    <s v="GBC VeloBinder Strips"/>
    <n v="11.52"/>
    <n v="5"/>
    <n v="0.7"/>
    <n v="-7.68"/>
  </r>
  <r>
    <n v="6416"/>
    <x v="3200"/>
    <x v="3"/>
    <x v="170"/>
    <d v="2014-08-22T00:00:00"/>
    <s v="Same Day"/>
    <s v="DL-13495"/>
    <s v="Dionis Lloyd"/>
    <x v="1"/>
    <x v="0"/>
    <s v="Chandler"/>
    <x v="16"/>
    <n v="85224"/>
    <x v="1"/>
    <s v="OFF-PA-10003395"/>
    <x v="1"/>
    <x v="10"/>
    <s v="Xerox 1941"/>
    <n v="83.88"/>
    <n v="1"/>
    <n v="0.2"/>
    <n v="29.358000000000001"/>
  </r>
  <r>
    <n v="6417"/>
    <x v="3201"/>
    <x v="0"/>
    <x v="387"/>
    <d v="2013-03-13T00:00:00"/>
    <s v="Standard Class"/>
    <s v="BD-11620"/>
    <s v="Brian DeCherney"/>
    <x v="0"/>
    <x v="0"/>
    <s v="Philadelphia"/>
    <x v="9"/>
    <n v="19120"/>
    <x v="3"/>
    <s v="TEC-PH-10002890"/>
    <x v="2"/>
    <x v="7"/>
    <s v="AT&amp;T 17929 Lendline Telephone"/>
    <n v="108.57599999999999"/>
    <n v="4"/>
    <n v="0.4"/>
    <n v="-25.334399999999999"/>
  </r>
  <r>
    <n v="6418"/>
    <x v="3201"/>
    <x v="0"/>
    <x v="387"/>
    <d v="2013-03-13T00:00:00"/>
    <s v="Standard Class"/>
    <s v="BD-11620"/>
    <s v="Brian DeCherney"/>
    <x v="0"/>
    <x v="0"/>
    <s v="Philadelphia"/>
    <x v="9"/>
    <n v="19120"/>
    <x v="3"/>
    <s v="OFF-FA-10004968"/>
    <x v="1"/>
    <x v="13"/>
    <s v="Rubber Band Ball"/>
    <n v="5.984"/>
    <n v="2"/>
    <n v="0.2"/>
    <n v="-1.3464"/>
  </r>
  <r>
    <n v="6419"/>
    <x v="3202"/>
    <x v="0"/>
    <x v="731"/>
    <d v="2013-11-06T00:00:00"/>
    <s v="Standard Class"/>
    <s v="HW-14935"/>
    <s v="Helen Wasserman"/>
    <x v="1"/>
    <x v="0"/>
    <s v="Tulsa"/>
    <x v="26"/>
    <n v="74133"/>
    <x v="2"/>
    <s v="OFF-SU-10001218"/>
    <x v="1"/>
    <x v="14"/>
    <s v="Fiskars Softgrip Scissors"/>
    <n v="21.96"/>
    <n v="2"/>
    <n v="0"/>
    <n v="6.1487999999999996"/>
  </r>
  <r>
    <n v="6420"/>
    <x v="3202"/>
    <x v="0"/>
    <x v="731"/>
    <d v="2013-11-06T00:00:00"/>
    <s v="Standard Class"/>
    <s v="HW-14935"/>
    <s v="Helen Wasserman"/>
    <x v="1"/>
    <x v="0"/>
    <s v="Tulsa"/>
    <x v="26"/>
    <n v="74133"/>
    <x v="2"/>
    <s v="FUR-CH-10002084"/>
    <x v="0"/>
    <x v="1"/>
    <s v="Hon Mobius Operator's Chair"/>
    <n v="368.97"/>
    <n v="3"/>
    <n v="0"/>
    <n v="81.173400000000001"/>
  </r>
  <r>
    <n v="6421"/>
    <x v="3202"/>
    <x v="0"/>
    <x v="731"/>
    <d v="2013-11-06T00:00:00"/>
    <s v="Standard Class"/>
    <s v="HW-14935"/>
    <s v="Helen Wasserman"/>
    <x v="1"/>
    <x v="0"/>
    <s v="Tulsa"/>
    <x v="26"/>
    <n v="74133"/>
    <x v="2"/>
    <s v="OFF-AR-10004269"/>
    <x v="1"/>
    <x v="6"/>
    <s v="Newell 31"/>
    <n v="12.39"/>
    <n v="3"/>
    <n v="0"/>
    <n v="3.4691999999999998"/>
  </r>
  <r>
    <n v="6422"/>
    <x v="3202"/>
    <x v="0"/>
    <x v="731"/>
    <d v="2013-11-06T00:00:00"/>
    <s v="Standard Class"/>
    <s v="HW-14935"/>
    <s v="Helen Wasserman"/>
    <x v="1"/>
    <x v="0"/>
    <s v="Tulsa"/>
    <x v="26"/>
    <n v="74133"/>
    <x v="2"/>
    <s v="OFF-ST-10001128"/>
    <x v="1"/>
    <x v="4"/>
    <s v="Carina Mini System Audio Rack, Model AR050B"/>
    <n v="332.94"/>
    <n v="3"/>
    <n v="0"/>
    <n v="9.9882000000000009"/>
  </r>
  <r>
    <n v="6423"/>
    <x v="3203"/>
    <x v="2"/>
    <x v="711"/>
    <d v="2011-08-01T00:00:00"/>
    <s v="Standard Class"/>
    <s v="JO-15145"/>
    <s v="Jack O'Briant"/>
    <x v="1"/>
    <x v="0"/>
    <s v="Draper"/>
    <x v="7"/>
    <n v="84020"/>
    <x v="1"/>
    <s v="TEC-AC-10002006"/>
    <x v="2"/>
    <x v="11"/>
    <s v="Memorex Micro Travel Drive 16 GB"/>
    <n v="111.93"/>
    <n v="7"/>
    <n v="0"/>
    <n v="34.698300000000003"/>
  </r>
  <r>
    <n v="6424"/>
    <x v="3204"/>
    <x v="1"/>
    <x v="1040"/>
    <d v="2012-10-27T00:00:00"/>
    <s v="First Class"/>
    <s v="RD-19660"/>
    <s v="Robert Dilbeck"/>
    <x v="2"/>
    <x v="0"/>
    <s v="Oakland"/>
    <x v="1"/>
    <n v="94601"/>
    <x v="1"/>
    <s v="FUR-CH-10003956"/>
    <x v="0"/>
    <x v="1"/>
    <s v="Novimex High-Tech Fabric Mesh Task Chair"/>
    <n v="454.27199999999999"/>
    <n v="8"/>
    <n v="0.2"/>
    <n v="-73.819199999999995"/>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60000000006"/>
    <n v="4"/>
    <n v="0.4"/>
    <n v="1119.9967999999999"/>
  </r>
  <r>
    <n v="6427"/>
    <x v="3206"/>
    <x v="0"/>
    <x v="454"/>
    <d v="2013-05-28T00:00:00"/>
    <s v="Standard Class"/>
    <s v="CC-12370"/>
    <s v="Christopher Conant"/>
    <x v="0"/>
    <x v="0"/>
    <s v="Philadelphia"/>
    <x v="9"/>
    <n v="19120"/>
    <x v="3"/>
    <s v="OFF-BI-10004308"/>
    <x v="1"/>
    <x v="8"/>
    <s v="Avery Legal 4-Ring Binder"/>
    <n v="6.2939999999999996"/>
    <n v="1"/>
    <n v="0.7"/>
    <n v="-4.1959999999999997"/>
  </r>
  <r>
    <n v="6428"/>
    <x v="3206"/>
    <x v="0"/>
    <x v="454"/>
    <d v="2013-05-28T00:00:00"/>
    <s v="Standard Class"/>
    <s v="CC-12370"/>
    <s v="Christopher Conant"/>
    <x v="0"/>
    <x v="0"/>
    <s v="Philadelphia"/>
    <x v="9"/>
    <n v="19120"/>
    <x v="3"/>
    <s v="OFF-PA-10000029"/>
    <x v="1"/>
    <x v="10"/>
    <s v="Xerox 224"/>
    <n v="10.368"/>
    <n v="2"/>
    <n v="0.2"/>
    <n v="3.6288"/>
  </r>
  <r>
    <n v="6429"/>
    <x v="3206"/>
    <x v="0"/>
    <x v="454"/>
    <d v="2013-05-28T00:00:00"/>
    <s v="Standard Class"/>
    <s v="CC-12370"/>
    <s v="Christopher Conant"/>
    <x v="0"/>
    <x v="0"/>
    <s v="Philadelphia"/>
    <x v="9"/>
    <n v="19120"/>
    <x v="3"/>
    <s v="TEC-PH-10004080"/>
    <x v="2"/>
    <x v="7"/>
    <s v="Avaya 5410 Digital phone"/>
    <n v="122.38200000000001"/>
    <n v="3"/>
    <n v="0.4"/>
    <n v="-24.476400000000002"/>
  </r>
  <r>
    <n v="6430"/>
    <x v="3207"/>
    <x v="2"/>
    <x v="935"/>
    <d v="2011-11-07T00:00:00"/>
    <s v="Standard Class"/>
    <s v="SH-20395"/>
    <s v="Shahid Hopkins"/>
    <x v="0"/>
    <x v="0"/>
    <s v="Jacksonville"/>
    <x v="3"/>
    <n v="28540"/>
    <x v="0"/>
    <s v="OFF-ST-10001558"/>
    <x v="1"/>
    <x v="4"/>
    <s v="Acco Perma 4000 Stacking Storage Drawers"/>
    <n v="25.984000000000002"/>
    <n v="2"/>
    <n v="0.2"/>
    <n v="-1.6240000000000001"/>
  </r>
  <r>
    <n v="6431"/>
    <x v="3207"/>
    <x v="2"/>
    <x v="935"/>
    <d v="2011-11-07T00:00:00"/>
    <s v="Standard Class"/>
    <s v="SH-20395"/>
    <s v="Shahid Hopkins"/>
    <x v="0"/>
    <x v="0"/>
    <s v="Jacksonville"/>
    <x v="3"/>
    <n v="28540"/>
    <x v="0"/>
    <s v="FUR-TA-10001768"/>
    <x v="0"/>
    <x v="3"/>
    <s v="Hon Racetrack Conference Tables"/>
    <n v="945.03599999999994"/>
    <n v="6"/>
    <n v="0.4"/>
    <n v="-299.26139999999998"/>
  </r>
  <r>
    <n v="6432"/>
    <x v="3207"/>
    <x v="2"/>
    <x v="935"/>
    <d v="2011-11-07T00:00:00"/>
    <s v="Standard Class"/>
    <s v="SH-20395"/>
    <s v="Shahid Hopkins"/>
    <x v="0"/>
    <x v="0"/>
    <s v="Jacksonville"/>
    <x v="3"/>
    <n v="28540"/>
    <x v="0"/>
    <s v="OFF-BI-10002982"/>
    <x v="1"/>
    <x v="8"/>
    <s v="Avery Self-Adhesive Photo Pockets for Polaroid Photos"/>
    <n v="14.301"/>
    <n v="7"/>
    <n v="0.7"/>
    <n v="-10.487399999999999"/>
  </r>
  <r>
    <n v="6433"/>
    <x v="3207"/>
    <x v="2"/>
    <x v="935"/>
    <d v="2011-11-07T00:00:00"/>
    <s v="Standard Class"/>
    <s v="SH-20395"/>
    <s v="Shahid Hopkins"/>
    <x v="0"/>
    <x v="0"/>
    <s v="Jacksonville"/>
    <x v="3"/>
    <n v="28540"/>
    <x v="0"/>
    <s v="FUR-FU-10001468"/>
    <x v="0"/>
    <x v="5"/>
    <s v="Tenex Antistatic Computer Chair Mats"/>
    <n v="410.35199999999998"/>
    <n v="3"/>
    <n v="0.2"/>
    <n v="-51.293999999999997"/>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9"/>
  </r>
  <r>
    <n v="6436"/>
    <x v="3209"/>
    <x v="3"/>
    <x v="837"/>
    <d v="2014-05-30T00:00:00"/>
    <s v="First Class"/>
    <s v="JG-15160"/>
    <s v="James Galang"/>
    <x v="0"/>
    <x v="0"/>
    <s v="Pocatello"/>
    <x v="45"/>
    <n v="83201"/>
    <x v="1"/>
    <s v="FUR-FU-10004963"/>
    <x v="0"/>
    <x v="5"/>
    <s v="Eldon 400 Class Desk Accessories, Black Carbon"/>
    <n v="35"/>
    <n v="4"/>
    <n v="0"/>
    <n v="14.7"/>
  </r>
  <r>
    <n v="6437"/>
    <x v="3209"/>
    <x v="3"/>
    <x v="837"/>
    <d v="2014-05-30T00:00:00"/>
    <s v="First Class"/>
    <s v="JG-15160"/>
    <s v="James Galang"/>
    <x v="0"/>
    <x v="0"/>
    <s v="Pocatello"/>
    <x v="45"/>
    <n v="83201"/>
    <x v="1"/>
    <s v="OFF-ST-10000025"/>
    <x v="1"/>
    <x v="4"/>
    <s v="Fellowes Stor/Drawer Steel Plus Storage Drawers"/>
    <n v="477.15"/>
    <n v="5"/>
    <n v="0"/>
    <n v="28.629000000000001"/>
  </r>
  <r>
    <n v="6438"/>
    <x v="3209"/>
    <x v="3"/>
    <x v="837"/>
    <d v="2014-05-30T00:00:00"/>
    <s v="First Class"/>
    <s v="JG-15160"/>
    <s v="James Galang"/>
    <x v="0"/>
    <x v="0"/>
    <s v="Pocatello"/>
    <x v="45"/>
    <n v="83201"/>
    <x v="1"/>
    <s v="TEC-PH-10004389"/>
    <x v="2"/>
    <x v="7"/>
    <s v="Nokia Lumia 925"/>
    <n v="302.37599999999998"/>
    <n v="3"/>
    <n v="0.2"/>
    <n v="22.6782"/>
  </r>
  <r>
    <n v="6439"/>
    <x v="3210"/>
    <x v="3"/>
    <x v="817"/>
    <d v="2014-12-20T00:00:00"/>
    <s v="Standard Class"/>
    <s v="LC-16885"/>
    <s v="Lena Creighton"/>
    <x v="0"/>
    <x v="0"/>
    <s v="Plano"/>
    <x v="5"/>
    <n v="75023"/>
    <x v="2"/>
    <s v="FUR-TA-10000577"/>
    <x v="0"/>
    <x v="3"/>
    <s v="Bretford CR4500 Series Slim Rectangular Table"/>
    <n v="974.98800000000006"/>
    <n v="4"/>
    <n v="0.3"/>
    <n v="-97.498800000000003"/>
  </r>
  <r>
    <n v="6440"/>
    <x v="3211"/>
    <x v="2"/>
    <x v="777"/>
    <d v="2011-10-06T00:00:00"/>
    <s v="First Class"/>
    <s v="CC-12220"/>
    <s v="Chris Cortes"/>
    <x v="0"/>
    <x v="0"/>
    <s v="New York City"/>
    <x v="15"/>
    <n v="10024"/>
    <x v="3"/>
    <s v="FUR-CH-10003298"/>
    <x v="0"/>
    <x v="1"/>
    <s v="Office Star - Contemporary Task Swivel chair with Loop Arms, Charcoal"/>
    <n v="589.41"/>
    <n v="5"/>
    <n v="0.1"/>
    <n v="-6.5490000000000004"/>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800000000002"/>
  </r>
  <r>
    <n v="6443"/>
    <x v="3212"/>
    <x v="0"/>
    <x v="63"/>
    <d v="2013-10-21T00:00:00"/>
    <s v="Standard Class"/>
    <s v="BW-11110"/>
    <s v="Bart Watters"/>
    <x v="1"/>
    <x v="0"/>
    <s v="New York City"/>
    <x v="15"/>
    <n v="10024"/>
    <x v="3"/>
    <s v="OFF-PA-10001295"/>
    <x v="1"/>
    <x v="10"/>
    <s v="Computer Printout Paper with Letter-Trim Perforations"/>
    <n v="37.94"/>
    <n v="2"/>
    <n v="0"/>
    <n v="18.211200000000002"/>
  </r>
  <r>
    <n v="6444"/>
    <x v="3212"/>
    <x v="0"/>
    <x v="63"/>
    <d v="2013-10-21T00:00:00"/>
    <s v="Standard Class"/>
    <s v="BW-11110"/>
    <s v="Bart Watters"/>
    <x v="1"/>
    <x v="0"/>
    <s v="New York City"/>
    <x v="15"/>
    <n v="10024"/>
    <x v="3"/>
    <s v="OFF-LA-10000407"/>
    <x v="1"/>
    <x v="2"/>
    <s v="Avery White Multi-Purpose Labels"/>
    <n v="24.9"/>
    <n v="5"/>
    <n v="0"/>
    <n v="11.454000000000001"/>
  </r>
  <r>
    <n v="6445"/>
    <x v="3212"/>
    <x v="0"/>
    <x v="63"/>
    <d v="2013-10-21T00:00:00"/>
    <s v="Standard Class"/>
    <s v="BW-11110"/>
    <s v="Bart Watters"/>
    <x v="1"/>
    <x v="0"/>
    <s v="New York City"/>
    <x v="15"/>
    <n v="10024"/>
    <x v="3"/>
    <s v="FUR-FU-10003535"/>
    <x v="0"/>
    <x v="5"/>
    <s v="Howard Miller Distant Time Traveler Alarm Clock"/>
    <n v="82.26"/>
    <n v="3"/>
    <n v="0"/>
    <n v="33.726599999999998"/>
  </r>
  <r>
    <n v="6446"/>
    <x v="3213"/>
    <x v="1"/>
    <x v="616"/>
    <d v="2012-03-10T00:00:00"/>
    <s v="Standard Class"/>
    <s v="JJ-15445"/>
    <s v="Jennifer Jackson"/>
    <x v="0"/>
    <x v="0"/>
    <s v="Chicago"/>
    <x v="10"/>
    <n v="60623"/>
    <x v="2"/>
    <s v="OFF-FA-10000611"/>
    <x v="1"/>
    <x v="13"/>
    <s v="Binder Clips by OIC"/>
    <n v="7.1040000000000001"/>
    <n v="6"/>
    <n v="0.2"/>
    <n v="2.4864000000000002"/>
  </r>
  <r>
    <n v="6447"/>
    <x v="3214"/>
    <x v="3"/>
    <x v="168"/>
    <d v="2014-03-07T00:00:00"/>
    <s v="Second Class"/>
    <s v="TT-21460"/>
    <s v="Tonja Turnell"/>
    <x v="2"/>
    <x v="0"/>
    <s v="Houston"/>
    <x v="5"/>
    <n v="77095"/>
    <x v="2"/>
    <s v="FUR-FU-10004848"/>
    <x v="0"/>
    <x v="5"/>
    <s v="Howard Miller 13-3/4&quot; Diameter Brushed Chrome Round Wall Clock"/>
    <n v="103.5"/>
    <n v="5"/>
    <n v="0.6"/>
    <n v="-77.625"/>
  </r>
  <r>
    <n v="6448"/>
    <x v="3214"/>
    <x v="3"/>
    <x v="168"/>
    <d v="2014-03-07T00:00:00"/>
    <s v="Second Class"/>
    <s v="TT-21460"/>
    <s v="Tonja Turnell"/>
    <x v="2"/>
    <x v="0"/>
    <s v="Houston"/>
    <x v="5"/>
    <n v="77095"/>
    <x v="2"/>
    <s v="OFF-LA-10002381"/>
    <x v="1"/>
    <x v="2"/>
    <s v="Avery 497"/>
    <n v="2.464"/>
    <n v="1"/>
    <n v="0.2"/>
    <n v="0.86240000000000006"/>
  </r>
  <r>
    <n v="6449"/>
    <x v="3214"/>
    <x v="3"/>
    <x v="168"/>
    <d v="2014-03-07T00:00:00"/>
    <s v="Second Class"/>
    <s v="TT-21460"/>
    <s v="Tonja Turnell"/>
    <x v="2"/>
    <x v="0"/>
    <s v="Houston"/>
    <x v="5"/>
    <n v="77095"/>
    <x v="2"/>
    <s v="OFF-ST-10000918"/>
    <x v="1"/>
    <x v="4"/>
    <s v="Crate-A-Files"/>
    <n v="8.7200000000000006"/>
    <n v="1"/>
    <n v="0.2"/>
    <n v="0.65400000000000003"/>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9"/>
  </r>
  <r>
    <n v="6453"/>
    <x v="3216"/>
    <x v="1"/>
    <x v="546"/>
    <d v="2012-12-23T00:00:00"/>
    <s v="Second Class"/>
    <s v="PR-18880"/>
    <s v="Patrick Ryan"/>
    <x v="0"/>
    <x v="0"/>
    <s v="Glenview"/>
    <x v="10"/>
    <n v="60025"/>
    <x v="2"/>
    <s v="TEC-PH-10001750"/>
    <x v="2"/>
    <x v="7"/>
    <s v="Samsung Rugby III"/>
    <n v="158.376"/>
    <n v="3"/>
    <n v="0.2"/>
    <n v="13.857900000000001"/>
  </r>
  <r>
    <n v="6454"/>
    <x v="3217"/>
    <x v="1"/>
    <x v="1049"/>
    <d v="2012-10-13T00:00:00"/>
    <s v="Standard Class"/>
    <s v="BT-11680"/>
    <s v="Brian Thompson"/>
    <x v="0"/>
    <x v="0"/>
    <s v="Houston"/>
    <x v="5"/>
    <n v="77036"/>
    <x v="2"/>
    <s v="OFF-AR-10000657"/>
    <x v="1"/>
    <x v="6"/>
    <s v="Binney &amp; Smith inkTank Desk Highlighter, Chisel Tip, Yellow, 12/Box"/>
    <n v="3.44"/>
    <n v="2"/>
    <n v="0.2"/>
    <n v="0.55900000000000005"/>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9"/>
  </r>
  <r>
    <n v="6457"/>
    <x v="3219"/>
    <x v="2"/>
    <x v="79"/>
    <d v="2011-08-11T00:00:00"/>
    <s v="Standard Class"/>
    <s v="SP-20650"/>
    <s v="Stephanie Phelps"/>
    <x v="1"/>
    <x v="0"/>
    <s v="New York City"/>
    <x v="15"/>
    <n v="10009"/>
    <x v="3"/>
    <s v="TEC-PH-10002468"/>
    <x v="2"/>
    <x v="7"/>
    <s v="Plantronics CS 50-USB -آ headsetآ - Convertible, Monaural"/>
    <n v="135.99"/>
    <n v="1"/>
    <n v="0"/>
    <n v="36.717300000000002"/>
  </r>
  <r>
    <n v="6458"/>
    <x v="3219"/>
    <x v="2"/>
    <x v="79"/>
    <d v="2011-08-11T00:00:00"/>
    <s v="Standard Class"/>
    <s v="SP-20650"/>
    <s v="Stephanie Phelps"/>
    <x v="1"/>
    <x v="0"/>
    <s v="New York City"/>
    <x v="15"/>
    <n v="10009"/>
    <x v="3"/>
    <s v="OFF-AR-10004165"/>
    <x v="1"/>
    <x v="6"/>
    <s v="Binney &amp; Smith inkTank Erasable Pocket Highlighter, Chisel Tip, Yellow"/>
    <n v="15.96"/>
    <n v="7"/>
    <n v="0"/>
    <n v="7.0224000000000002"/>
  </r>
  <r>
    <n v="6459"/>
    <x v="3220"/>
    <x v="3"/>
    <x v="304"/>
    <d v="2014-05-18T00:00:00"/>
    <s v="First Class"/>
    <s v="AJ-10780"/>
    <s v="Anthony Jacobs"/>
    <x v="1"/>
    <x v="0"/>
    <s v="Baltimore"/>
    <x v="39"/>
    <n v="21215"/>
    <x v="3"/>
    <s v="OFF-AR-10001919"/>
    <x v="1"/>
    <x v="6"/>
    <s v="OIC #2 Pencils, Medium Soft"/>
    <n v="3.76"/>
    <n v="2"/>
    <n v="0"/>
    <n v="1.0904"/>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9"/>
  </r>
  <r>
    <n v="6463"/>
    <x v="3220"/>
    <x v="3"/>
    <x v="304"/>
    <d v="2014-05-18T00:00:00"/>
    <s v="First Class"/>
    <s v="AJ-10780"/>
    <s v="Anthony Jacobs"/>
    <x v="1"/>
    <x v="0"/>
    <s v="Baltimore"/>
    <x v="39"/>
    <n v="21215"/>
    <x v="3"/>
    <s v="FUR-CH-10003298"/>
    <x v="0"/>
    <x v="1"/>
    <s v="Office Star - Contemporary Task Swivel chair with Loop Arms, Charcoal"/>
    <n v="261.95999999999998"/>
    <n v="2"/>
    <n v="0"/>
    <n v="23.5764"/>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
    <n v="6"/>
    <n v="0.2"/>
    <n v="6.3719999999999999"/>
  </r>
  <r>
    <n v="6467"/>
    <x v="3223"/>
    <x v="3"/>
    <x v="1053"/>
    <d v="2014-05-26T00:00:00"/>
    <s v="Second Class"/>
    <s v="EH-13945"/>
    <s v="Eric Hoffmann"/>
    <x v="0"/>
    <x v="0"/>
    <s v="Los Angeles"/>
    <x v="1"/>
    <n v="90008"/>
    <x v="1"/>
    <s v="TEC-AC-10002331"/>
    <x v="2"/>
    <x v="11"/>
    <s v="Maxell 74 Minute CDR, 10/Pack"/>
    <n v="68.459999999999994"/>
    <n v="7"/>
    <n v="0"/>
    <n v="25.330200000000001"/>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5000000000005"/>
    <n v="5"/>
    <n v="0"/>
    <n v="176.386"/>
  </r>
  <r>
    <n v="6470"/>
    <x v="3224"/>
    <x v="0"/>
    <x v="499"/>
    <d v="2013-12-09T00:00:00"/>
    <s v="Standard Class"/>
    <s v="DB-13270"/>
    <s v="Deborah Brumfield"/>
    <x v="2"/>
    <x v="0"/>
    <s v="Providence"/>
    <x v="34"/>
    <n v="2908"/>
    <x v="3"/>
    <s v="FUR-FU-10004864"/>
    <x v="0"/>
    <x v="5"/>
    <s v="Eldon 500 Class Desk Accessories"/>
    <n v="72.42"/>
    <n v="6"/>
    <n v="0"/>
    <n v="23.898599999999998"/>
  </r>
  <r>
    <n v="6471"/>
    <x v="3225"/>
    <x v="1"/>
    <x v="1111"/>
    <d v="2012-09-02T00:00:00"/>
    <s v="Standard Class"/>
    <s v="CC-12100"/>
    <s v="Chad Cunningham"/>
    <x v="2"/>
    <x v="0"/>
    <s v="Detroit"/>
    <x v="12"/>
    <n v="48234"/>
    <x v="2"/>
    <s v="TEC-PH-10001750"/>
    <x v="2"/>
    <x v="7"/>
    <s v="Samsung Rugby III"/>
    <n v="131.97999999999999"/>
    <n v="2"/>
    <n v="0"/>
    <n v="35.634599999999999"/>
  </r>
  <r>
    <n v="6472"/>
    <x v="3225"/>
    <x v="1"/>
    <x v="1111"/>
    <d v="2012-09-02T00:00:00"/>
    <s v="Standard Class"/>
    <s v="CC-12100"/>
    <s v="Chad Cunningham"/>
    <x v="2"/>
    <x v="0"/>
    <s v="Detroit"/>
    <x v="12"/>
    <n v="48234"/>
    <x v="2"/>
    <s v="TEC-AC-10004510"/>
    <x v="2"/>
    <x v="11"/>
    <s v="Logitech Desktop MK120 Mouse and keyboard Combo"/>
    <n v="114.52"/>
    <n v="7"/>
    <n v="0"/>
    <n v="11.452"/>
  </r>
  <r>
    <n v="6473"/>
    <x v="3226"/>
    <x v="2"/>
    <x v="571"/>
    <d v="2011-06-10T00:00:00"/>
    <s v="Standard Class"/>
    <s v="VT-21700"/>
    <s v="Valerie Takahito"/>
    <x v="2"/>
    <x v="0"/>
    <s v="Houston"/>
    <x v="5"/>
    <n v="77070"/>
    <x v="2"/>
    <s v="OFF-LA-10001074"/>
    <x v="1"/>
    <x v="2"/>
    <s v="Round Specialty Laser Printer Labels"/>
    <n v="100.24"/>
    <n v="10"/>
    <n v="0.2"/>
    <n v="33.831000000000003"/>
  </r>
  <r>
    <n v="6474"/>
    <x v="3227"/>
    <x v="0"/>
    <x v="196"/>
    <d v="2013-03-21T00:00:00"/>
    <s v="Second Class"/>
    <s v="DB-13060"/>
    <s v="Dave Brooks"/>
    <x v="0"/>
    <x v="0"/>
    <s v="Columbia"/>
    <x v="18"/>
    <n v="38401"/>
    <x v="0"/>
    <s v="OFF-AP-10003590"/>
    <x v="1"/>
    <x v="9"/>
    <s v="Hoover WindTunnel Plus Canister Vacuum"/>
    <n v="871.8"/>
    <n v="3"/>
    <n v="0.2"/>
    <n v="87.18"/>
  </r>
  <r>
    <n v="6475"/>
    <x v="3228"/>
    <x v="2"/>
    <x v="1112"/>
    <d v="2011-01-16T00:00:00"/>
    <s v="First Class"/>
    <s v="BS-11590"/>
    <s v="Brendan Sweed"/>
    <x v="1"/>
    <x v="0"/>
    <s v="Philadelphia"/>
    <x v="9"/>
    <n v="19140"/>
    <x v="3"/>
    <s v="FUR-BO-10003433"/>
    <x v="0"/>
    <x v="0"/>
    <s v="Sauder Cornerstone Collection Library"/>
    <n v="61.96"/>
    <n v="4"/>
    <n v="0.5"/>
    <n v="-53.285600000000002"/>
  </r>
  <r>
    <n v="6476"/>
    <x v="3229"/>
    <x v="3"/>
    <x v="95"/>
    <d v="2014-06-11T00:00:00"/>
    <s v="Standard Class"/>
    <s v="NR-18550"/>
    <s v="Nick Radford"/>
    <x v="0"/>
    <x v="0"/>
    <s v="Pembroke Pines"/>
    <x v="2"/>
    <n v="33024"/>
    <x v="0"/>
    <s v="OFF-BI-10002432"/>
    <x v="1"/>
    <x v="8"/>
    <s v="Wilson Jones Standard D-Ring Binders"/>
    <n v="4.5540000000000003"/>
    <n v="3"/>
    <n v="0.7"/>
    <n v="-3.4914000000000001"/>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x v="0"/>
    <s v="Pembroke Pines"/>
    <x v="2"/>
    <n v="33024"/>
    <x v="0"/>
    <s v="TEC-AC-10003832"/>
    <x v="2"/>
    <x v="11"/>
    <s v="Logitechآ P710e Mobile Speakerphone"/>
    <n v="205.99199999999999"/>
    <n v="1"/>
    <n v="0.2"/>
    <n v="-2.5749"/>
  </r>
  <r>
    <n v="6479"/>
    <x v="3229"/>
    <x v="3"/>
    <x v="95"/>
    <d v="2014-06-11T00:00:00"/>
    <s v="Standard Class"/>
    <s v="NR-18550"/>
    <s v="Nick Radford"/>
    <x v="0"/>
    <x v="0"/>
    <s v="Pembroke Pines"/>
    <x v="2"/>
    <n v="33024"/>
    <x v="0"/>
    <s v="OFF-PA-10000809"/>
    <x v="1"/>
    <x v="10"/>
    <s v="Xerox 206"/>
    <n v="15.552"/>
    <n v="3"/>
    <n v="0.2"/>
    <n v="5.4432"/>
  </r>
  <r>
    <n v="6480"/>
    <x v="3229"/>
    <x v="3"/>
    <x v="95"/>
    <d v="2014-06-11T00:00:00"/>
    <s v="Standard Class"/>
    <s v="NR-18550"/>
    <s v="Nick Radford"/>
    <x v="0"/>
    <x v="0"/>
    <s v="Pembroke Pines"/>
    <x v="2"/>
    <n v="33024"/>
    <x v="0"/>
    <s v="TEC-PH-10000441"/>
    <x v="2"/>
    <x v="7"/>
    <s v="VTech DS6151"/>
    <n v="503.96"/>
    <n v="5"/>
    <n v="0.2"/>
    <n v="50.396000000000001"/>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800000000001"/>
    <n v="2"/>
    <n v="0.2"/>
    <n v="0"/>
  </r>
  <r>
    <n v="6483"/>
    <x v="3229"/>
    <x v="3"/>
    <x v="95"/>
    <d v="2014-06-11T00:00:00"/>
    <s v="Standard Class"/>
    <s v="NR-18550"/>
    <s v="Nick Radford"/>
    <x v="0"/>
    <x v="0"/>
    <s v="Pembroke Pines"/>
    <x v="2"/>
    <n v="33024"/>
    <x v="0"/>
    <s v="TEC-AC-10002942"/>
    <x v="2"/>
    <x v="11"/>
    <s v="WD My Passport Ultra 1TB Portable External Hard Drive"/>
    <n v="110.4"/>
    <n v="2"/>
    <n v="0.2"/>
    <n v="-4.139999999999999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x v="0"/>
    <s v="New York City"/>
    <x v="15"/>
    <n v="10011"/>
    <x v="3"/>
    <s v="TEC-MA-10003173"/>
    <x v="2"/>
    <x v="15"/>
    <s v="Hewlett-Packard 300S Scientific Calculator"/>
    <n v="78.66"/>
    <n v="6"/>
    <n v="0"/>
    <n v="36.183599999999998"/>
  </r>
  <r>
    <n v="6486"/>
    <x v="3230"/>
    <x v="3"/>
    <x v="95"/>
    <d v="2014-06-10T00:00:00"/>
    <s v="Standard Class"/>
    <s v="KN-16390"/>
    <s v="Katherine Nockton"/>
    <x v="1"/>
    <x v="0"/>
    <s v="New York City"/>
    <x v="15"/>
    <n v="10011"/>
    <x v="3"/>
    <s v="OFF-PA-10004156"/>
    <x v="1"/>
    <x v="10"/>
    <s v="Xerox 188"/>
    <n v="45.36"/>
    <n v="4"/>
    <n v="0"/>
    <n v="22.226400000000002"/>
  </r>
  <r>
    <n v="6487"/>
    <x v="3231"/>
    <x v="1"/>
    <x v="1113"/>
    <d v="2012-03-26T00:00:00"/>
    <s v="Standard Class"/>
    <s v="JW-16075"/>
    <s v="Julia West"/>
    <x v="0"/>
    <x v="0"/>
    <s v="Jacksonville"/>
    <x v="3"/>
    <n v="28540"/>
    <x v="0"/>
    <s v="OFF-AP-10002945"/>
    <x v="1"/>
    <x v="9"/>
    <s v="Honeywell Enviracaire Portable HEPA Air Cleaner for 17' x 22' Room"/>
    <n v="962.08"/>
    <n v="4"/>
    <n v="0.2"/>
    <n v="156.33799999999999"/>
  </r>
  <r>
    <n v="6488"/>
    <x v="3231"/>
    <x v="1"/>
    <x v="1113"/>
    <d v="2012-03-26T00:00:00"/>
    <s v="Standard Class"/>
    <s v="JW-16075"/>
    <s v="Julia West"/>
    <x v="0"/>
    <x v="0"/>
    <s v="Jacksonville"/>
    <x v="3"/>
    <n v="28540"/>
    <x v="0"/>
    <s v="OFF-BI-10000948"/>
    <x v="1"/>
    <x v="8"/>
    <s v="GBC Laser Imprintable Binding System Covers, Desert Sand"/>
    <n v="12.843"/>
    <n v="3"/>
    <n v="0.7"/>
    <n v="-9.8462999999999994"/>
  </r>
  <r>
    <n v="6489"/>
    <x v="3231"/>
    <x v="1"/>
    <x v="1113"/>
    <d v="2012-03-26T00:00:00"/>
    <s v="Standard Class"/>
    <s v="JW-16075"/>
    <s v="Julia West"/>
    <x v="0"/>
    <x v="0"/>
    <s v="Jacksonville"/>
    <x v="3"/>
    <n v="28540"/>
    <x v="0"/>
    <s v="OFF-PA-10002254"/>
    <x v="1"/>
    <x v="10"/>
    <s v="Xerox 1883"/>
    <n v="295.45600000000002"/>
    <n v="14"/>
    <n v="0.2"/>
    <n v="96.023200000000003"/>
  </r>
  <r>
    <n v="6490"/>
    <x v="3232"/>
    <x v="3"/>
    <x v="20"/>
    <d v="2014-09-25T00:00:00"/>
    <s v="Standard Class"/>
    <s v="JM-15535"/>
    <s v="Jessica Myrick"/>
    <x v="0"/>
    <x v="0"/>
    <s v="New York City"/>
    <x v="15"/>
    <n v="10011"/>
    <x v="3"/>
    <s v="OFF-PA-10004782"/>
    <x v="1"/>
    <x v="10"/>
    <s v="Xerox 228"/>
    <n v="32.4"/>
    <n v="5"/>
    <n v="0"/>
    <n v="15.552"/>
  </r>
  <r>
    <n v="6491"/>
    <x v="3233"/>
    <x v="2"/>
    <x v="1114"/>
    <d v="2011-09-19T00:00:00"/>
    <s v="Standard Class"/>
    <s v="MF-18250"/>
    <s v="Monica Federle"/>
    <x v="1"/>
    <x v="0"/>
    <s v="Philadelphia"/>
    <x v="9"/>
    <n v="19120"/>
    <x v="3"/>
    <s v="FUR-FU-10000222"/>
    <x v="0"/>
    <x v="5"/>
    <s v="Seth Thomas 16&quot; Steel Case Clock"/>
    <n v="103.93600000000001"/>
    <n v="4"/>
    <n v="0.2"/>
    <n v="16.889600000000002"/>
  </r>
  <r>
    <n v="6492"/>
    <x v="3234"/>
    <x v="0"/>
    <x v="73"/>
    <d v="2013-11-26T00:00:00"/>
    <s v="Standard Class"/>
    <s v="FA-14230"/>
    <s v="Frank Atkinson"/>
    <x v="1"/>
    <x v="0"/>
    <s v="Orlando"/>
    <x v="2"/>
    <n v="32839"/>
    <x v="0"/>
    <s v="FUR-BO-10004695"/>
    <x v="0"/>
    <x v="0"/>
    <s v="O'Sullivan 2-Door Barrister Bookcase in Odessa Pine"/>
    <n v="289.56799999999998"/>
    <n v="2"/>
    <n v="0.2"/>
    <n v="10.8588"/>
  </r>
  <r>
    <n v="6493"/>
    <x v="3234"/>
    <x v="0"/>
    <x v="73"/>
    <d v="2013-11-26T00:00:00"/>
    <s v="Standard Class"/>
    <s v="FA-14230"/>
    <s v="Frank Atkinson"/>
    <x v="1"/>
    <x v="0"/>
    <s v="Orlando"/>
    <x v="2"/>
    <n v="32839"/>
    <x v="0"/>
    <s v="OFF-ST-10003327"/>
    <x v="1"/>
    <x v="4"/>
    <s v="Akro-Mils 12-Gallon Tote"/>
    <n v="39.72"/>
    <n v="5"/>
    <n v="0.2"/>
    <n v="4.4684999999999997"/>
  </r>
  <r>
    <n v="6494"/>
    <x v="3234"/>
    <x v="0"/>
    <x v="73"/>
    <d v="2013-11-26T00:00:00"/>
    <s v="Standard Class"/>
    <s v="FA-14230"/>
    <s v="Frank Atkinson"/>
    <x v="1"/>
    <x v="0"/>
    <s v="Orlando"/>
    <x v="2"/>
    <n v="32839"/>
    <x v="0"/>
    <s v="TEC-PH-10003357"/>
    <x v="2"/>
    <x v="7"/>
    <s v="Grandstream GXP2100 Mainstream Business Phone"/>
    <n v="244.768"/>
    <n v="4"/>
    <n v="0.2"/>
    <n v="24.476800000000001"/>
  </r>
  <r>
    <n v="6495"/>
    <x v="3235"/>
    <x v="3"/>
    <x v="960"/>
    <d v="2014-11-02T00:00:00"/>
    <s v="Second Class"/>
    <s v="KH-16510"/>
    <s v="Keith Herrera"/>
    <x v="0"/>
    <x v="0"/>
    <s v="Houston"/>
    <x v="5"/>
    <n v="77095"/>
    <x v="2"/>
    <s v="TEC-AC-10002167"/>
    <x v="2"/>
    <x v="11"/>
    <s v="Imationآ 8gb Micro Traveldrive Usb 2.0آ Flash Drive"/>
    <n v="24"/>
    <n v="2"/>
    <n v="0.2"/>
    <n v="-2.7"/>
  </r>
  <r>
    <n v="6496"/>
    <x v="3235"/>
    <x v="3"/>
    <x v="960"/>
    <d v="2014-11-02T00:00:00"/>
    <s v="Second Class"/>
    <s v="KH-16510"/>
    <s v="Keith Herrera"/>
    <x v="0"/>
    <x v="0"/>
    <s v="Houston"/>
    <x v="5"/>
    <n v="77095"/>
    <x v="2"/>
    <s v="OFF-PA-10001937"/>
    <x v="1"/>
    <x v="10"/>
    <s v="Xerox 21"/>
    <n v="15.552"/>
    <n v="3"/>
    <n v="0.2"/>
    <n v="5.4432"/>
  </r>
  <r>
    <n v="6497"/>
    <x v="3235"/>
    <x v="3"/>
    <x v="960"/>
    <d v="2014-11-02T00:00:00"/>
    <s v="Second Class"/>
    <s v="KH-16510"/>
    <s v="Keith Herrera"/>
    <x v="0"/>
    <x v="0"/>
    <s v="Houston"/>
    <x v="5"/>
    <n v="77095"/>
    <x v="2"/>
    <s v="TEC-AC-10004510"/>
    <x v="2"/>
    <x v="11"/>
    <s v="Logitech Desktop MK120 Mouse and keyboard Combo"/>
    <n v="26.175999999999998"/>
    <n v="2"/>
    <n v="0.2"/>
    <n v="-3.2719999999999998"/>
  </r>
  <r>
    <n v="6498"/>
    <x v="3236"/>
    <x v="1"/>
    <x v="1115"/>
    <d v="2012-07-28T00:00:00"/>
    <s v="Standard Class"/>
    <s v="SS-20515"/>
    <s v="Shirley Schmidt"/>
    <x v="2"/>
    <x v="0"/>
    <s v="Louisville"/>
    <x v="0"/>
    <n v="40214"/>
    <x v="0"/>
    <s v="FUR-FU-10001487"/>
    <x v="0"/>
    <x v="5"/>
    <s v="Eldon Expressions Wood and Plastic Desk Accessories, Cherry Wood"/>
    <n v="20.94"/>
    <n v="3"/>
    <n v="0"/>
    <n v="6.0726000000000004"/>
  </r>
  <r>
    <n v="6499"/>
    <x v="3236"/>
    <x v="1"/>
    <x v="1115"/>
    <d v="2012-07-28T00:00:00"/>
    <s v="Standard Class"/>
    <s v="SS-20515"/>
    <s v="Shirley Schmidt"/>
    <x v="2"/>
    <x v="0"/>
    <s v="Louisville"/>
    <x v="0"/>
    <n v="40214"/>
    <x v="0"/>
    <s v="OFF-BI-10000069"/>
    <x v="1"/>
    <x v="8"/>
    <s v="GBC Prepunched Paper, 19-Hole, for Binding Systems, 24-lb"/>
    <n v="135.09"/>
    <n v="9"/>
    <n v="0"/>
    <n v="62.141399999999997"/>
  </r>
  <r>
    <n v="6500"/>
    <x v="3236"/>
    <x v="1"/>
    <x v="1115"/>
    <d v="2012-07-28T00:00:00"/>
    <s v="Standard Class"/>
    <s v="SS-20515"/>
    <s v="Shirley Schmidt"/>
    <x v="2"/>
    <x v="0"/>
    <s v="Louisville"/>
    <x v="0"/>
    <n v="40214"/>
    <x v="0"/>
    <s v="TEC-AC-10003289"/>
    <x v="2"/>
    <x v="11"/>
    <s v="Anker Ultra-Slim Mini Bluetooth 3.0 Wireless Keyboard"/>
    <n v="279.86"/>
    <n v="14"/>
    <n v="0"/>
    <n v="64.367800000000003"/>
  </r>
  <r>
    <n v="6501"/>
    <x v="3236"/>
    <x v="1"/>
    <x v="1115"/>
    <d v="2012-07-28T00:00:00"/>
    <s v="Standard Class"/>
    <s v="SS-20515"/>
    <s v="Shirley Schmidt"/>
    <x v="2"/>
    <x v="0"/>
    <s v="Louisville"/>
    <x v="0"/>
    <n v="40214"/>
    <x v="0"/>
    <s v="OFF-BI-10000069"/>
    <x v="1"/>
    <x v="8"/>
    <s v="GBC Prepunched Paper, 19-Hole, for Binding Systems, 24-lb"/>
    <n v="90.06"/>
    <n v="6"/>
    <n v="0"/>
    <n v="41.427599999999998"/>
  </r>
  <r>
    <n v="6502"/>
    <x v="3237"/>
    <x v="2"/>
    <x v="981"/>
    <d v="2011-11-06T00:00:00"/>
    <s v="Standard Class"/>
    <s v="LC-17050"/>
    <s v="Liz Carlisle"/>
    <x v="0"/>
    <x v="0"/>
    <s v="Medina"/>
    <x v="24"/>
    <n v="44256"/>
    <x v="3"/>
    <s v="TEC-PH-10001299"/>
    <x v="2"/>
    <x v="7"/>
    <s v="Polycom CX300 Desktop Phone USB VoIP phone"/>
    <n v="539.96400000000006"/>
    <n v="6"/>
    <n v="0.4"/>
    <n v="-107.9928"/>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400000000001"/>
    <n v="3"/>
    <n v="0"/>
    <n v="349.33920000000001"/>
  </r>
  <r>
    <n v="6506"/>
    <x v="3239"/>
    <x v="0"/>
    <x v="190"/>
    <d v="2013-07-01T00:00:00"/>
    <s v="Standard Class"/>
    <s v="LD-16855"/>
    <s v="Lela Donovan"/>
    <x v="1"/>
    <x v="0"/>
    <s v="Chicago"/>
    <x v="10"/>
    <n v="60653"/>
    <x v="2"/>
    <s v="OFF-AR-10001547"/>
    <x v="1"/>
    <x v="6"/>
    <s v="Newell 311"/>
    <n v="5.3040000000000003"/>
    <n v="3"/>
    <n v="0.2"/>
    <n v="0.46410000000000001"/>
  </r>
  <r>
    <n v="6507"/>
    <x v="3240"/>
    <x v="0"/>
    <x v="790"/>
    <d v="2013-10-12T00:00:00"/>
    <s v="Second Class"/>
    <s v="SP-20545"/>
    <s v="Sibella Parks"/>
    <x v="1"/>
    <x v="0"/>
    <s v="Philadelphia"/>
    <x v="9"/>
    <n v="19143"/>
    <x v="3"/>
    <s v="OFF-PA-10001593"/>
    <x v="1"/>
    <x v="10"/>
    <s v="Xerox 1947"/>
    <n v="19.135999999999999"/>
    <n v="4"/>
    <n v="0.2"/>
    <n v="5.98"/>
  </r>
  <r>
    <n v="6508"/>
    <x v="3240"/>
    <x v="0"/>
    <x v="790"/>
    <d v="2013-10-12T00:00:00"/>
    <s v="Second Class"/>
    <s v="SP-20545"/>
    <s v="Sibella Parks"/>
    <x v="1"/>
    <x v="0"/>
    <s v="Philadelphia"/>
    <x v="9"/>
    <n v="19143"/>
    <x v="3"/>
    <s v="FUR-FU-10004071"/>
    <x v="0"/>
    <x v="5"/>
    <s v="Luxo Professional Magnifying Clamp-On Fluorescent Lamps"/>
    <n v="332.83199999999999"/>
    <n v="4"/>
    <n v="0.2"/>
    <n v="-24.962399999999999"/>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x v="0"/>
    <s v="New York City"/>
    <x v="15"/>
    <n v="10009"/>
    <x v="3"/>
    <s v="OFF-PA-10004156"/>
    <x v="1"/>
    <x v="10"/>
    <s v="Xerox 188"/>
    <n v="34.020000000000003"/>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399999999999"/>
    <n v="2"/>
    <n v="0.2"/>
    <n v="23.2182"/>
  </r>
  <r>
    <n v="6516"/>
    <x v="3243"/>
    <x v="3"/>
    <x v="175"/>
    <d v="2014-09-20T00:00:00"/>
    <s v="Standard Class"/>
    <s v="RD-19480"/>
    <s v="Rick Duston"/>
    <x v="0"/>
    <x v="0"/>
    <s v="San Francisco"/>
    <x v="1"/>
    <n v="94122"/>
    <x v="1"/>
    <s v="FUR-CH-10002961"/>
    <x v="0"/>
    <x v="1"/>
    <s v="Leather Task Chair, Black"/>
    <n v="218.352"/>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8"/>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1"/>
  </r>
  <r>
    <n v="6520"/>
    <x v="3243"/>
    <x v="3"/>
    <x v="175"/>
    <d v="2014-09-20T00:00:00"/>
    <s v="Standard Class"/>
    <s v="RD-19480"/>
    <s v="Rick Duston"/>
    <x v="0"/>
    <x v="0"/>
    <s v="San Francisco"/>
    <x v="1"/>
    <n v="94122"/>
    <x v="1"/>
    <s v="OFF-BI-10004528"/>
    <x v="1"/>
    <x v="8"/>
    <s v="Cardinal Poly Pocket Divider Pockets for Ring Binders"/>
    <n v="2.6880000000000002"/>
    <n v="1"/>
    <n v="0.2"/>
    <n v="0.84"/>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5"/>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x v="0"/>
    <s v="Philadelphia"/>
    <x v="9"/>
    <n v="19120"/>
    <x v="3"/>
    <s v="TEC-PH-10002310"/>
    <x v="2"/>
    <x v="7"/>
    <s v="Panasonic KX T7731-B Digital phone"/>
    <n v="59.994"/>
    <n v="1"/>
    <n v="0.4"/>
    <n v="-12.998699999999999"/>
  </r>
  <r>
    <n v="6526"/>
    <x v="3245"/>
    <x v="0"/>
    <x v="274"/>
    <d v="2013-07-14T00:00:00"/>
    <s v="Standard Class"/>
    <s v="CC-12100"/>
    <s v="Chad Cunningham"/>
    <x v="2"/>
    <x v="0"/>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x v="0"/>
    <s v="Philadelphia"/>
    <x v="9"/>
    <n v="19120"/>
    <x v="3"/>
    <s v="OFF-BI-10001308"/>
    <x v="1"/>
    <x v="8"/>
    <s v="GBC Standard Plastic Binding Systems' Combs"/>
    <n v="9.42"/>
    <n v="5"/>
    <n v="0.7"/>
    <n v="-7.85"/>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03"/>
  </r>
  <r>
    <n v="6530"/>
    <x v="3248"/>
    <x v="2"/>
    <x v="1116"/>
    <d v="2011-02-28T00:00:00"/>
    <s v="Standard Class"/>
    <s v="MG-17875"/>
    <s v="Michael Grace"/>
    <x v="2"/>
    <x v="0"/>
    <s v="El Paso"/>
    <x v="5"/>
    <n v="79907"/>
    <x v="2"/>
    <s v="OFF-LA-10004425"/>
    <x v="1"/>
    <x v="2"/>
    <s v="Staples"/>
    <n v="6.9359999999999999"/>
    <n v="3"/>
    <n v="0.2"/>
    <n v="2.3409"/>
  </r>
  <r>
    <n v="6531"/>
    <x v="3248"/>
    <x v="2"/>
    <x v="1116"/>
    <d v="2011-02-28T00:00:00"/>
    <s v="Standard Class"/>
    <s v="MG-17875"/>
    <s v="Michael Grace"/>
    <x v="2"/>
    <x v="0"/>
    <s v="El Paso"/>
    <x v="5"/>
    <n v="79907"/>
    <x v="2"/>
    <s v="OFF-BI-10000320"/>
    <x v="1"/>
    <x v="8"/>
    <s v="GBC Plastic Binding Combs"/>
    <n v="4.4279999999999999"/>
    <n v="3"/>
    <n v="0.8"/>
    <n v="-6.8634000000000004"/>
  </r>
  <r>
    <n v="6532"/>
    <x v="3249"/>
    <x v="3"/>
    <x v="769"/>
    <d v="2014-12-09T00:00:00"/>
    <s v="Standard Class"/>
    <s v="TP-21130"/>
    <s v="Theone Pippenger"/>
    <x v="0"/>
    <x v="0"/>
    <s v="Rochester"/>
    <x v="11"/>
    <n v="55901"/>
    <x v="2"/>
    <s v="OFF-AR-10001315"/>
    <x v="1"/>
    <x v="6"/>
    <s v="Newell 310"/>
    <n v="8.8000000000000007"/>
    <n v="5"/>
    <n v="0"/>
    <n v="2.552"/>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59999999998"/>
    <n v="3"/>
    <n v="0.2"/>
    <n v="726.56190000000004"/>
  </r>
  <r>
    <n v="6536"/>
    <x v="3250"/>
    <x v="2"/>
    <x v="664"/>
    <d v="2011-11-22T00:00:00"/>
    <s v="Standard Class"/>
    <s v="GT-14710"/>
    <s v="Greg Tran"/>
    <x v="0"/>
    <x v="0"/>
    <s v="Buffalo"/>
    <x v="15"/>
    <n v="14215"/>
    <x v="3"/>
    <s v="FUR-BO-10002213"/>
    <x v="0"/>
    <x v="0"/>
    <s v="DMI Eclipse Executive Suite Bookcases"/>
    <n v="4007.84"/>
    <n v="10"/>
    <n v="0.2"/>
    <n v="-50.097999999999999"/>
  </r>
  <r>
    <n v="6537"/>
    <x v="3251"/>
    <x v="2"/>
    <x v="22"/>
    <d v="2011-10-23T00:00:00"/>
    <s v="First Class"/>
    <s v="FH-14365"/>
    <s v="Fred Hopkins"/>
    <x v="1"/>
    <x v="0"/>
    <s v="Knoxville"/>
    <x v="18"/>
    <n v="37918"/>
    <x v="0"/>
    <s v="FUR-TA-10003008"/>
    <x v="0"/>
    <x v="3"/>
    <s v="Lesro Round Back Collection Coffee Table, End Table"/>
    <n v="328.59"/>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آ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80000000000007"/>
    <n v="6"/>
    <n v="0"/>
    <n v="34.629600000000003"/>
  </r>
  <r>
    <n v="6542"/>
    <x v="3253"/>
    <x v="3"/>
    <x v="673"/>
    <d v="2014-11-20T00:00:00"/>
    <s v="First Class"/>
    <s v="CC-12220"/>
    <s v="Chris Cortes"/>
    <x v="0"/>
    <x v="0"/>
    <s v="Seattle"/>
    <x v="4"/>
    <n v="98103"/>
    <x v="1"/>
    <s v="FUR-FU-10003394"/>
    <x v="0"/>
    <x v="5"/>
    <s v="Tenex &quot;The Solids&quot; Textured Chair Mats"/>
    <n v="139.91999999999999"/>
    <n v="2"/>
    <n v="0"/>
    <n v="23.7864"/>
  </r>
  <r>
    <n v="6543"/>
    <x v="3253"/>
    <x v="3"/>
    <x v="673"/>
    <d v="2014-11-20T00:00:00"/>
    <s v="First Class"/>
    <s v="CC-12220"/>
    <s v="Chris Cortes"/>
    <x v="0"/>
    <x v="0"/>
    <s v="Seattle"/>
    <x v="4"/>
    <n v="98103"/>
    <x v="1"/>
    <s v="TEC-PH-10003171"/>
    <x v="2"/>
    <x v="7"/>
    <s v="Plantronics Encore H101 Dual Earpiecesآ Headset"/>
    <n v="107.88"/>
    <n v="3"/>
    <n v="0.2"/>
    <n v="10.788"/>
  </r>
  <r>
    <n v="6544"/>
    <x v="3253"/>
    <x v="3"/>
    <x v="673"/>
    <d v="2014-11-20T00:00:00"/>
    <s v="First Class"/>
    <s v="CC-12220"/>
    <s v="Chris Cortes"/>
    <x v="0"/>
    <x v="0"/>
    <s v="Seattle"/>
    <x v="4"/>
    <n v="98103"/>
    <x v="1"/>
    <s v="OFF-ST-10003123"/>
    <x v="1"/>
    <x v="4"/>
    <s v="Fellowes Bases and Tops For Staxonsteel/High-Stak Systems"/>
    <n v="33.29"/>
    <n v="1"/>
    <n v="0"/>
    <n v="7.9896000000000003"/>
  </r>
  <r>
    <n v="6545"/>
    <x v="3254"/>
    <x v="3"/>
    <x v="304"/>
    <d v="2014-05-19T00:00:00"/>
    <s v="Standard Class"/>
    <s v="DP-13000"/>
    <s v="Darren Powers"/>
    <x v="0"/>
    <x v="0"/>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3999999999999"/>
    <n v="1"/>
    <n v="0.2"/>
    <n v="7.7450000000000001"/>
  </r>
  <r>
    <n v="6548"/>
    <x v="3255"/>
    <x v="2"/>
    <x v="72"/>
    <d v="2011-03-05T00:00:00"/>
    <s v="Standard Class"/>
    <s v="VF-21715"/>
    <s v="Vicky Freymann"/>
    <x v="2"/>
    <x v="0"/>
    <s v="Elmhurst"/>
    <x v="10"/>
    <n v="60126"/>
    <x v="2"/>
    <s v="FUR-CH-10000863"/>
    <x v="0"/>
    <x v="1"/>
    <s v="Novimex Swivel Fabric Task Chair"/>
    <n v="634.11599999999999"/>
    <n v="6"/>
    <n v="0.3"/>
    <n v="-172.1172"/>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99"/>
  </r>
  <r>
    <n v="6550"/>
    <x v="3256"/>
    <x v="1"/>
    <x v="117"/>
    <d v="2012-08-01T00:00:00"/>
    <s v="First Class"/>
    <s v="GH-14410"/>
    <s v="Gary Hansen"/>
    <x v="2"/>
    <x v="0"/>
    <s v="Lakeville"/>
    <x v="11"/>
    <n v="55044"/>
    <x v="2"/>
    <s v="FUR-CH-10002304"/>
    <x v="0"/>
    <x v="1"/>
    <s v="Global Stack Chair without Arms, Black"/>
    <n v="155.88"/>
    <n v="6"/>
    <n v="0"/>
    <n v="38.97"/>
  </r>
  <r>
    <n v="6551"/>
    <x v="3257"/>
    <x v="1"/>
    <x v="549"/>
    <d v="2012-11-03T00:00:00"/>
    <s v="Second Class"/>
    <s v="JH-16180"/>
    <s v="Justin Hirsh"/>
    <x v="0"/>
    <x v="0"/>
    <s v="New York City"/>
    <x v="15"/>
    <n v="10035"/>
    <x v="3"/>
    <s v="FUR-CH-10000422"/>
    <x v="0"/>
    <x v="1"/>
    <s v="Global Highback Leather Tilter in Burgundy"/>
    <n v="327.56400000000002"/>
    <n v="4"/>
    <n v="0.1"/>
    <n v="21.837599999999998"/>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50000000000003"/>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
    <n v="3"/>
    <n v="0.2"/>
    <n v="31.5825"/>
  </r>
  <r>
    <n v="6556"/>
    <x v="3259"/>
    <x v="2"/>
    <x v="22"/>
    <d v="2011-10-22T00:00:00"/>
    <s v="Second Class"/>
    <s v="LS-16975"/>
    <s v="Lindsay Shagiari"/>
    <x v="2"/>
    <x v="0"/>
    <s v="Chicago"/>
    <x v="10"/>
    <n v="60653"/>
    <x v="2"/>
    <s v="OFF-PA-10002109"/>
    <x v="1"/>
    <x v="10"/>
    <s v="Wirebound Voice Message Log Book"/>
    <n v="3.8079999999999998"/>
    <n v="1"/>
    <n v="0.2"/>
    <n v="1.2376"/>
  </r>
  <r>
    <n v="6557"/>
    <x v="3259"/>
    <x v="2"/>
    <x v="22"/>
    <d v="2011-10-22T00:00:00"/>
    <s v="Second Class"/>
    <s v="LS-16975"/>
    <s v="Lindsay Shagiari"/>
    <x v="2"/>
    <x v="0"/>
    <s v="Chicago"/>
    <x v="10"/>
    <n v="60653"/>
    <x v="2"/>
    <s v="OFF-BI-10000632"/>
    <x v="1"/>
    <x v="8"/>
    <s v="Satellite Sectional Post Binders"/>
    <n v="8.6820000000000004"/>
    <n v="1"/>
    <n v="0.8"/>
    <n v="-14.759399999999999"/>
  </r>
  <r>
    <n v="6558"/>
    <x v="3259"/>
    <x v="2"/>
    <x v="22"/>
    <d v="2011-10-22T00:00:00"/>
    <s v="Second Class"/>
    <s v="LS-16975"/>
    <s v="Lindsay Shagiari"/>
    <x v="2"/>
    <x v="0"/>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x v="0"/>
    <s v="Buffalo"/>
    <x v="15"/>
    <n v="14215"/>
    <x v="3"/>
    <s v="FUR-CH-10004997"/>
    <x v="0"/>
    <x v="1"/>
    <s v="Hon Every-Day Series Multi-Task Chairs"/>
    <n v="1522.6379999999999"/>
    <n v="9"/>
    <n v="0.1"/>
    <n v="169.18199999999999"/>
  </r>
  <r>
    <n v="6560"/>
    <x v="3261"/>
    <x v="0"/>
    <x v="658"/>
    <d v="2013-07-27T00:00:00"/>
    <s v="Standard Class"/>
    <s v="DK-12835"/>
    <s v="Damala Kotsonis"/>
    <x v="1"/>
    <x v="0"/>
    <s v="Roseville"/>
    <x v="1"/>
    <n v="95661"/>
    <x v="1"/>
    <s v="OFF-EN-10003001"/>
    <x v="1"/>
    <x v="12"/>
    <s v="Ames Color-File Green Diamond Border X-ray Mailers"/>
    <n v="419.9"/>
    <n v="5"/>
    <n v="0"/>
    <n v="197.35300000000001"/>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5"/>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9"/>
    <n v="4"/>
    <n v="0.8"/>
    <n v="-426.98599999999999"/>
  </r>
  <r>
    <n v="6568"/>
    <x v="3264"/>
    <x v="3"/>
    <x v="1119"/>
    <d v="2014-02-09T00:00:00"/>
    <s v="Second Class"/>
    <s v="CB-12025"/>
    <s v="Cassandra Brandow"/>
    <x v="0"/>
    <x v="0"/>
    <s v="Waco"/>
    <x v="5"/>
    <n v="76706"/>
    <x v="2"/>
    <s v="OFF-AR-10003087"/>
    <x v="1"/>
    <x v="6"/>
    <s v="Staples"/>
    <n v="7.12"/>
    <n v="5"/>
    <n v="0.2"/>
    <n v="0.71199999999999997"/>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9"/>
  </r>
  <r>
    <n v="6571"/>
    <x v="3265"/>
    <x v="2"/>
    <x v="891"/>
    <d v="2011-04-22T00:00:00"/>
    <s v="Standard Class"/>
    <s v="KM-16720"/>
    <s v="Kunst Miller"/>
    <x v="0"/>
    <x v="0"/>
    <s v="Houston"/>
    <x v="5"/>
    <n v="77095"/>
    <x v="2"/>
    <s v="OFF-EN-10000056"/>
    <x v="1"/>
    <x v="12"/>
    <s v="Cameo Buff Policy Envelopes"/>
    <n v="149.352"/>
    <n v="3"/>
    <n v="0.2"/>
    <n v="50.406300000000002"/>
  </r>
  <r>
    <n v="6572"/>
    <x v="3265"/>
    <x v="2"/>
    <x v="891"/>
    <d v="2011-04-22T00:00:00"/>
    <s v="Standard Class"/>
    <s v="KM-16720"/>
    <s v="Kunst Miller"/>
    <x v="0"/>
    <x v="0"/>
    <s v="Houston"/>
    <x v="5"/>
    <n v="77095"/>
    <x v="2"/>
    <s v="TEC-AC-10000474"/>
    <x v="2"/>
    <x v="11"/>
    <s v="Kensington Expert Mouse Optical USB Trackball for PC or Mac"/>
    <n v="227.976"/>
    <n v="3"/>
    <n v="0.2"/>
    <n v="28.49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
  </r>
  <r>
    <n v="6576"/>
    <x v="3268"/>
    <x v="3"/>
    <x v="448"/>
    <d v="2014-03-09T00:00:00"/>
    <s v="Standard Class"/>
    <s v="EJ-13720"/>
    <s v="Ed Jacobs"/>
    <x v="0"/>
    <x v="0"/>
    <s v="Los Angeles"/>
    <x v="1"/>
    <n v="90008"/>
    <x v="1"/>
    <s v="TEC-AC-10000990"/>
    <x v="2"/>
    <x v="11"/>
    <s v="Imation Bio 2GB USBآ Flash Drive Imationآ Corp"/>
    <n v="1049.44"/>
    <n v="8"/>
    <n v="0"/>
    <n v="440.76479999999998"/>
  </r>
  <r>
    <n v="6577"/>
    <x v="3268"/>
    <x v="3"/>
    <x v="448"/>
    <d v="2014-03-09T00:00:00"/>
    <s v="Standard Class"/>
    <s v="EJ-13720"/>
    <s v="Ed Jacobs"/>
    <x v="0"/>
    <x v="0"/>
    <s v="Los Angeles"/>
    <x v="1"/>
    <n v="90008"/>
    <x v="1"/>
    <s v="FUR-CH-10003968"/>
    <x v="0"/>
    <x v="1"/>
    <s v="Novimex Turbo Task Chair"/>
    <n v="170.352"/>
    <n v="3"/>
    <n v="0.2"/>
    <n v="-17.0352"/>
  </r>
  <r>
    <n v="6578"/>
    <x v="3269"/>
    <x v="1"/>
    <x v="401"/>
    <d v="2012-12-11T00:00:00"/>
    <s v="Second Class"/>
    <s v="RO-19780"/>
    <s v="Rose O'Brian"/>
    <x v="0"/>
    <x v="0"/>
    <s v="Arlington"/>
    <x v="17"/>
    <n v="22204"/>
    <x v="0"/>
    <s v="TEC-PH-10001615"/>
    <x v="2"/>
    <x v="7"/>
    <s v="AT&amp;T CL82213"/>
    <n v="173.94"/>
    <n v="6"/>
    <n v="0"/>
    <n v="50.442599999999999"/>
  </r>
  <r>
    <n v="6579"/>
    <x v="3270"/>
    <x v="2"/>
    <x v="55"/>
    <d v="2011-08-30T00:00:00"/>
    <s v="Standard Class"/>
    <s v="MW-18220"/>
    <s v="Mitch Webber"/>
    <x v="0"/>
    <x v="0"/>
    <s v="Seattle"/>
    <x v="4"/>
    <n v="98103"/>
    <x v="1"/>
    <s v="TEC-PH-10000895"/>
    <x v="2"/>
    <x v="7"/>
    <s v="Polycom VVX 310 VoIP phone"/>
    <n v="1007.944"/>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2000000000001"/>
  </r>
  <r>
    <n v="6583"/>
    <x v="3272"/>
    <x v="0"/>
    <x v="1121"/>
    <d v="2013-08-12T00:00:00"/>
    <s v="Standard Class"/>
    <s v="DW-13585"/>
    <s v="Dorothy Wardle"/>
    <x v="1"/>
    <x v="0"/>
    <s v="Edmonds"/>
    <x v="4"/>
    <n v="98026"/>
    <x v="1"/>
    <s v="TEC-AC-10003610"/>
    <x v="2"/>
    <x v="11"/>
    <s v="Logitechآ Illuminated - Keyboard"/>
    <n v="179.97"/>
    <n v="3"/>
    <n v="0"/>
    <n v="86.385599999999997"/>
  </r>
  <r>
    <n v="6584"/>
    <x v="3273"/>
    <x v="3"/>
    <x v="246"/>
    <d v="2014-07-28T00:00:00"/>
    <s v="Standard Class"/>
    <s v="AM-10705"/>
    <s v="Anne McFarland"/>
    <x v="0"/>
    <x v="0"/>
    <s v="Salem"/>
    <x v="17"/>
    <n v="24153"/>
    <x v="0"/>
    <s v="OFF-AR-10003727"/>
    <x v="1"/>
    <x v="6"/>
    <s v="Berol Giant Pencil Sharpener"/>
    <n v="101.94"/>
    <n v="6"/>
    <n v="0"/>
    <n v="29.5626"/>
  </r>
  <r>
    <n v="6585"/>
    <x v="3273"/>
    <x v="3"/>
    <x v="246"/>
    <d v="2014-07-28T00:00:00"/>
    <s v="Standard Class"/>
    <s v="AM-10705"/>
    <s v="Anne McFarland"/>
    <x v="0"/>
    <x v="0"/>
    <s v="Salem"/>
    <x v="17"/>
    <n v="24153"/>
    <x v="0"/>
    <s v="TEC-PH-10002660"/>
    <x v="2"/>
    <x v="7"/>
    <s v="Nortel Networks T7316 E Nt8 B27"/>
    <n v="271.95999999999998"/>
    <n v="4"/>
    <n v="0"/>
    <n v="67.989999999999995"/>
  </r>
  <r>
    <n v="6586"/>
    <x v="3273"/>
    <x v="3"/>
    <x v="246"/>
    <d v="2014-07-28T00:00:00"/>
    <s v="Standard Class"/>
    <s v="AM-10705"/>
    <s v="Anne McFarland"/>
    <x v="0"/>
    <x v="0"/>
    <s v="Salem"/>
    <x v="17"/>
    <n v="24153"/>
    <x v="0"/>
    <s v="FUR-FU-10003274"/>
    <x v="0"/>
    <x v="5"/>
    <s v="Regeneration Desk Collection"/>
    <n v="8.8000000000000007"/>
    <n v="5"/>
    <n v="0"/>
    <n v="3.8719999999999999"/>
  </r>
  <r>
    <n v="6587"/>
    <x v="3273"/>
    <x v="3"/>
    <x v="246"/>
    <d v="2014-07-28T00:00:00"/>
    <s v="Standard Class"/>
    <s v="AM-10705"/>
    <s v="Anne McFarland"/>
    <x v="0"/>
    <x v="0"/>
    <s v="Salem"/>
    <x v="17"/>
    <n v="24153"/>
    <x v="0"/>
    <s v="OFF-AR-10003829"/>
    <x v="1"/>
    <x v="6"/>
    <s v="Newell 35"/>
    <n v="19.68"/>
    <n v="6"/>
    <n v="0"/>
    <n v="5.7072000000000003"/>
  </r>
  <r>
    <n v="6588"/>
    <x v="3273"/>
    <x v="3"/>
    <x v="246"/>
    <d v="2014-07-28T00:00:00"/>
    <s v="Standard Class"/>
    <s v="AM-10705"/>
    <s v="Anne McFarland"/>
    <x v="0"/>
    <x v="0"/>
    <s v="Salem"/>
    <x v="17"/>
    <n v="24153"/>
    <x v="0"/>
    <s v="FUR-BO-10003441"/>
    <x v="0"/>
    <x v="0"/>
    <s v="Bush Westfield Collection Bookcases, Fully Assembled"/>
    <n v="302.94"/>
    <n v="3"/>
    <n v="0"/>
    <n v="69.676199999999994"/>
  </r>
  <r>
    <n v="6589"/>
    <x v="3273"/>
    <x v="3"/>
    <x v="246"/>
    <d v="2014-07-28T00:00:00"/>
    <s v="Standard Class"/>
    <s v="AM-10705"/>
    <s v="Anne McFarland"/>
    <x v="0"/>
    <x v="0"/>
    <s v="Salem"/>
    <x v="17"/>
    <n v="24153"/>
    <x v="0"/>
    <s v="OFF-BI-10003355"/>
    <x v="1"/>
    <x v="8"/>
    <s v="Cardinal Holdit Business Card Pockets"/>
    <n v="14.94"/>
    <n v="3"/>
    <n v="0"/>
    <n v="7.1711999999999998"/>
  </r>
  <r>
    <n v="6590"/>
    <x v="3273"/>
    <x v="3"/>
    <x v="246"/>
    <d v="2014-07-28T00:00:00"/>
    <s v="Standard Class"/>
    <s v="AM-10705"/>
    <s v="Anne McFarland"/>
    <x v="0"/>
    <x v="0"/>
    <s v="Salem"/>
    <x v="17"/>
    <n v="24153"/>
    <x v="0"/>
    <s v="OFF-SU-10003505"/>
    <x v="1"/>
    <x v="14"/>
    <s v="Premier Electric Letter Opener"/>
    <n v="231.72"/>
    <n v="2"/>
    <n v="0"/>
    <n v="11.586"/>
  </r>
  <r>
    <n v="6591"/>
    <x v="3274"/>
    <x v="2"/>
    <x v="893"/>
    <d v="2011-03-26T00:00:00"/>
    <s v="First Class"/>
    <s v="BG-11740"/>
    <s v="Bruce Geld"/>
    <x v="0"/>
    <x v="0"/>
    <s v="Delray Beach"/>
    <x v="2"/>
    <n v="33445"/>
    <x v="0"/>
    <s v="OFF-LA-10004484"/>
    <x v="1"/>
    <x v="2"/>
    <s v="Avery 476"/>
    <n v="9.9120000000000008"/>
    <n v="3"/>
    <n v="0.2"/>
    <n v="3.2214"/>
  </r>
  <r>
    <n v="6592"/>
    <x v="3275"/>
    <x v="1"/>
    <x v="28"/>
    <d v="2012-05-06T00:00:00"/>
    <s v="Standard Class"/>
    <s v="KB-16585"/>
    <s v="Ken Black"/>
    <x v="1"/>
    <x v="0"/>
    <s v="San Francisco"/>
    <x v="1"/>
    <n v="94110"/>
    <x v="1"/>
    <s v="OFF-AR-10000658"/>
    <x v="1"/>
    <x v="6"/>
    <s v="Newell 324"/>
    <n v="34.65"/>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7999999999998"/>
    <n v="2"/>
    <n v="0.2"/>
    <n v="11.748799999999999"/>
  </r>
  <r>
    <n v="6595"/>
    <x v="3277"/>
    <x v="1"/>
    <x v="124"/>
    <d v="2012-05-11T00:00:00"/>
    <s v="Standard Class"/>
    <s v="SV-20815"/>
    <s v="Stuart Van"/>
    <x v="1"/>
    <x v="0"/>
    <s v="Indianapolis"/>
    <x v="14"/>
    <n v="46203"/>
    <x v="2"/>
    <s v="OFF-AR-10001897"/>
    <x v="1"/>
    <x v="6"/>
    <s v="Model L Table or Wall-Mount Pencil Sharpener"/>
    <n v="125.93"/>
    <n v="7"/>
    <n v="0"/>
    <n v="35.260399999999997"/>
  </r>
  <r>
    <n v="6596"/>
    <x v="3278"/>
    <x v="3"/>
    <x v="756"/>
    <d v="2014-04-27T00:00:00"/>
    <s v="First Class"/>
    <s v="GG-14650"/>
    <s v="Greg Guthrie"/>
    <x v="1"/>
    <x v="0"/>
    <s v="Columbus"/>
    <x v="24"/>
    <n v="43229"/>
    <x v="3"/>
    <s v="OFF-BI-10000285"/>
    <x v="1"/>
    <x v="8"/>
    <s v="XtraLife ClearVue Slant-D Ring Binders by Cardinal"/>
    <n v="11.76"/>
    <n v="5"/>
    <n v="0.7"/>
    <n v="-7.84"/>
  </r>
  <r>
    <n v="6597"/>
    <x v="3278"/>
    <x v="3"/>
    <x v="756"/>
    <d v="2014-04-27T00:00:00"/>
    <s v="First Class"/>
    <s v="GG-14650"/>
    <s v="Greg Guthrie"/>
    <x v="1"/>
    <x v="0"/>
    <s v="Columbus"/>
    <x v="24"/>
    <n v="43229"/>
    <x v="3"/>
    <s v="OFF-PA-10001804"/>
    <x v="1"/>
    <x v="10"/>
    <s v="Xerox 195"/>
    <n v="5.3440000000000003"/>
    <n v="1"/>
    <n v="0.2"/>
    <n v="1.8704000000000001"/>
  </r>
  <r>
    <n v="6598"/>
    <x v="3279"/>
    <x v="2"/>
    <x v="571"/>
    <d v="2011-06-12T00:00:00"/>
    <s v="Standard Class"/>
    <s v="SV-20785"/>
    <s v="Stewart Visinsky"/>
    <x v="0"/>
    <x v="0"/>
    <s v="Jacksonville"/>
    <x v="2"/>
    <n v="32216"/>
    <x v="0"/>
    <s v="OFF-BI-10002557"/>
    <x v="1"/>
    <x v="8"/>
    <s v="Presstex Flexible Ring Binders"/>
    <n v="1.365"/>
    <n v="1"/>
    <n v="0.7"/>
    <n v="-0.91"/>
  </r>
  <r>
    <n v="6599"/>
    <x v="3279"/>
    <x v="2"/>
    <x v="571"/>
    <d v="2011-06-12T00:00:00"/>
    <s v="Standard Class"/>
    <s v="SV-20785"/>
    <s v="Stewart Visinsky"/>
    <x v="0"/>
    <x v="0"/>
    <s v="Jacksonville"/>
    <x v="2"/>
    <n v="32216"/>
    <x v="0"/>
    <s v="OFF-PA-10002319"/>
    <x v="1"/>
    <x v="10"/>
    <s v="Xerox 1944"/>
    <n v="62.015999999999998"/>
    <n v="2"/>
    <n v="0.2"/>
    <n v="22.480799999999999"/>
  </r>
  <r>
    <n v="6600"/>
    <x v="3280"/>
    <x v="2"/>
    <x v="266"/>
    <d v="2011-12-07T00:00:00"/>
    <s v="Standard Class"/>
    <s v="ON-18715"/>
    <s v="Odella Nelson"/>
    <x v="1"/>
    <x v="0"/>
    <s v="Clinton"/>
    <x v="39"/>
    <n v="20735"/>
    <x v="3"/>
    <s v="FUR-FU-10003849"/>
    <x v="0"/>
    <x v="5"/>
    <s v="DAX Metal Frame, Desktop, Stepped-Edge"/>
    <n v="60.72"/>
    <n v="3"/>
    <n v="0"/>
    <n v="23.680800000000001"/>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4"/>
    <n v="3"/>
    <n v="0"/>
    <n v="0"/>
  </r>
  <r>
    <n v="6606"/>
    <x v="3282"/>
    <x v="0"/>
    <x v="439"/>
    <d v="2013-06-01T00:00:00"/>
    <s v="Standard Class"/>
    <s v="SV-20785"/>
    <s v="Stewart Visinsky"/>
    <x v="0"/>
    <x v="0"/>
    <s v="Santa Ana"/>
    <x v="1"/>
    <n v="92704"/>
    <x v="1"/>
    <s v="OFF-PA-10001293"/>
    <x v="1"/>
    <x v="10"/>
    <s v="Xerox 1946"/>
    <n v="45.36"/>
    <n v="7"/>
    <n v="0"/>
    <n v="21.7728"/>
  </r>
  <r>
    <n v="6607"/>
    <x v="3282"/>
    <x v="0"/>
    <x v="439"/>
    <d v="2013-06-01T00:00:00"/>
    <s v="Standard Class"/>
    <s v="SV-20785"/>
    <s v="Stewart Visinsky"/>
    <x v="0"/>
    <x v="0"/>
    <s v="Santa Ana"/>
    <x v="1"/>
    <n v="92704"/>
    <x v="1"/>
    <s v="TEC-PH-10003885"/>
    <x v="2"/>
    <x v="7"/>
    <s v="Cisco SPA508G"/>
    <n v="211.16800000000001"/>
    <n v="4"/>
    <n v="0.2"/>
    <n v="23.756399999999999"/>
  </r>
  <r>
    <n v="6608"/>
    <x v="3282"/>
    <x v="0"/>
    <x v="439"/>
    <d v="2013-06-01T00:00:00"/>
    <s v="Standard Class"/>
    <s v="SV-20785"/>
    <s v="Stewart Visinsky"/>
    <x v="0"/>
    <x v="0"/>
    <s v="Santa Ana"/>
    <x v="1"/>
    <n v="92704"/>
    <x v="1"/>
    <s v="FUR-CH-10004860"/>
    <x v="0"/>
    <x v="1"/>
    <s v="Global Low Back Tilter Chair"/>
    <n v="484.70400000000001"/>
    <n v="6"/>
    <n v="0.2"/>
    <n v="-84.8232"/>
  </r>
  <r>
    <n v="6609"/>
    <x v="3282"/>
    <x v="0"/>
    <x v="439"/>
    <d v="2013-06-01T00:00:00"/>
    <s v="Standard Class"/>
    <s v="SV-20785"/>
    <s v="Stewart Visinsky"/>
    <x v="0"/>
    <x v="0"/>
    <s v="Santa Ana"/>
    <x v="1"/>
    <n v="92704"/>
    <x v="1"/>
    <s v="TEC-MA-10002428"/>
    <x v="2"/>
    <x v="15"/>
    <s v="Fellowes Powershred HS-440 4-Sheet High Security Shredder"/>
    <n v="371.976"/>
    <n v="3"/>
    <n v="0.2"/>
    <n v="116.24250000000001"/>
  </r>
  <r>
    <n v="6610"/>
    <x v="3283"/>
    <x v="1"/>
    <x v="366"/>
    <d v="2012-03-10T00:00:00"/>
    <s v="Same Day"/>
    <s v="KB-16585"/>
    <s v="Ken Black"/>
    <x v="1"/>
    <x v="0"/>
    <s v="Clinton"/>
    <x v="39"/>
    <n v="20735"/>
    <x v="3"/>
    <s v="OFF-ST-10002406"/>
    <x v="1"/>
    <x v="4"/>
    <s v="Pizazz Global Quick File"/>
    <n v="89.82"/>
    <n v="6"/>
    <n v="0"/>
    <n v="25.1496"/>
  </r>
  <r>
    <n v="6611"/>
    <x v="3284"/>
    <x v="0"/>
    <x v="201"/>
    <d v="2013-10-23T00:00:00"/>
    <s v="First Class"/>
    <s v="AG-10495"/>
    <s v="Andrew Gjertsen"/>
    <x v="1"/>
    <x v="0"/>
    <s v="Los Angeles"/>
    <x v="1"/>
    <n v="90049"/>
    <x v="1"/>
    <s v="OFF-BI-10004209"/>
    <x v="1"/>
    <x v="8"/>
    <s v="Fellowes Twister Kit, Gray/Clear, 3/pkg"/>
    <n v="19.295999999999999"/>
    <n v="3"/>
    <n v="0.2"/>
    <n v="6.03"/>
  </r>
  <r>
    <n v="6612"/>
    <x v="3285"/>
    <x v="1"/>
    <x v="1122"/>
    <d v="2012-04-28T00:00:00"/>
    <s v="Standard Class"/>
    <s v="JK-16090"/>
    <s v="Juliana Krohn"/>
    <x v="0"/>
    <x v="0"/>
    <s v="Louisville"/>
    <x v="0"/>
    <n v="40214"/>
    <x v="0"/>
    <s v="FUR-CH-10001891"/>
    <x v="0"/>
    <x v="1"/>
    <s v="Global Deluxe Office Fabric Chairs"/>
    <n v="191.96"/>
    <n v="2"/>
    <n v="0"/>
    <n v="51.8292"/>
  </r>
  <r>
    <n v="6613"/>
    <x v="3285"/>
    <x v="1"/>
    <x v="1122"/>
    <d v="2012-04-28T00:00:00"/>
    <s v="Standard Class"/>
    <s v="JK-16090"/>
    <s v="Juliana Krohn"/>
    <x v="0"/>
    <x v="0"/>
    <s v="Louisville"/>
    <x v="0"/>
    <n v="40214"/>
    <x v="0"/>
    <s v="OFF-BI-10002215"/>
    <x v="1"/>
    <x v="8"/>
    <s v="Wilson Jones Hanging View Binder, White, 1&quot;"/>
    <n v="21.3"/>
    <n v="3"/>
    <n v="0"/>
    <n v="9.798"/>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600000000001"/>
  </r>
  <r>
    <n v="6616"/>
    <x v="3286"/>
    <x v="0"/>
    <x v="26"/>
    <d v="2013-06-20T00:00:00"/>
    <s v="First Class"/>
    <s v="MV-18190"/>
    <s v="Mike Vittorini"/>
    <x v="0"/>
    <x v="0"/>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x v="0"/>
    <s v="Los Angeles"/>
    <x v="1"/>
    <n v="90045"/>
    <x v="1"/>
    <s v="OFF-LA-10000081"/>
    <x v="1"/>
    <x v="2"/>
    <s v="Avery 496"/>
    <n v="22.5"/>
    <n v="6"/>
    <n v="0"/>
    <n v="10.8"/>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
    <n v="5"/>
    <n v="0"/>
    <n v="15.552"/>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5"/>
    <n v="5"/>
    <n v="0"/>
    <n v="83.281000000000006"/>
  </r>
  <r>
    <n v="6622"/>
    <x v="3287"/>
    <x v="3"/>
    <x v="1123"/>
    <d v="2014-01-19T00:00:00"/>
    <s v="Second Class"/>
    <s v="CP-12085"/>
    <s v="Cathy Prescott"/>
    <x v="1"/>
    <x v="0"/>
    <s v="Springfield"/>
    <x v="25"/>
    <n v="65807"/>
    <x v="2"/>
    <s v="FUR-BO-10001608"/>
    <x v="0"/>
    <x v="0"/>
    <s v="Hon Metal Bookcases, Black"/>
    <n v="212.94"/>
    <n v="3"/>
    <n v="0"/>
    <n v="53.234999999999999"/>
  </r>
  <r>
    <n v="6623"/>
    <x v="3288"/>
    <x v="2"/>
    <x v="1124"/>
    <d v="2011-09-09T00:00:00"/>
    <s v="First Class"/>
    <s v="VP-21760"/>
    <s v="Victoria Pisteka"/>
    <x v="1"/>
    <x v="0"/>
    <s v="San Francisco"/>
    <x v="1"/>
    <n v="94109"/>
    <x v="1"/>
    <s v="FUR-FU-10001487"/>
    <x v="0"/>
    <x v="5"/>
    <s v="Eldon Expressions Wood and Plastic Desk Accessories, Cherry Wood"/>
    <n v="41.88"/>
    <n v="6"/>
    <n v="0"/>
    <n v="12.145200000000001"/>
  </r>
  <r>
    <n v="6624"/>
    <x v="3288"/>
    <x v="2"/>
    <x v="1124"/>
    <d v="2011-09-09T00:00:00"/>
    <s v="First Class"/>
    <s v="VP-21760"/>
    <s v="Victoria Pisteka"/>
    <x v="1"/>
    <x v="0"/>
    <s v="San Francisco"/>
    <x v="1"/>
    <n v="94109"/>
    <x v="1"/>
    <s v="OFF-LA-10001934"/>
    <x v="1"/>
    <x v="2"/>
    <s v="Avery 516"/>
    <n v="58.48"/>
    <n v="8"/>
    <n v="0"/>
    <n v="27.485600000000002"/>
  </r>
  <r>
    <n v="6625"/>
    <x v="3289"/>
    <x v="1"/>
    <x v="1125"/>
    <d v="2012-01-23T00:00:00"/>
    <s v="Standard Class"/>
    <s v="PM-18940"/>
    <s v="Paul MacIntyre"/>
    <x v="0"/>
    <x v="0"/>
    <s v="Texas City"/>
    <x v="5"/>
    <n v="77590"/>
    <x v="2"/>
    <s v="FUR-TA-10002855"/>
    <x v="0"/>
    <x v="3"/>
    <s v="Bevis Round Conference Table Top &amp; Single Column Base"/>
    <n v="102.438"/>
    <n v="1"/>
    <n v="0.3"/>
    <n v="-13.1706"/>
  </r>
  <r>
    <n v="6626"/>
    <x v="3289"/>
    <x v="1"/>
    <x v="1125"/>
    <d v="2012-01-23T00:00:00"/>
    <s v="Standard Class"/>
    <s v="PM-18940"/>
    <s v="Paul MacIntyre"/>
    <x v="0"/>
    <x v="0"/>
    <s v="Texas City"/>
    <x v="5"/>
    <n v="77590"/>
    <x v="2"/>
    <s v="FUR-CH-10004875"/>
    <x v="0"/>
    <x v="1"/>
    <s v="Harbour Creations 67200 Series Stacking Chairs"/>
    <n v="199.304"/>
    <n v="4"/>
    <n v="0.3"/>
    <n v="-8.5416000000000007"/>
  </r>
  <r>
    <n v="6627"/>
    <x v="3290"/>
    <x v="2"/>
    <x v="637"/>
    <d v="2011-12-21T00:00:00"/>
    <s v="Standard Class"/>
    <s v="TB-21400"/>
    <s v="Tom Boeckenhauer"/>
    <x v="0"/>
    <x v="0"/>
    <s v="New York City"/>
    <x v="15"/>
    <n v="10024"/>
    <x v="3"/>
    <s v="TEC-MA-10001127"/>
    <x v="2"/>
    <x v="15"/>
    <s v="HP Designjet T520 Inkjet Large Format Printer - 24&quot; Color"/>
    <n v="6999.96"/>
    <n v="4"/>
    <n v="0"/>
    <n v="2239.9872"/>
  </r>
  <r>
    <n v="6628"/>
    <x v="3291"/>
    <x v="2"/>
    <x v="235"/>
    <d v="2011-05-27T00:00:00"/>
    <s v="Standard Class"/>
    <s v="EH-13990"/>
    <s v="Erica Hackney"/>
    <x v="0"/>
    <x v="0"/>
    <s v="Bellevue"/>
    <x v="4"/>
    <n v="98006"/>
    <x v="1"/>
    <s v="OFF-PA-10003177"/>
    <x v="1"/>
    <x v="10"/>
    <s v="Xerox 1999"/>
    <n v="12.96"/>
    <n v="2"/>
    <n v="0"/>
    <n v="6.2207999999999997"/>
  </r>
  <r>
    <n v="6629"/>
    <x v="3292"/>
    <x v="1"/>
    <x v="444"/>
    <d v="2012-09-22T00:00:00"/>
    <s v="Second Class"/>
    <s v="GW-14605"/>
    <s v="Giulietta Weimer"/>
    <x v="0"/>
    <x v="0"/>
    <s v="New York City"/>
    <x v="15"/>
    <n v="10024"/>
    <x v="3"/>
    <s v="TEC-PH-10000011"/>
    <x v="2"/>
    <x v="7"/>
    <s v="PureGear Roll-On Screen Protector"/>
    <n v="279.86"/>
    <n v="14"/>
    <n v="0"/>
    <n v="134.33279999999999"/>
  </r>
  <r>
    <n v="6630"/>
    <x v="3293"/>
    <x v="1"/>
    <x v="653"/>
    <d v="2012-10-06T00:00:00"/>
    <s v="Standard Class"/>
    <s v="NP-18685"/>
    <s v="Nora Pelletier"/>
    <x v="2"/>
    <x v="0"/>
    <s v="Wilson"/>
    <x v="3"/>
    <n v="27893"/>
    <x v="0"/>
    <s v="OFF-BI-10001757"/>
    <x v="1"/>
    <x v="8"/>
    <s v="Pressboard Hanging Data Binders for Unburst Sheets"/>
    <n v="7.38"/>
    <n v="5"/>
    <n v="0.7"/>
    <n v="-5.4119999999999999"/>
  </r>
  <r>
    <n v="6631"/>
    <x v="3294"/>
    <x v="0"/>
    <x v="591"/>
    <d v="2013-12-31T00:00:00"/>
    <s v="Standard Class"/>
    <s v="JE-15715"/>
    <s v="Joe Elijah"/>
    <x v="0"/>
    <x v="0"/>
    <s v="Seattle"/>
    <x v="4"/>
    <n v="98115"/>
    <x v="1"/>
    <s v="FUR-CH-10000847"/>
    <x v="0"/>
    <x v="1"/>
    <s v="Global Executive Mid-Back Manager's Chair"/>
    <n v="698.35199999999998"/>
    <n v="3"/>
    <n v="0.2"/>
    <n v="52.376399999999997"/>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
  </r>
  <r>
    <n v="6634"/>
    <x v="3296"/>
    <x v="0"/>
    <x v="1057"/>
    <d v="2013-10-25T00:00:00"/>
    <s v="Same Day"/>
    <s v="SS-20590"/>
    <s v="Sonia Sunley"/>
    <x v="0"/>
    <x v="0"/>
    <s v="San Francisco"/>
    <x v="1"/>
    <n v="94109"/>
    <x v="1"/>
    <s v="TEC-AC-10001838"/>
    <x v="2"/>
    <x v="11"/>
    <s v="Razer Tiamat Over Ear 7.1 Surround Sound PC Gaming Headset"/>
    <n v="199.99"/>
    <n v="1"/>
    <n v="0"/>
    <n v="85.995699999999999"/>
  </r>
  <r>
    <n v="6635"/>
    <x v="3297"/>
    <x v="3"/>
    <x v="636"/>
    <d v="2014-05-07T00:00:00"/>
    <s v="Same Day"/>
    <s v="MB-18085"/>
    <s v="Mick Brown"/>
    <x v="0"/>
    <x v="0"/>
    <s v="Charlotte"/>
    <x v="3"/>
    <n v="28205"/>
    <x v="0"/>
    <s v="OFF-BI-10003982"/>
    <x v="1"/>
    <x v="8"/>
    <s v="Wilson Jones Century Plastic Molded Ring Binders"/>
    <n v="68.540999999999997"/>
    <n v="11"/>
    <n v="0.7"/>
    <n v="-52.548099999999998"/>
  </r>
  <r>
    <n v="6636"/>
    <x v="3297"/>
    <x v="3"/>
    <x v="636"/>
    <d v="2014-05-07T00:00:00"/>
    <s v="Same Day"/>
    <s v="MB-18085"/>
    <s v="Mick Brown"/>
    <x v="0"/>
    <x v="0"/>
    <s v="Charlotte"/>
    <x v="3"/>
    <n v="28205"/>
    <x v="0"/>
    <s v="TEC-PH-10004977"/>
    <x v="2"/>
    <x v="7"/>
    <s v="GE 30524EE4"/>
    <n v="627.16800000000001"/>
    <n v="4"/>
    <n v="0.2"/>
    <n v="70.556399999999996"/>
  </r>
  <r>
    <n v="6637"/>
    <x v="3297"/>
    <x v="3"/>
    <x v="636"/>
    <d v="2014-05-07T00:00:00"/>
    <s v="Same Day"/>
    <s v="MB-18085"/>
    <s v="Mick Brown"/>
    <x v="0"/>
    <x v="0"/>
    <s v="Charlotte"/>
    <x v="3"/>
    <n v="28205"/>
    <x v="0"/>
    <s v="OFF-LA-10003510"/>
    <x v="1"/>
    <x v="2"/>
    <s v="Avery 4027 File Folder Labels for Dot Matrix Printers, 5000 Labels per Box, White"/>
    <n v="122.12"/>
    <n v="5"/>
    <n v="0.2"/>
    <n v="39.689"/>
  </r>
  <r>
    <n v="6638"/>
    <x v="3298"/>
    <x v="3"/>
    <x v="344"/>
    <d v="2014-12-01T00:00:00"/>
    <s v="Second Class"/>
    <s v="RP-19390"/>
    <s v="Resi Pأ¶lking"/>
    <x v="0"/>
    <x v="0"/>
    <s v="New York City"/>
    <x v="15"/>
    <n v="10011"/>
    <x v="3"/>
    <s v="OFF-AR-10001573"/>
    <x v="1"/>
    <x v="6"/>
    <s v="American Pencil"/>
    <n v="6.99"/>
    <n v="3"/>
    <n v="0"/>
    <n v="2.0270999999999999"/>
  </r>
  <r>
    <n v="6639"/>
    <x v="3298"/>
    <x v="3"/>
    <x v="344"/>
    <d v="2014-12-01T00:00:00"/>
    <s v="Second Class"/>
    <s v="RP-19390"/>
    <s v="Resi Pأ¶lking"/>
    <x v="0"/>
    <x v="0"/>
    <s v="New York City"/>
    <x v="15"/>
    <n v="10011"/>
    <x v="3"/>
    <s v="OFF-BI-10001196"/>
    <x v="1"/>
    <x v="8"/>
    <s v="Avery Flip-Chart Easel Binder, Black"/>
    <n v="107.42400000000001"/>
    <n v="6"/>
    <n v="0.2"/>
    <n v="36.255600000000001"/>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400000000003"/>
  </r>
  <r>
    <n v="6642"/>
    <x v="3300"/>
    <x v="3"/>
    <x v="485"/>
    <d v="2014-08-10T00:00:00"/>
    <s v="Standard Class"/>
    <s v="PO-18865"/>
    <s v="Patrick O'Donnell"/>
    <x v="0"/>
    <x v="0"/>
    <s v="Indianapolis"/>
    <x v="14"/>
    <n v="46203"/>
    <x v="2"/>
    <s v="TEC-AC-10001714"/>
    <x v="2"/>
    <x v="11"/>
    <s v="Logitechآ MX Performance Wireless Mouse"/>
    <n v="79.78"/>
    <n v="2"/>
    <n v="0"/>
    <n v="29.518599999999999"/>
  </r>
  <r>
    <n v="6643"/>
    <x v="3300"/>
    <x v="3"/>
    <x v="485"/>
    <d v="2014-08-10T00:00:00"/>
    <s v="Standard Class"/>
    <s v="PO-18865"/>
    <s v="Patrick O'Donnell"/>
    <x v="0"/>
    <x v="0"/>
    <s v="Indianapolis"/>
    <x v="14"/>
    <n v="46203"/>
    <x v="2"/>
    <s v="OFF-LA-10003498"/>
    <x v="1"/>
    <x v="2"/>
    <s v="Avery 475"/>
    <n v="133.19999999999999"/>
    <n v="9"/>
    <n v="0"/>
    <n v="66.599999999999994"/>
  </r>
  <r>
    <n v="6644"/>
    <x v="3301"/>
    <x v="1"/>
    <x v="544"/>
    <d v="2012-08-16T00:00:00"/>
    <s v="Standard Class"/>
    <s v="WB-21850"/>
    <s v="William Brown"/>
    <x v="0"/>
    <x v="0"/>
    <s v="Redmond"/>
    <x v="21"/>
    <n v="97756"/>
    <x v="1"/>
    <s v="TEC-PH-10000576"/>
    <x v="2"/>
    <x v="7"/>
    <s v="AT&amp;T 1080 Corded phone"/>
    <n v="438.36799999999999"/>
    <n v="4"/>
    <n v="0.2"/>
    <n v="38.357199999999999"/>
  </r>
  <r>
    <n v="6645"/>
    <x v="3301"/>
    <x v="1"/>
    <x v="544"/>
    <d v="2012-08-16T00:00:00"/>
    <s v="Standard Class"/>
    <s v="WB-21850"/>
    <s v="William Brown"/>
    <x v="0"/>
    <x v="0"/>
    <s v="Redmond"/>
    <x v="21"/>
    <n v="97756"/>
    <x v="1"/>
    <s v="TEC-PH-10004188"/>
    <x v="2"/>
    <x v="7"/>
    <s v="OtterBox Commuter Series Case - Samsung Galaxy S4"/>
    <n v="139.94399999999999"/>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99"/>
  </r>
  <r>
    <n v="6647"/>
    <x v="3302"/>
    <x v="0"/>
    <x v="272"/>
    <d v="2013-12-22T00:00:00"/>
    <s v="Standard Class"/>
    <s v="MP-18175"/>
    <s v="Mike Pelletier"/>
    <x v="2"/>
    <x v="0"/>
    <s v="Springfield"/>
    <x v="21"/>
    <n v="97477"/>
    <x v="1"/>
    <s v="FUR-TA-10003473"/>
    <x v="0"/>
    <x v="3"/>
    <s v="Bretford Rectangular Conference Table Tops"/>
    <n v="564.19500000000005"/>
    <n v="3"/>
    <n v="0.5"/>
    <n v="-304.6653"/>
  </r>
  <r>
    <n v="6648"/>
    <x v="3302"/>
    <x v="0"/>
    <x v="272"/>
    <d v="2013-12-22T00:00:00"/>
    <s v="Standard Class"/>
    <s v="MP-18175"/>
    <s v="Mike Pelletier"/>
    <x v="2"/>
    <x v="0"/>
    <s v="Springfield"/>
    <x v="21"/>
    <n v="97477"/>
    <x v="1"/>
    <s v="OFF-AP-10001205"/>
    <x v="1"/>
    <x v="9"/>
    <s v="Belkin 5 Outlet SurgeMaster Power Centers"/>
    <n v="87.168000000000006"/>
    <n v="2"/>
    <n v="0.2"/>
    <n v="8.7167999999999992"/>
  </r>
  <r>
    <n v="6649"/>
    <x v="3303"/>
    <x v="3"/>
    <x v="565"/>
    <d v="2014-09-12T00:00:00"/>
    <s v="First Class"/>
    <s v="BF-11020"/>
    <s v="Barry Franzأ¶sisch"/>
    <x v="1"/>
    <x v="0"/>
    <s v="Arlington"/>
    <x v="5"/>
    <n v="76017"/>
    <x v="2"/>
    <s v="OFF-BI-10002429"/>
    <x v="1"/>
    <x v="8"/>
    <s v="Premier Elliptical Ring Binder, Black"/>
    <n v="42.616"/>
    <n v="7"/>
    <n v="0.8"/>
    <n v="-68.185599999999994"/>
  </r>
  <r>
    <n v="6650"/>
    <x v="3303"/>
    <x v="3"/>
    <x v="565"/>
    <d v="2014-09-12T00:00:00"/>
    <s v="First Class"/>
    <s v="BF-11020"/>
    <s v="Barry Franzأ¶sisch"/>
    <x v="1"/>
    <x v="0"/>
    <s v="Arlington"/>
    <x v="5"/>
    <n v="76017"/>
    <x v="2"/>
    <s v="TEC-CO-10001943"/>
    <x v="2"/>
    <x v="16"/>
    <s v="Canon PC-428 Personal Copier"/>
    <n v="319.98399999999998"/>
    <n v="2"/>
    <n v="0.2"/>
    <n v="107.99460000000001"/>
  </r>
  <r>
    <n v="6651"/>
    <x v="3303"/>
    <x v="3"/>
    <x v="565"/>
    <d v="2014-09-12T00:00:00"/>
    <s v="First Class"/>
    <s v="BF-11020"/>
    <s v="Barry Franzأ¶sisch"/>
    <x v="1"/>
    <x v="0"/>
    <s v="Arlington"/>
    <x v="5"/>
    <n v="76017"/>
    <x v="2"/>
    <s v="OFF-FA-10004854"/>
    <x v="1"/>
    <x v="13"/>
    <s v="Vinyl Coated Wire Paper Clips in Organizer Box, 800/Box"/>
    <n v="45.92"/>
    <n v="5"/>
    <n v="0.2"/>
    <n v="15.497999999999999"/>
  </r>
  <r>
    <n v="6652"/>
    <x v="3303"/>
    <x v="3"/>
    <x v="565"/>
    <d v="2014-09-12T00:00:00"/>
    <s v="First Class"/>
    <s v="BF-11020"/>
    <s v="Barry Franzأ¶sisch"/>
    <x v="1"/>
    <x v="0"/>
    <s v="Arlington"/>
    <x v="5"/>
    <n v="76017"/>
    <x v="2"/>
    <s v="FUR-FU-10001095"/>
    <x v="0"/>
    <x v="5"/>
    <s v="DAX Black Cherry Wood-Tone Poster Frame"/>
    <n v="21.184000000000001"/>
    <n v="2"/>
    <n v="0.6"/>
    <n v="-11.651199999999999"/>
  </r>
  <r>
    <n v="6653"/>
    <x v="3303"/>
    <x v="3"/>
    <x v="565"/>
    <d v="2014-09-12T00:00:00"/>
    <s v="First Class"/>
    <s v="BF-11020"/>
    <s v="Barry Franzأ¶sisch"/>
    <x v="1"/>
    <x v="0"/>
    <s v="Arlington"/>
    <x v="5"/>
    <n v="76017"/>
    <x v="2"/>
    <s v="OFF-PA-10000061"/>
    <x v="1"/>
    <x v="10"/>
    <s v="Xerox 205"/>
    <n v="20.736000000000001"/>
    <n v="4"/>
    <n v="0.2"/>
    <n v="7.2576000000000001"/>
  </r>
  <r>
    <n v="6654"/>
    <x v="3303"/>
    <x v="3"/>
    <x v="565"/>
    <d v="2014-09-12T00:00:00"/>
    <s v="First Class"/>
    <s v="BF-11020"/>
    <s v="Barry Franzأ¶sisch"/>
    <x v="1"/>
    <x v="0"/>
    <s v="Arlington"/>
    <x v="5"/>
    <n v="76017"/>
    <x v="2"/>
    <s v="FUR-CH-10003535"/>
    <x v="0"/>
    <x v="1"/>
    <s v="Global Armless Task Chair, Royal Blue"/>
    <n v="213.43"/>
    <n v="5"/>
    <n v="0.3"/>
    <n v="-39.637"/>
  </r>
  <r>
    <n v="6655"/>
    <x v="3304"/>
    <x v="3"/>
    <x v="297"/>
    <d v="2014-02-28T00:00:00"/>
    <s v="Standard Class"/>
    <s v="KM-16375"/>
    <s v="Katherine Murray"/>
    <x v="2"/>
    <x v="0"/>
    <s v="Gilbert"/>
    <x v="16"/>
    <n v="85234"/>
    <x v="1"/>
    <s v="TEC-PH-10004447"/>
    <x v="2"/>
    <x v="7"/>
    <s v="Toshiba IPT2010-SD IPآ Telephone"/>
    <n v="333.57600000000002"/>
    <n v="3"/>
    <n v="0.2"/>
    <n v="25.0182"/>
  </r>
  <r>
    <n v="6656"/>
    <x v="3304"/>
    <x v="3"/>
    <x v="297"/>
    <d v="2014-02-28T00:00:00"/>
    <s v="Standard Class"/>
    <s v="KM-16375"/>
    <s v="Katherine Murray"/>
    <x v="2"/>
    <x v="0"/>
    <s v="Gilbert"/>
    <x v="16"/>
    <n v="85234"/>
    <x v="1"/>
    <s v="TEC-AC-10001114"/>
    <x v="2"/>
    <x v="11"/>
    <s v="Microsoft Wireless Mobile Mouse 4000"/>
    <n v="31.992000000000001"/>
    <n v="1"/>
    <n v="0.2"/>
    <n v="4.7988"/>
  </r>
  <r>
    <n v="6657"/>
    <x v="3304"/>
    <x v="3"/>
    <x v="297"/>
    <d v="2014-02-28T00:00:00"/>
    <s v="Standard Class"/>
    <s v="KM-16375"/>
    <s v="Katherine Murray"/>
    <x v="2"/>
    <x v="0"/>
    <s v="Gilbert"/>
    <x v="16"/>
    <n v="85234"/>
    <x v="1"/>
    <s v="OFF-ST-10000563"/>
    <x v="1"/>
    <x v="4"/>
    <s v="Fellowes Bankers Box Stor/Drawer Steel Plus"/>
    <n v="51.167999999999999"/>
    <n v="2"/>
    <n v="0.2"/>
    <n v="-6.3959999999999999"/>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
  </r>
  <r>
    <n v="6660"/>
    <x v="3304"/>
    <x v="3"/>
    <x v="297"/>
    <d v="2014-02-28T00:00:00"/>
    <s v="Standard Class"/>
    <s v="KM-16375"/>
    <s v="Katherine Murray"/>
    <x v="2"/>
    <x v="0"/>
    <s v="Gilbert"/>
    <x v="16"/>
    <n v="85234"/>
    <x v="1"/>
    <s v="FUR-TA-10001039"/>
    <x v="0"/>
    <x v="3"/>
    <s v="KI Adjustable-Height Table"/>
    <n v="386.91"/>
    <n v="9"/>
    <n v="0.5"/>
    <n v="-185.71680000000001"/>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8"/>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x v="0"/>
    <s v="Lawrence"/>
    <x v="31"/>
    <n v="1841"/>
    <x v="3"/>
    <s v="OFF-BI-10001718"/>
    <x v="1"/>
    <x v="8"/>
    <s v="GBC DocuBind P50 Personal Binding Machine"/>
    <n v="447.86"/>
    <n v="7"/>
    <n v="0"/>
    <n v="210.49420000000001"/>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x v="0"/>
    <s v="Virginia Beach"/>
    <x v="17"/>
    <n v="23464"/>
    <x v="0"/>
    <s v="OFF-EN-10002831"/>
    <x v="1"/>
    <x v="12"/>
    <s v="Tyvek  Top-Opening Peel &amp; Seel  Envelopes, Gray"/>
    <n v="251.58"/>
    <n v="7"/>
    <n v="0"/>
    <n v="113.211"/>
  </r>
  <r>
    <n v="6666"/>
    <x v="3307"/>
    <x v="0"/>
    <x v="216"/>
    <d v="2013-07-19T00:00:00"/>
    <s v="Second Class"/>
    <s v="JS-15880"/>
    <s v="John Stevenson"/>
    <x v="0"/>
    <x v="0"/>
    <s v="Irving"/>
    <x v="5"/>
    <n v="75061"/>
    <x v="2"/>
    <s v="OFF-PA-10001497"/>
    <x v="1"/>
    <x v="10"/>
    <s v="Xerox 1914"/>
    <n v="219.84"/>
    <n v="5"/>
    <n v="0.2"/>
    <n v="79.691999999999993"/>
  </r>
  <r>
    <n v="6667"/>
    <x v="3308"/>
    <x v="3"/>
    <x v="605"/>
    <d v="2014-05-15T00:00:00"/>
    <s v="Second Class"/>
    <s v="CA-12775"/>
    <s v="Cynthia Arntzen"/>
    <x v="0"/>
    <x v="0"/>
    <s v="Vineland"/>
    <x v="30"/>
    <n v="8360"/>
    <x v="3"/>
    <s v="FUR-FU-10000719"/>
    <x v="0"/>
    <x v="5"/>
    <s v="DAX Cubicle Frames, 8-1/2 x 11"/>
    <n v="42.85"/>
    <n v="5"/>
    <n v="0"/>
    <n v="15.426"/>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
  </r>
  <r>
    <n v="6671"/>
    <x v="3309"/>
    <x v="3"/>
    <x v="1126"/>
    <d v="2014-05-30T00:00:00"/>
    <s v="Standard Class"/>
    <s v="MH-18115"/>
    <s v="Mick Hernandez"/>
    <x v="2"/>
    <x v="0"/>
    <s v="Columbus"/>
    <x v="32"/>
    <n v="31907"/>
    <x v="0"/>
    <s v="OFF-BI-10002824"/>
    <x v="1"/>
    <x v="8"/>
    <s v="Recycled Easel Ring Binders"/>
    <n v="29.84"/>
    <n v="2"/>
    <n v="0"/>
    <n v="13.428000000000001"/>
  </r>
  <r>
    <n v="6672"/>
    <x v="3310"/>
    <x v="2"/>
    <x v="709"/>
    <d v="2011-08-27T00:00:00"/>
    <s v="Second Class"/>
    <s v="RB-19645"/>
    <s v="Robert Barroso"/>
    <x v="1"/>
    <x v="0"/>
    <s v="Los Angeles"/>
    <x v="1"/>
    <n v="90032"/>
    <x v="1"/>
    <s v="OFF-BI-10001575"/>
    <x v="1"/>
    <x v="8"/>
    <s v="GBC Linen Binding Covers"/>
    <n v="49.567999999999998"/>
    <n v="2"/>
    <n v="0.2"/>
    <n v="17.348800000000001"/>
  </r>
  <r>
    <n v="6673"/>
    <x v="3311"/>
    <x v="1"/>
    <x v="861"/>
    <d v="2012-09-16T00:00:00"/>
    <s v="Standard Class"/>
    <s v="SB-20290"/>
    <s v="Sean Braxton"/>
    <x v="1"/>
    <x v="0"/>
    <s v="San Diego"/>
    <x v="1"/>
    <n v="92024"/>
    <x v="1"/>
    <s v="OFF-AR-10000380"/>
    <x v="1"/>
    <x v="6"/>
    <s v="Hunt PowerHouse Electric Pencil Sharpener, Blue"/>
    <n v="265.86"/>
    <n v="7"/>
    <n v="0"/>
    <n v="79.757999999999996"/>
  </r>
  <r>
    <n v="6674"/>
    <x v="3312"/>
    <x v="1"/>
    <x v="577"/>
    <d v="2012-09-12T00:00:00"/>
    <s v="Standard Class"/>
    <s v="TW-21025"/>
    <s v="Tamara Willingham"/>
    <x v="2"/>
    <x v="0"/>
    <s v="Charlottesville"/>
    <x v="17"/>
    <n v="22901"/>
    <x v="0"/>
    <s v="FUR-FU-10000820"/>
    <x v="0"/>
    <x v="5"/>
    <s v="Tensor Brushed Steel Torchiere Floor Lamp"/>
    <n v="67.959999999999994"/>
    <n v="4"/>
    <n v="0"/>
    <n v="12.232799999999999"/>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2999999999999"/>
  </r>
  <r>
    <n v="6677"/>
    <x v="3313"/>
    <x v="1"/>
    <x v="82"/>
    <d v="2012-11-23T00:00:00"/>
    <s v="Second Class"/>
    <s v="DL-13330"/>
    <s v="Denise Leinenbach"/>
    <x v="0"/>
    <x v="0"/>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x v="0"/>
    <s v="Lawrence"/>
    <x v="14"/>
    <n v="46226"/>
    <x v="2"/>
    <s v="TEC-AC-10000990"/>
    <x v="2"/>
    <x v="11"/>
    <s v="Imation Bio 2GB USBآ Flash Drive Imationآ Corp"/>
    <n v="393.54"/>
    <n v="3"/>
    <n v="0"/>
    <n v="165.2868"/>
  </r>
  <r>
    <n v="6679"/>
    <x v="3314"/>
    <x v="2"/>
    <x v="982"/>
    <d v="2011-10-14T00:00:00"/>
    <s v="Standard Class"/>
    <s v="SD-20485"/>
    <s v="Shirley Daniels"/>
    <x v="2"/>
    <x v="0"/>
    <s v="Phoenix"/>
    <x v="16"/>
    <n v="85023"/>
    <x v="1"/>
    <s v="FUR-FU-10003724"/>
    <x v="0"/>
    <x v="5"/>
    <s v="Westinghouse Clip-On Gooseneck Lamps"/>
    <n v="46.872"/>
    <n v="7"/>
    <n v="0.2"/>
    <n v="3.5154000000000001"/>
  </r>
  <r>
    <n v="6680"/>
    <x v="3315"/>
    <x v="3"/>
    <x v="264"/>
    <d v="2014-09-08T00:00:00"/>
    <s v="Second Class"/>
    <s v="TB-21055"/>
    <s v="Ted Butterfield"/>
    <x v="0"/>
    <x v="0"/>
    <s v="Meriden"/>
    <x v="29"/>
    <n v="6450"/>
    <x v="3"/>
    <s v="OFF-ST-10000918"/>
    <x v="1"/>
    <x v="4"/>
    <s v="Crate-A-Files"/>
    <n v="10.9"/>
    <n v="1"/>
    <n v="0"/>
    <n v="2.8340000000000001"/>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05"/>
  </r>
  <r>
    <n v="6685"/>
    <x v="3318"/>
    <x v="1"/>
    <x v="997"/>
    <d v="2012-12-22T00:00:00"/>
    <s v="Standard Class"/>
    <s v="MC-18100"/>
    <s v="Mick Crebagga"/>
    <x v="0"/>
    <x v="0"/>
    <s v="Bloomington"/>
    <x v="10"/>
    <n v="61701"/>
    <x v="2"/>
    <s v="OFF-ST-10003716"/>
    <x v="1"/>
    <x v="4"/>
    <s v="Tennsco Double-Tier Lockers"/>
    <n v="180.01599999999999"/>
    <n v="1"/>
    <n v="0.2"/>
    <n v="-15.7514"/>
  </r>
  <r>
    <n v="6686"/>
    <x v="3318"/>
    <x v="1"/>
    <x v="997"/>
    <d v="2012-12-22T00:00:00"/>
    <s v="Standard Class"/>
    <s v="MC-18100"/>
    <s v="Mick Crebagga"/>
    <x v="0"/>
    <x v="0"/>
    <s v="Bloomington"/>
    <x v="10"/>
    <n v="61701"/>
    <x v="2"/>
    <s v="FUR-FU-10000965"/>
    <x v="0"/>
    <x v="5"/>
    <s v="Howard Miller 11-1/2&quot; Diameter Ridgewood Wall Clock"/>
    <n v="41.552"/>
    <n v="2"/>
    <n v="0.6"/>
    <n v="-19.737200000000001"/>
  </r>
  <r>
    <n v="6687"/>
    <x v="3318"/>
    <x v="1"/>
    <x v="997"/>
    <d v="2012-12-22T00:00:00"/>
    <s v="Standard Class"/>
    <s v="MC-18100"/>
    <s v="Mick Crebagga"/>
    <x v="0"/>
    <x v="0"/>
    <s v="Bloomington"/>
    <x v="10"/>
    <n v="61701"/>
    <x v="2"/>
    <s v="OFF-AR-10003829"/>
    <x v="1"/>
    <x v="6"/>
    <s v="Newell 35"/>
    <n v="13.12"/>
    <n v="5"/>
    <n v="0.2"/>
    <n v="1.476"/>
  </r>
  <r>
    <n v="6688"/>
    <x v="3319"/>
    <x v="1"/>
    <x v="263"/>
    <d v="2012-05-21T00:00:00"/>
    <s v="Standard Class"/>
    <s v="HG-15025"/>
    <s v="Hunter Glantz"/>
    <x v="0"/>
    <x v="0"/>
    <s v="Los Angeles"/>
    <x v="1"/>
    <n v="90032"/>
    <x v="1"/>
    <s v="OFF-ST-10003470"/>
    <x v="1"/>
    <x v="4"/>
    <s v="Tennsco Snap-Together Open Shelving Units, Starter Sets and Add-On Units"/>
    <n v="1117.92"/>
    <n v="4"/>
    <n v="0"/>
    <n v="55.896000000000001"/>
  </r>
  <r>
    <n v="6689"/>
    <x v="3320"/>
    <x v="3"/>
    <x v="434"/>
    <d v="2014-03-16T00:00:00"/>
    <s v="Second Class"/>
    <s v="CM-11815"/>
    <s v="Candace McMahon"/>
    <x v="1"/>
    <x v="0"/>
    <s v="San Francisco"/>
    <x v="1"/>
    <n v="94109"/>
    <x v="1"/>
    <s v="TEC-AC-10004568"/>
    <x v="2"/>
    <x v="11"/>
    <s v="Maxellآ LTO Ultrium - 800 GB"/>
    <n v="111.96"/>
    <n v="4"/>
    <n v="0"/>
    <n v="21.272400000000001"/>
  </r>
  <r>
    <n v="6690"/>
    <x v="3321"/>
    <x v="3"/>
    <x v="574"/>
    <d v="2014-12-10T00:00:00"/>
    <s v="Standard Class"/>
    <s v="RP-19855"/>
    <s v="Roy Phan"/>
    <x v="1"/>
    <x v="0"/>
    <s v="Houston"/>
    <x v="5"/>
    <n v="77095"/>
    <x v="2"/>
    <s v="OFF-AR-10000817"/>
    <x v="1"/>
    <x v="6"/>
    <s v="Manco Dry-Lighter Erasable Highlighter"/>
    <n v="12.16"/>
    <n v="5"/>
    <n v="0.2"/>
    <n v="2.1280000000000001"/>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9"/>
  </r>
  <r>
    <n v="6696"/>
    <x v="3326"/>
    <x v="0"/>
    <x v="499"/>
    <d v="2013-12-08T00:00:00"/>
    <s v="Standard Class"/>
    <s v="JF-15190"/>
    <s v="Jamie Frazer"/>
    <x v="0"/>
    <x v="0"/>
    <s v="New York City"/>
    <x v="15"/>
    <n v="10024"/>
    <x v="3"/>
    <s v="OFF-BI-10004318"/>
    <x v="1"/>
    <x v="8"/>
    <s v="Ibico EB-19 Dual Function Manual Binding System"/>
    <n v="415.17599999999999"/>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4"/>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599999999999"/>
    <n v="2"/>
    <n v="0.2"/>
    <n v="22.529599999999999"/>
  </r>
  <r>
    <n v="6701"/>
    <x v="3327"/>
    <x v="3"/>
    <x v="246"/>
    <d v="2014-07-26T00:00:00"/>
    <s v="Standard Class"/>
    <s v="SW-20455"/>
    <s v="Shaun Weien"/>
    <x v="0"/>
    <x v="0"/>
    <s v="San Diego"/>
    <x v="1"/>
    <n v="92024"/>
    <x v="1"/>
    <s v="OFF-BI-10001524"/>
    <x v="1"/>
    <x v="8"/>
    <s v="GBC Premium Transparent Covers with Diagonal Lined Pattern"/>
    <n v="50.351999999999997"/>
    <n v="3"/>
    <n v="0.2"/>
    <n v="17.623200000000001"/>
  </r>
  <r>
    <n v="6702"/>
    <x v="3328"/>
    <x v="1"/>
    <x v="1128"/>
    <d v="2012-05-24T00:00:00"/>
    <s v="Standard Class"/>
    <s v="SG-20470"/>
    <s v="Sheri Gordon"/>
    <x v="0"/>
    <x v="0"/>
    <s v="Wilson"/>
    <x v="3"/>
    <n v="27893"/>
    <x v="0"/>
    <s v="FUR-FU-10001986"/>
    <x v="0"/>
    <x v="5"/>
    <s v="Dana Fluorescent Magnifying Lamp, White, 36&quot;"/>
    <n v="163.136"/>
    <n v="4"/>
    <n v="0.2"/>
    <n v="20.391999999999999"/>
  </r>
  <r>
    <n v="6703"/>
    <x v="3328"/>
    <x v="1"/>
    <x v="1128"/>
    <d v="2012-05-24T00:00:00"/>
    <s v="Standard Class"/>
    <s v="SG-20470"/>
    <s v="Sheri Gordon"/>
    <x v="0"/>
    <x v="0"/>
    <s v="Wilson"/>
    <x v="3"/>
    <n v="27893"/>
    <x v="0"/>
    <s v="OFF-BI-10001031"/>
    <x v="1"/>
    <x v="8"/>
    <s v="Pressboard Data Binders by Wilson Jones"/>
    <n v="6.4080000000000004"/>
    <n v="4"/>
    <n v="0.7"/>
    <n v="-4.9127999999999998"/>
  </r>
  <r>
    <n v="6704"/>
    <x v="3329"/>
    <x v="1"/>
    <x v="537"/>
    <d v="2012-06-28T00:00:00"/>
    <s v="Standard Class"/>
    <s v="CS-12355"/>
    <s v="Christine Sundaresam"/>
    <x v="0"/>
    <x v="0"/>
    <s v="Long Beach"/>
    <x v="1"/>
    <n v="90805"/>
    <x v="1"/>
    <s v="TEC-PH-10002468"/>
    <x v="2"/>
    <x v="7"/>
    <s v="Plantronics CS 50-USB -آ headsetآ - Convertible, Monaural"/>
    <n v="217.584"/>
    <n v="2"/>
    <n v="0.2"/>
    <n v="19.038599999999999"/>
  </r>
  <r>
    <n v="6705"/>
    <x v="3329"/>
    <x v="1"/>
    <x v="537"/>
    <d v="2012-06-28T00:00:00"/>
    <s v="Standard Class"/>
    <s v="CS-12355"/>
    <s v="Christine Sundaresam"/>
    <x v="0"/>
    <x v="0"/>
    <s v="Long Beach"/>
    <x v="1"/>
    <n v="90805"/>
    <x v="1"/>
    <s v="OFF-FA-10003059"/>
    <x v="1"/>
    <x v="13"/>
    <s v="Assorted Color Push Pins"/>
    <n v="5.43"/>
    <n v="3"/>
    <n v="0"/>
    <n v="1.7919"/>
  </r>
  <r>
    <n v="6706"/>
    <x v="3329"/>
    <x v="1"/>
    <x v="537"/>
    <d v="2012-06-28T00:00:00"/>
    <s v="Standard Class"/>
    <s v="CS-12355"/>
    <s v="Christine Sundaresam"/>
    <x v="0"/>
    <x v="0"/>
    <s v="Long Beach"/>
    <x v="1"/>
    <n v="90805"/>
    <x v="1"/>
    <s v="TEC-PH-10003931"/>
    <x v="2"/>
    <x v="7"/>
    <s v="JBL Micro Wireless Portable Bluetooth Speaker"/>
    <n v="143.976"/>
    <n v="3"/>
    <n v="0.2"/>
    <n v="8.9984999999999999"/>
  </r>
  <r>
    <n v="6707"/>
    <x v="3330"/>
    <x v="0"/>
    <x v="545"/>
    <d v="2013-09-16T00:00:00"/>
    <s v="Standard Class"/>
    <s v="SC-20695"/>
    <s v="Steve Chapman"/>
    <x v="1"/>
    <x v="0"/>
    <s v="Fort Lauderdale"/>
    <x v="2"/>
    <n v="33311"/>
    <x v="0"/>
    <s v="TEC-PH-10003505"/>
    <x v="2"/>
    <x v="7"/>
    <s v="Geemarc AmpliPOWER60"/>
    <n v="519.67999999999995"/>
    <n v="7"/>
    <n v="0.2"/>
    <n v="58.463999999999999"/>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2000000000002"/>
  </r>
  <r>
    <n v="6710"/>
    <x v="3332"/>
    <x v="1"/>
    <x v="717"/>
    <d v="2012-11-19T00:00:00"/>
    <s v="Standard Class"/>
    <s v="GZ-14470"/>
    <s v="Gary Zandusky"/>
    <x v="0"/>
    <x v="0"/>
    <s v="Rio Rancho"/>
    <x v="27"/>
    <n v="87124"/>
    <x v="1"/>
    <s v="FUR-CH-10001891"/>
    <x v="0"/>
    <x v="1"/>
    <s v="Global Deluxe Office Fabric Chairs"/>
    <n v="230.352"/>
    <n v="3"/>
    <n v="0.2"/>
    <n v="20.155799999999999"/>
  </r>
  <r>
    <n v="6711"/>
    <x v="3333"/>
    <x v="0"/>
    <x v="10"/>
    <d v="2013-12-13T00:00:00"/>
    <s v="First Class"/>
    <s v="SP-20650"/>
    <s v="Stephanie Phelps"/>
    <x v="1"/>
    <x v="0"/>
    <s v="Stockton"/>
    <x v="1"/>
    <n v="95207"/>
    <x v="1"/>
    <s v="OFF-BI-10002133"/>
    <x v="1"/>
    <x v="8"/>
    <s v="Wilson Jones Elliptical Ring 3 1/2&quot; Capacity Binders, 800 sheets"/>
    <n v="273.92"/>
    <n v="8"/>
    <n v="0.2"/>
    <n v="99.296000000000006"/>
  </r>
  <r>
    <n v="6712"/>
    <x v="3334"/>
    <x v="3"/>
    <x v="238"/>
    <d v="2014-08-22T00:00:00"/>
    <s v="Second Class"/>
    <s v="PJ-19015"/>
    <s v="Pauline Johnson"/>
    <x v="0"/>
    <x v="0"/>
    <s v="Columbus"/>
    <x v="24"/>
    <n v="43229"/>
    <x v="3"/>
    <s v="OFF-AR-10001419"/>
    <x v="1"/>
    <x v="6"/>
    <s v="Newell 325"/>
    <n v="9.9120000000000008"/>
    <n v="3"/>
    <n v="0.2"/>
    <n v="1.2390000000000001"/>
  </r>
  <r>
    <n v="6713"/>
    <x v="3335"/>
    <x v="3"/>
    <x v="817"/>
    <d v="2014-12-15T00:00:00"/>
    <s v="Same Day"/>
    <s v="DB-13060"/>
    <s v="Dave Brooks"/>
    <x v="0"/>
    <x v="0"/>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800000000001"/>
  </r>
  <r>
    <n v="6715"/>
    <x v="3335"/>
    <x v="3"/>
    <x v="817"/>
    <d v="2014-12-15T00:00:00"/>
    <s v="Same Day"/>
    <s v="DB-13060"/>
    <s v="Dave Brooks"/>
    <x v="0"/>
    <x v="0"/>
    <s v="Skokie"/>
    <x v="10"/>
    <n v="60076"/>
    <x v="2"/>
    <s v="TEC-AC-10004510"/>
    <x v="2"/>
    <x v="11"/>
    <s v="Logitech Desktop MK120 Mouse and keyboard Combo"/>
    <n v="39.264000000000003"/>
    <n v="3"/>
    <n v="0.2"/>
    <n v="-4.9080000000000004"/>
  </r>
  <r>
    <n v="6716"/>
    <x v="3335"/>
    <x v="3"/>
    <x v="817"/>
    <d v="2014-12-15T00:00:00"/>
    <s v="Same Day"/>
    <s v="DB-13060"/>
    <s v="Dave Brooks"/>
    <x v="0"/>
    <x v="0"/>
    <s v="Skokie"/>
    <x v="10"/>
    <n v="60076"/>
    <x v="2"/>
    <s v="OFF-AR-10002987"/>
    <x v="1"/>
    <x v="6"/>
    <s v="Prismacolor Color Pencil Set"/>
    <n v="95.231999999999999"/>
    <n v="6"/>
    <n v="0.2"/>
    <n v="24.9984"/>
  </r>
  <r>
    <n v="6717"/>
    <x v="3336"/>
    <x v="0"/>
    <x v="143"/>
    <d v="2013-04-16T00:00:00"/>
    <s v="Standard Class"/>
    <s v="CK-12325"/>
    <s v="Christine Kargatis"/>
    <x v="2"/>
    <x v="0"/>
    <s v="Hot Springs"/>
    <x v="36"/>
    <n v="71901"/>
    <x v="0"/>
    <s v="OFF-FA-10002280"/>
    <x v="1"/>
    <x v="13"/>
    <s v="Advantus Plastic Paper Clips"/>
    <n v="30"/>
    <n v="6"/>
    <n v="0"/>
    <n v="14.4"/>
  </r>
  <r>
    <n v="6718"/>
    <x v="3336"/>
    <x v="0"/>
    <x v="143"/>
    <d v="2013-04-16T00:00:00"/>
    <s v="Standard Class"/>
    <s v="CK-12325"/>
    <s v="Christine Kargatis"/>
    <x v="2"/>
    <x v="0"/>
    <s v="Hot Springs"/>
    <x v="36"/>
    <n v="71901"/>
    <x v="0"/>
    <s v="OFF-PA-10001934"/>
    <x v="1"/>
    <x v="10"/>
    <s v="Xerox 1993"/>
    <n v="25.92"/>
    <n v="4"/>
    <n v="0"/>
    <n v="12.700799999999999"/>
  </r>
  <r>
    <n v="6719"/>
    <x v="3336"/>
    <x v="0"/>
    <x v="143"/>
    <d v="2013-04-16T00:00:00"/>
    <s v="Standard Class"/>
    <s v="CK-12325"/>
    <s v="Christine Kargatis"/>
    <x v="2"/>
    <x v="0"/>
    <s v="Hot Springs"/>
    <x v="36"/>
    <n v="71901"/>
    <x v="0"/>
    <s v="FUR-FU-10003268"/>
    <x v="0"/>
    <x v="5"/>
    <s v="Eldon Radial Chair Mat for Low to Medium Pile Carpets"/>
    <n v="159.91999999999999"/>
    <n v="4"/>
    <n v="0"/>
    <n v="31.984000000000002"/>
  </r>
  <r>
    <n v="6720"/>
    <x v="3337"/>
    <x v="0"/>
    <x v="186"/>
    <d v="2013-12-20T00:00:00"/>
    <s v="First Class"/>
    <s v="SF-20065"/>
    <s v="Sandra Flanagan"/>
    <x v="0"/>
    <x v="0"/>
    <s v="Goldsboro"/>
    <x v="3"/>
    <n v="27534"/>
    <x v="0"/>
    <s v="OFF-AP-10004859"/>
    <x v="1"/>
    <x v="9"/>
    <s v="Acco 6 Outlet Guardian Premium Surge Suppressor"/>
    <n v="34.944000000000003"/>
    <n v="3"/>
    <n v="0.2"/>
    <n v="3.0575999999999999"/>
  </r>
  <r>
    <n v="6721"/>
    <x v="3338"/>
    <x v="3"/>
    <x v="20"/>
    <d v="2014-09-25T00:00:00"/>
    <s v="Standard Class"/>
    <s v="DP-13105"/>
    <s v="Dave Poirier"/>
    <x v="1"/>
    <x v="0"/>
    <s v="Los Angeles"/>
    <x v="1"/>
    <n v="90032"/>
    <x v="1"/>
    <s v="TEC-AC-10000057"/>
    <x v="2"/>
    <x v="11"/>
    <s v="Microsoft Natural Ergonomic Keyboard 4000"/>
    <n v="149.94999999999999"/>
    <n v="5"/>
    <n v="0"/>
    <n v="31.4895"/>
  </r>
  <r>
    <n v="6722"/>
    <x v="3338"/>
    <x v="3"/>
    <x v="20"/>
    <d v="2014-09-25T00:00:00"/>
    <s v="Standard Class"/>
    <s v="DP-13105"/>
    <s v="Dave Poirier"/>
    <x v="1"/>
    <x v="0"/>
    <s v="Los Angeles"/>
    <x v="1"/>
    <n v="90032"/>
    <x v="1"/>
    <s v="OFF-AR-10000914"/>
    <x v="1"/>
    <x v="6"/>
    <s v="Boston 16765 Mini Stand Up Battery Pencil Sharpener"/>
    <n v="23.32"/>
    <n v="2"/>
    <n v="0"/>
    <n v="6.0632000000000001"/>
  </r>
  <r>
    <n v="6723"/>
    <x v="3338"/>
    <x v="3"/>
    <x v="20"/>
    <d v="2014-09-25T00:00:00"/>
    <s v="Standard Class"/>
    <s v="DP-13105"/>
    <s v="Dave Poirier"/>
    <x v="1"/>
    <x v="0"/>
    <s v="Los Angeles"/>
    <x v="1"/>
    <n v="90032"/>
    <x v="1"/>
    <s v="OFF-AR-10004956"/>
    <x v="1"/>
    <x v="6"/>
    <s v="Newell 33"/>
    <n v="16.739999999999998"/>
    <n v="3"/>
    <n v="0"/>
    <n v="4.8545999999999996"/>
  </r>
  <r>
    <n v="6724"/>
    <x v="3339"/>
    <x v="3"/>
    <x v="507"/>
    <d v="2014-09-07T00:00:00"/>
    <s v="Second Class"/>
    <s v="VM-21835"/>
    <s v="Vivian Mathis"/>
    <x v="0"/>
    <x v="0"/>
    <s v="Nashua"/>
    <x v="38"/>
    <n v="3060"/>
    <x v="3"/>
    <s v="OFF-FA-10001843"/>
    <x v="1"/>
    <x v="13"/>
    <s v="Staples"/>
    <n v="14.82"/>
    <n v="6"/>
    <n v="0"/>
    <n v="6.9653999999999998"/>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40000000000002"/>
  </r>
  <r>
    <n v="6728"/>
    <x v="3341"/>
    <x v="3"/>
    <x v="682"/>
    <d v="2014-08-16T00:00:00"/>
    <s v="Second Class"/>
    <s v="SC-20695"/>
    <s v="Steve Chapman"/>
    <x v="1"/>
    <x v="0"/>
    <s v="Richmond"/>
    <x v="14"/>
    <n v="47374"/>
    <x v="2"/>
    <s v="OFF-PA-10003302"/>
    <x v="1"/>
    <x v="10"/>
    <s v="Xerox 1906"/>
    <n v="177.2"/>
    <n v="5"/>
    <n v="0"/>
    <n v="83.284000000000006"/>
  </r>
  <r>
    <n v="6729"/>
    <x v="3342"/>
    <x v="0"/>
    <x v="254"/>
    <d v="2013-11-10T00:00:00"/>
    <s v="Standard Class"/>
    <s v="MF-17665"/>
    <s v="Maureen Fritzler"/>
    <x v="1"/>
    <x v="0"/>
    <s v="Miami"/>
    <x v="2"/>
    <n v="33180"/>
    <x v="0"/>
    <s v="FUR-FU-10001889"/>
    <x v="0"/>
    <x v="5"/>
    <s v="Ultra Door Pull Handle"/>
    <n v="50.496000000000002"/>
    <n v="6"/>
    <n v="0.2"/>
    <n v="8.2056000000000004"/>
  </r>
  <r>
    <n v="6730"/>
    <x v="3343"/>
    <x v="1"/>
    <x v="652"/>
    <d v="2012-06-20T00:00:00"/>
    <s v="First Class"/>
    <s v="BV-11245"/>
    <s v="Benjamin Venier"/>
    <x v="1"/>
    <x v="0"/>
    <s v="Smyrna"/>
    <x v="18"/>
    <n v="37167"/>
    <x v="0"/>
    <s v="OFF-BI-10002982"/>
    <x v="1"/>
    <x v="8"/>
    <s v="Avery Self-Adhesive Photo Pockets for Polaroid Photos"/>
    <n v="6.1289999999999996"/>
    <n v="3"/>
    <n v="0.7"/>
    <n v="-4.4946000000000002"/>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x v="0"/>
    <s v="Smyrna"/>
    <x v="18"/>
    <n v="37167"/>
    <x v="0"/>
    <s v="OFF-PA-10001937"/>
    <x v="1"/>
    <x v="10"/>
    <s v="Xerox 21"/>
    <n v="20.736000000000001"/>
    <n v="4"/>
    <n v="0.2"/>
    <n v="7.2576000000000001"/>
  </r>
  <r>
    <n v="6733"/>
    <x v="3344"/>
    <x v="2"/>
    <x v="1129"/>
    <d v="2011-07-07T00:00:00"/>
    <s v="First Class"/>
    <s v="KE-16420"/>
    <s v="Katrina Edelman"/>
    <x v="1"/>
    <x v="0"/>
    <s v="Aurora"/>
    <x v="22"/>
    <n v="80013"/>
    <x v="1"/>
    <s v="OFF-PA-10001977"/>
    <x v="1"/>
    <x v="10"/>
    <s v="Xerox 194"/>
    <n v="177.536"/>
    <n v="4"/>
    <n v="0.2"/>
    <n v="62.137599999999999"/>
  </r>
  <r>
    <n v="6734"/>
    <x v="3344"/>
    <x v="2"/>
    <x v="1129"/>
    <d v="2011-07-07T00:00:00"/>
    <s v="First Class"/>
    <s v="KE-16420"/>
    <s v="Katrina Edelman"/>
    <x v="1"/>
    <x v="0"/>
    <s v="Aurora"/>
    <x v="22"/>
    <n v="80013"/>
    <x v="1"/>
    <s v="OFF-AP-10000692"/>
    <x v="1"/>
    <x v="9"/>
    <s v="Fellowes Mighty 8 Compact Surge Protector"/>
    <n v="32.432000000000002"/>
    <n v="2"/>
    <n v="0.2"/>
    <n v="3.2431999999999999"/>
  </r>
  <r>
    <n v="6735"/>
    <x v="3345"/>
    <x v="1"/>
    <x v="139"/>
    <d v="2012-12-25T00:00:00"/>
    <s v="Standard Class"/>
    <s v="EM-14200"/>
    <s v="Evan Minnotte"/>
    <x v="2"/>
    <x v="0"/>
    <s v="Miami"/>
    <x v="2"/>
    <n v="33142"/>
    <x v="0"/>
    <s v="OFF-LA-10004093"/>
    <x v="1"/>
    <x v="2"/>
    <s v="Avery 486"/>
    <n v="11.696"/>
    <n v="2"/>
    <n v="0.2"/>
    <n v="3.9474"/>
  </r>
  <r>
    <n v="6736"/>
    <x v="3346"/>
    <x v="0"/>
    <x v="342"/>
    <d v="2013-04-18T00:00:00"/>
    <s v="Standard Class"/>
    <s v="BT-11680"/>
    <s v="Brian Thompson"/>
    <x v="0"/>
    <x v="0"/>
    <s v="San Francisco"/>
    <x v="1"/>
    <n v="94122"/>
    <x v="1"/>
    <s v="OFF-AP-10004980"/>
    <x v="1"/>
    <x v="9"/>
    <s v="3M Replacement Filter for Office Air Cleaner for 20' x 33' Room"/>
    <n v="113.76"/>
    <n v="3"/>
    <n v="0"/>
    <n v="44.366399999999999"/>
  </r>
  <r>
    <n v="6737"/>
    <x v="3346"/>
    <x v="0"/>
    <x v="342"/>
    <d v="2013-04-18T00:00:00"/>
    <s v="Standard Class"/>
    <s v="BT-11680"/>
    <s v="Brian Thompson"/>
    <x v="0"/>
    <x v="0"/>
    <s v="San Francisco"/>
    <x v="1"/>
    <n v="94122"/>
    <x v="1"/>
    <s v="OFF-ST-10001932"/>
    <x v="1"/>
    <x v="4"/>
    <s v="Fellowes Staxonsteel Drawer Files"/>
    <n v="579.51"/>
    <n v="3"/>
    <n v="0"/>
    <n v="81.131399999999999"/>
  </r>
  <r>
    <n v="6738"/>
    <x v="3346"/>
    <x v="0"/>
    <x v="342"/>
    <d v="2013-04-18T00:00:00"/>
    <s v="Standard Class"/>
    <s v="BT-11680"/>
    <s v="Brian Thompson"/>
    <x v="0"/>
    <x v="0"/>
    <s v="San Francisco"/>
    <x v="1"/>
    <n v="94122"/>
    <x v="1"/>
    <s v="OFF-ST-10000636"/>
    <x v="1"/>
    <x v="4"/>
    <s v="Rogers Profile Extra Capacity Storage Tub"/>
    <n v="150.66"/>
    <n v="9"/>
    <n v="0"/>
    <n v="6.0263999999999998"/>
  </r>
  <r>
    <n v="6739"/>
    <x v="3346"/>
    <x v="0"/>
    <x v="342"/>
    <d v="2013-04-18T00:00:00"/>
    <s v="Standard Class"/>
    <s v="BT-11680"/>
    <s v="Brian Thompson"/>
    <x v="0"/>
    <x v="0"/>
    <s v="San Francisco"/>
    <x v="1"/>
    <n v="94122"/>
    <x v="1"/>
    <s v="OFF-BI-10000069"/>
    <x v="1"/>
    <x v="8"/>
    <s v="GBC Prepunched Paper, 19-Hole, for Binding Systems, 24-lb"/>
    <n v="48.031999999999996"/>
    <n v="4"/>
    <n v="0.2"/>
    <n v="15.6104"/>
  </r>
  <r>
    <n v="6740"/>
    <x v="3347"/>
    <x v="2"/>
    <x v="542"/>
    <d v="2011-05-31T00:00:00"/>
    <s v="Standard Class"/>
    <s v="MM-18055"/>
    <s v="Michelle Moray"/>
    <x v="0"/>
    <x v="0"/>
    <s v="Chicago"/>
    <x v="10"/>
    <n v="60623"/>
    <x v="2"/>
    <s v="OFF-ST-10001837"/>
    <x v="1"/>
    <x v="4"/>
    <s v="SAFCO Mobile Desk Side File, Wire Frame"/>
    <n v="102.624"/>
    <n v="3"/>
    <n v="0.2"/>
    <n v="7.6967999999999996"/>
  </r>
  <r>
    <n v="6741"/>
    <x v="3347"/>
    <x v="2"/>
    <x v="542"/>
    <d v="2011-05-31T00:00:00"/>
    <s v="Standard Class"/>
    <s v="MM-18055"/>
    <s v="Michelle Moray"/>
    <x v="0"/>
    <x v="0"/>
    <s v="Chicago"/>
    <x v="10"/>
    <n v="60623"/>
    <x v="2"/>
    <s v="FUR-CH-10003981"/>
    <x v="0"/>
    <x v="1"/>
    <s v="Global Commerce Series Low-Back Swivel/Tilt Chairs"/>
    <n v="359.77199999999999"/>
    <n v="2"/>
    <n v="0.3"/>
    <n v="-5.1395999999999997"/>
  </r>
  <r>
    <n v="6742"/>
    <x v="3347"/>
    <x v="2"/>
    <x v="542"/>
    <d v="2011-05-31T00:00:00"/>
    <s v="Standard Class"/>
    <s v="MM-18055"/>
    <s v="Michelle Moray"/>
    <x v="0"/>
    <x v="0"/>
    <s v="Chicago"/>
    <x v="10"/>
    <n v="60623"/>
    <x v="2"/>
    <s v="OFF-AR-10000716"/>
    <x v="1"/>
    <x v="6"/>
    <s v="DIXON Ticonderoga Erasable Checking Pencils"/>
    <n v="13.391999999999999"/>
    <n v="3"/>
    <n v="0.2"/>
    <n v="3.1806000000000001"/>
  </r>
  <r>
    <n v="6743"/>
    <x v="3348"/>
    <x v="3"/>
    <x v="91"/>
    <d v="2014-07-12T00:00:00"/>
    <s v="Standard Class"/>
    <s v="PO-18850"/>
    <s v="Patrick O'Brill"/>
    <x v="0"/>
    <x v="0"/>
    <s v="Los Angeles"/>
    <x v="1"/>
    <n v="90008"/>
    <x v="1"/>
    <s v="FUR-CH-10001146"/>
    <x v="0"/>
    <x v="1"/>
    <s v="Global Task Chair, Black"/>
    <n v="122.136"/>
    <n v="3"/>
    <n v="0.2"/>
    <n v="-13.7403"/>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
  </r>
  <r>
    <n v="6746"/>
    <x v="3350"/>
    <x v="3"/>
    <x v="114"/>
    <d v="2014-06-19T00:00:00"/>
    <s v="Second Class"/>
    <s v="CS-12355"/>
    <s v="Christine Sundaresam"/>
    <x v="0"/>
    <x v="0"/>
    <s v="Dublin"/>
    <x v="24"/>
    <n v="43017"/>
    <x v="3"/>
    <s v="OFF-AR-10001427"/>
    <x v="1"/>
    <x v="6"/>
    <s v="Newell 330"/>
    <n v="23.92"/>
    <n v="5"/>
    <n v="0.2"/>
    <n v="1.794"/>
  </r>
  <r>
    <n v="6747"/>
    <x v="3351"/>
    <x v="3"/>
    <x v="38"/>
    <d v="2014-11-17T00:00:00"/>
    <s v="First Class"/>
    <s v="KB-16600"/>
    <s v="Ken Brennan"/>
    <x v="1"/>
    <x v="0"/>
    <s v="New York City"/>
    <x v="15"/>
    <n v="10009"/>
    <x v="3"/>
    <s v="TEC-PH-10004389"/>
    <x v="2"/>
    <x v="7"/>
    <s v="Nokia Lumia 925"/>
    <n v="629.95000000000005"/>
    <n v="5"/>
    <n v="0"/>
    <n v="163.78700000000001"/>
  </r>
  <r>
    <n v="6748"/>
    <x v="3352"/>
    <x v="3"/>
    <x v="157"/>
    <d v="2014-12-16T00:00:00"/>
    <s v="Standard Class"/>
    <s v="AA-10375"/>
    <s v="Allen Armold"/>
    <x v="0"/>
    <x v="0"/>
    <s v="New York City"/>
    <x v="15"/>
    <n v="10035"/>
    <x v="3"/>
    <s v="OFF-BI-10002498"/>
    <x v="1"/>
    <x v="8"/>
    <s v="Clear Mylar Reinforcing Strips"/>
    <n v="14.95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1"/>
  </r>
  <r>
    <n v="6751"/>
    <x v="3353"/>
    <x v="0"/>
    <x v="931"/>
    <d v="2013-07-01T00:00:00"/>
    <s v="Second Class"/>
    <s v="BP-11155"/>
    <s v="Becky Pak"/>
    <x v="0"/>
    <x v="0"/>
    <s v="Paterson"/>
    <x v="30"/>
    <n v="7501"/>
    <x v="3"/>
    <s v="FUR-CH-10003535"/>
    <x v="0"/>
    <x v="1"/>
    <s v="Global Armless Task Chair, Royal Blue"/>
    <n v="121.96"/>
    <n v="2"/>
    <n v="0"/>
    <n v="20.7332"/>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2000000000001"/>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
  </r>
  <r>
    <n v="6756"/>
    <x v="3354"/>
    <x v="3"/>
    <x v="175"/>
    <d v="2014-09-20T00:00:00"/>
    <s v="Standard Class"/>
    <s v="TC-21145"/>
    <s v="Theresa Coyne"/>
    <x v="1"/>
    <x v="0"/>
    <s v="Lakewood"/>
    <x v="30"/>
    <n v="8701"/>
    <x v="3"/>
    <s v="FUR-FU-10002445"/>
    <x v="0"/>
    <x v="5"/>
    <s v="DAX Two-Tone Rosewood/Black Document Frame, Desktop, 5 x 7"/>
    <n v="47.4"/>
    <n v="5"/>
    <n v="0"/>
    <n v="18.96"/>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4"/>
    <n v="6"/>
    <n v="0"/>
    <n v="102.9444"/>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2000000000002"/>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x v="0"/>
    <s v="Chicago"/>
    <x v="10"/>
    <n v="60623"/>
    <x v="2"/>
    <s v="OFF-LA-10000240"/>
    <x v="1"/>
    <x v="2"/>
    <s v="Self-Adhesive Address Labels for Typewriters by Universal"/>
    <n v="29.24"/>
    <n v="5"/>
    <n v="0.2"/>
    <n v="9.8684999999999992"/>
  </r>
  <r>
    <n v="6764"/>
    <x v="3358"/>
    <x v="0"/>
    <x v="476"/>
    <d v="2013-09-09T00:00:00"/>
    <s v="Standard Class"/>
    <s v="RL-19615"/>
    <s v="Rob Lucas"/>
    <x v="0"/>
    <x v="0"/>
    <s v="Chicago"/>
    <x v="10"/>
    <n v="60623"/>
    <x v="2"/>
    <s v="OFF-ST-10002485"/>
    <x v="1"/>
    <x v="4"/>
    <s v="Rogers Deluxe File Chest"/>
    <n v="35.167999999999999"/>
    <n v="2"/>
    <n v="0.2"/>
    <n v="-8.3523999999999994"/>
  </r>
  <r>
    <n v="6765"/>
    <x v="3358"/>
    <x v="0"/>
    <x v="476"/>
    <d v="2013-09-09T00:00:00"/>
    <s v="Standard Class"/>
    <s v="RL-19615"/>
    <s v="Rob Lucas"/>
    <x v="0"/>
    <x v="0"/>
    <s v="Chicago"/>
    <x v="10"/>
    <n v="60623"/>
    <x v="2"/>
    <s v="TEC-MA-10003230"/>
    <x v="2"/>
    <x v="15"/>
    <s v="Okidata C610n Printer"/>
    <n v="1362.9"/>
    <n v="3"/>
    <n v="0.3"/>
    <n v="-19.47"/>
  </r>
  <r>
    <n v="6766"/>
    <x v="3359"/>
    <x v="3"/>
    <x v="693"/>
    <d v="2014-04-25T00:00:00"/>
    <s v="Standard Class"/>
    <s v="SJ-20215"/>
    <s v="Sarah Jordon"/>
    <x v="0"/>
    <x v="0"/>
    <s v="Chicago"/>
    <x v="10"/>
    <n v="60653"/>
    <x v="2"/>
    <s v="FUR-CH-10002602"/>
    <x v="0"/>
    <x v="1"/>
    <s v="DMI Arturo Collection Mission-style Design Wood Chair"/>
    <n v="317.05799999999999"/>
    <n v="3"/>
    <n v="0.3"/>
    <n v="-18.117599999999999"/>
  </r>
  <r>
    <n v="6767"/>
    <x v="3359"/>
    <x v="3"/>
    <x v="693"/>
    <d v="2014-04-25T00:00:00"/>
    <s v="Standard Class"/>
    <s v="SJ-20215"/>
    <s v="Sarah Jordon"/>
    <x v="0"/>
    <x v="0"/>
    <s v="Chicago"/>
    <x v="10"/>
    <n v="60653"/>
    <x v="2"/>
    <s v="OFF-AR-10001683"/>
    <x v="1"/>
    <x v="6"/>
    <s v="Lumber Crayons"/>
    <n v="15.76"/>
    <n v="2"/>
    <n v="0.2"/>
    <n v="3.5459999999999998"/>
  </r>
  <r>
    <n v="6768"/>
    <x v="3359"/>
    <x v="3"/>
    <x v="693"/>
    <d v="2014-04-25T00:00:00"/>
    <s v="Standard Class"/>
    <s v="SJ-20215"/>
    <s v="Sarah Jordon"/>
    <x v="0"/>
    <x v="0"/>
    <s v="Chicago"/>
    <x v="10"/>
    <n v="60653"/>
    <x v="2"/>
    <s v="FUR-FU-10002456"/>
    <x v="0"/>
    <x v="5"/>
    <s v="Master Caster Door Stop, Large Neon Orange"/>
    <n v="14.56"/>
    <n v="5"/>
    <n v="0.6"/>
    <n v="-6.1879999999999997"/>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1"/>
    <n v="3"/>
    <n v="0.7"/>
    <n v="-9.9704999999999995"/>
  </r>
  <r>
    <n v="6773"/>
    <x v="3363"/>
    <x v="0"/>
    <x v="254"/>
    <d v="2013-11-09T00:00:00"/>
    <s v="Standard Class"/>
    <s v="CW-11905"/>
    <s v="Carl Weiss"/>
    <x v="2"/>
    <x v="0"/>
    <s v="Los Angeles"/>
    <x v="1"/>
    <n v="90004"/>
    <x v="1"/>
    <s v="OFF-BI-10003314"/>
    <x v="1"/>
    <x v="8"/>
    <s v="Tuff Stuff Recycled Round Ring Binders"/>
    <n v="7.7119999999999997"/>
    <n v="2"/>
    <n v="0.2"/>
    <n v="2.7955999999999999"/>
  </r>
  <r>
    <n v="6774"/>
    <x v="3363"/>
    <x v="0"/>
    <x v="254"/>
    <d v="2013-11-09T00:00:00"/>
    <s v="Standard Class"/>
    <s v="CW-11905"/>
    <s v="Carl Weiss"/>
    <x v="2"/>
    <x v="0"/>
    <s v="Los Angeles"/>
    <x v="1"/>
    <n v="90004"/>
    <x v="1"/>
    <s v="OFF-BI-10000494"/>
    <x v="1"/>
    <x v="8"/>
    <s v="Acco Economy Flexible Poly Round Ring Binder"/>
    <n v="4.1760000000000002"/>
    <n v="1"/>
    <n v="0.2"/>
    <n v="1.3049999999999999"/>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
  </r>
  <r>
    <n v="6778"/>
    <x v="3366"/>
    <x v="3"/>
    <x v="480"/>
    <d v="2014-02-02T00:00:00"/>
    <s v="Standard Class"/>
    <s v="CL-12700"/>
    <s v="Craig Leslie"/>
    <x v="2"/>
    <x v="0"/>
    <s v="New York City"/>
    <x v="15"/>
    <n v="10009"/>
    <x v="3"/>
    <s v="TEC-AC-10002800"/>
    <x v="2"/>
    <x v="11"/>
    <s v="Plantronics Audio 478 Stereo USB Headset"/>
    <n v="449.91"/>
    <n v="9"/>
    <n v="0"/>
    <n v="157.46850000000001"/>
  </r>
  <r>
    <n v="6779"/>
    <x v="3367"/>
    <x v="0"/>
    <x v="323"/>
    <d v="2013-09-09T00:00:00"/>
    <s v="Second Class"/>
    <s v="HF-14995"/>
    <s v="Herbert Flentye"/>
    <x v="0"/>
    <x v="0"/>
    <s v="Baltimore"/>
    <x v="39"/>
    <n v="21215"/>
    <x v="3"/>
    <s v="FUR-BO-10003159"/>
    <x v="0"/>
    <x v="0"/>
    <s v="Sauder Camden County Collection Libraries, Planked Cherry Finish"/>
    <n v="344.94"/>
    <n v="3"/>
    <n v="0"/>
    <n v="31.044599999999999"/>
  </r>
  <r>
    <n v="6780"/>
    <x v="3367"/>
    <x v="0"/>
    <x v="323"/>
    <d v="2013-09-09T00:00:00"/>
    <s v="Second Class"/>
    <s v="HF-14995"/>
    <s v="Herbert Flentye"/>
    <x v="0"/>
    <x v="0"/>
    <s v="Baltimore"/>
    <x v="39"/>
    <n v="21215"/>
    <x v="3"/>
    <s v="FUR-FU-10002364"/>
    <x v="0"/>
    <x v="5"/>
    <s v="Eldon Expressions Wood Desk Accessories, Oak"/>
    <n v="14.76"/>
    <n v="2"/>
    <n v="0"/>
    <n v="4.2804000000000002"/>
  </r>
  <r>
    <n v="6781"/>
    <x v="3367"/>
    <x v="0"/>
    <x v="323"/>
    <d v="2013-09-09T00:00:00"/>
    <s v="Second Class"/>
    <s v="HF-14995"/>
    <s v="Herbert Flentye"/>
    <x v="0"/>
    <x v="0"/>
    <s v="Baltimore"/>
    <x v="39"/>
    <n v="21215"/>
    <x v="3"/>
    <s v="OFF-BI-10003350"/>
    <x v="1"/>
    <x v="8"/>
    <s v="Acco Expandable Hanging Binders"/>
    <n v="12.76"/>
    <n v="2"/>
    <n v="0"/>
    <n v="5.8696000000000002"/>
  </r>
  <r>
    <n v="6782"/>
    <x v="3367"/>
    <x v="0"/>
    <x v="323"/>
    <d v="2013-09-09T00:00:00"/>
    <s v="Second Class"/>
    <s v="HF-14995"/>
    <s v="Herbert Flentye"/>
    <x v="0"/>
    <x v="0"/>
    <s v="Baltimore"/>
    <x v="39"/>
    <n v="21215"/>
    <x v="3"/>
    <s v="OFF-LA-10004093"/>
    <x v="1"/>
    <x v="2"/>
    <s v="Avery 486"/>
    <n v="58.48"/>
    <n v="8"/>
    <n v="0"/>
    <n v="27.485600000000002"/>
  </r>
  <r>
    <n v="6783"/>
    <x v="3368"/>
    <x v="3"/>
    <x v="800"/>
    <d v="2014-07-29T00:00:00"/>
    <s v="Second Class"/>
    <s v="JC-15775"/>
    <s v="John Castell"/>
    <x v="0"/>
    <x v="0"/>
    <s v="Philadelphia"/>
    <x v="9"/>
    <n v="19143"/>
    <x v="3"/>
    <s v="FUR-FU-10000732"/>
    <x v="0"/>
    <x v="5"/>
    <s v="Eldon 200 Class Desk Accessories"/>
    <n v="20.096"/>
    <n v="4"/>
    <n v="0.2"/>
    <n v="3.0144000000000002"/>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x v="0"/>
    <s v="Philadelphia"/>
    <x v="9"/>
    <n v="19143"/>
    <x v="3"/>
    <s v="FUR-TA-10001771"/>
    <x v="0"/>
    <x v="3"/>
    <s v="Bush Cubix Conference Tables, Fully Assembled"/>
    <n v="138.58799999999999"/>
    <n v="1"/>
    <n v="0.4"/>
    <n v="-34.646999999999998"/>
  </r>
  <r>
    <n v="6786"/>
    <x v="3368"/>
    <x v="3"/>
    <x v="800"/>
    <d v="2014-07-29T00:00:00"/>
    <s v="Second Class"/>
    <s v="JC-15775"/>
    <s v="John Castell"/>
    <x v="0"/>
    <x v="0"/>
    <s v="Philadelphia"/>
    <x v="9"/>
    <n v="19143"/>
    <x v="3"/>
    <s v="OFF-ST-10000060"/>
    <x v="1"/>
    <x v="4"/>
    <s v="Fellowes Bankers Box Staxonsteel Drawer File/Stacking System"/>
    <n v="259.92"/>
    <n v="5"/>
    <n v="0.2"/>
    <n v="-25.992000000000001"/>
  </r>
  <r>
    <n v="6787"/>
    <x v="3368"/>
    <x v="3"/>
    <x v="800"/>
    <d v="2014-07-29T00:00:00"/>
    <s v="Second Class"/>
    <s v="JC-15775"/>
    <s v="John Castell"/>
    <x v="0"/>
    <x v="0"/>
    <s v="Philadelphia"/>
    <x v="9"/>
    <n v="19143"/>
    <x v="3"/>
    <s v="OFF-PA-10004100"/>
    <x v="1"/>
    <x v="10"/>
    <s v="Xerox 216"/>
    <n v="20.736000000000001"/>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3"/>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399999999999"/>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
  </r>
  <r>
    <n v="6793"/>
    <x v="3373"/>
    <x v="2"/>
    <x v="860"/>
    <d v="2011-08-18T00:00:00"/>
    <s v="First Class"/>
    <s v="CS-12355"/>
    <s v="Christine Sundaresam"/>
    <x v="0"/>
    <x v="0"/>
    <s v="Fairfield"/>
    <x v="29"/>
    <n v="6824"/>
    <x v="3"/>
    <s v="OFF-BI-10001989"/>
    <x v="1"/>
    <x v="8"/>
    <s v="Premium Transparent Presentation Covers by GBC"/>
    <n v="62.94"/>
    <n v="3"/>
    <n v="0"/>
    <n v="30.211200000000002"/>
  </r>
  <r>
    <n v="6794"/>
    <x v="3374"/>
    <x v="1"/>
    <x v="547"/>
    <d v="2012-11-20T00:00:00"/>
    <s v="Standard Class"/>
    <s v="MC-17605"/>
    <s v="Matt Connell"/>
    <x v="1"/>
    <x v="0"/>
    <s v="Chicago"/>
    <x v="10"/>
    <n v="60610"/>
    <x v="2"/>
    <s v="OFF-ST-10000344"/>
    <x v="1"/>
    <x v="4"/>
    <s v="Neat Ideas Personal Hanging Folder Files, Black"/>
    <n v="21.488"/>
    <n v="2"/>
    <n v="0.2"/>
    <n v="1.6115999999999999"/>
  </r>
  <r>
    <n v="6795"/>
    <x v="3374"/>
    <x v="1"/>
    <x v="547"/>
    <d v="2012-11-20T00:00:00"/>
    <s v="Standard Class"/>
    <s v="MC-17605"/>
    <s v="Matt Connell"/>
    <x v="1"/>
    <x v="0"/>
    <s v="Chicago"/>
    <x v="10"/>
    <n v="60610"/>
    <x v="2"/>
    <s v="TEC-PH-10001051"/>
    <x v="2"/>
    <x v="7"/>
    <s v="HTC One"/>
    <n v="239.976"/>
    <n v="3"/>
    <n v="0.2"/>
    <n v="26.997299999999999"/>
  </r>
  <r>
    <n v="6796"/>
    <x v="3374"/>
    <x v="1"/>
    <x v="547"/>
    <d v="2012-11-20T00:00:00"/>
    <s v="Standard Class"/>
    <s v="MC-17605"/>
    <s v="Matt Connell"/>
    <x v="1"/>
    <x v="0"/>
    <s v="Chicago"/>
    <x v="10"/>
    <n v="60610"/>
    <x v="2"/>
    <s v="FUR-FU-10001215"/>
    <x v="0"/>
    <x v="5"/>
    <s v="Howard Miller 11-1/2&quot; Diameter Brentwood Wall Clock"/>
    <n v="34.503999999999998"/>
    <n v="2"/>
    <n v="0.6"/>
    <n v="-15.5268"/>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8"/>
    <n v="1"/>
    <n v="0.8"/>
    <n v="-6.0768000000000004"/>
  </r>
  <r>
    <n v="6799"/>
    <x v="3375"/>
    <x v="1"/>
    <x v="767"/>
    <d v="2012-08-25T00:00:00"/>
    <s v="Same Day"/>
    <s v="MC-18100"/>
    <s v="Mick Crebagga"/>
    <x v="0"/>
    <x v="0"/>
    <s v="Houston"/>
    <x v="5"/>
    <n v="77041"/>
    <x v="2"/>
    <s v="FUR-FU-10002240"/>
    <x v="0"/>
    <x v="5"/>
    <s v="Nu-Dell EZ-Mount Plastic Wall Frames"/>
    <n v="7.88"/>
    <n v="5"/>
    <n v="0.6"/>
    <n v="-3.94"/>
  </r>
  <r>
    <n v="6800"/>
    <x v="3376"/>
    <x v="0"/>
    <x v="591"/>
    <d v="2014-01-02T00:00:00"/>
    <s v="Standard Class"/>
    <s v="LW-16825"/>
    <s v="Laurel Workman"/>
    <x v="1"/>
    <x v="0"/>
    <s v="Phoenix"/>
    <x v="16"/>
    <n v="85023"/>
    <x v="1"/>
    <s v="FUR-TA-10002607"/>
    <x v="0"/>
    <x v="3"/>
    <s v="KI Conference Tables"/>
    <n v="35.445"/>
    <n v="1"/>
    <n v="0.5"/>
    <n v="-24.102599999999999"/>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آ Clip USBآ flash driveآ - 8 GB"/>
    <n v="45.12"/>
    <n v="3"/>
    <n v="0.2"/>
    <n v="-7.8959999999999999"/>
  </r>
  <r>
    <n v="6803"/>
    <x v="3376"/>
    <x v="0"/>
    <x v="591"/>
    <d v="2014-01-02T00:00:00"/>
    <s v="Standard Class"/>
    <s v="LW-16825"/>
    <s v="Laurel Workman"/>
    <x v="1"/>
    <x v="0"/>
    <s v="Phoenix"/>
    <x v="16"/>
    <n v="85023"/>
    <x v="1"/>
    <s v="TEC-AC-10004353"/>
    <x v="2"/>
    <x v="11"/>
    <s v="Hypercom P1300 Pinpad"/>
    <n v="100.8"/>
    <n v="2"/>
    <n v="0.2"/>
    <n v="21.42"/>
  </r>
  <r>
    <n v="6804"/>
    <x v="3376"/>
    <x v="0"/>
    <x v="591"/>
    <d v="2014-01-02T00:00:00"/>
    <s v="Standard Class"/>
    <s v="LW-16825"/>
    <s v="Laurel Workman"/>
    <x v="1"/>
    <x v="0"/>
    <s v="Phoenix"/>
    <x v="16"/>
    <n v="85023"/>
    <x v="1"/>
    <s v="FUR-CH-10004754"/>
    <x v="0"/>
    <x v="1"/>
    <s v="Global Stack Chair with Arms, Black"/>
    <n v="47.968000000000004"/>
    <n v="2"/>
    <n v="0.2"/>
    <n v="4.1971999999999996"/>
  </r>
  <r>
    <n v="6805"/>
    <x v="3377"/>
    <x v="2"/>
    <x v="1082"/>
    <d v="2011-10-06T00:00:00"/>
    <s v="First Class"/>
    <s v="KH-16510"/>
    <s v="Keith Herrera"/>
    <x v="0"/>
    <x v="0"/>
    <s v="Pomona"/>
    <x v="1"/>
    <n v="91767"/>
    <x v="1"/>
    <s v="TEC-AC-10002800"/>
    <x v="2"/>
    <x v="11"/>
    <s v="Plantronics Audio 478 Stereo USB Headset"/>
    <n v="99.98"/>
    <n v="2"/>
    <n v="0"/>
    <n v="34.993000000000002"/>
  </r>
  <r>
    <n v="6806"/>
    <x v="3378"/>
    <x v="2"/>
    <x v="754"/>
    <d v="2011-11-25T00:00:00"/>
    <s v="First Class"/>
    <s v="RB-19645"/>
    <s v="Robert Barroso"/>
    <x v="1"/>
    <x v="0"/>
    <s v="Atlanta"/>
    <x v="32"/>
    <n v="30318"/>
    <x v="0"/>
    <s v="OFF-PA-10001752"/>
    <x v="1"/>
    <x v="10"/>
    <s v="Hammermill CopyPlus Copy Paper (20Lb. and 84 Bright)"/>
    <n v="9.9600000000000009"/>
    <n v="2"/>
    <n v="0"/>
    <n v="4.8803999999999998"/>
  </r>
  <r>
    <n v="6807"/>
    <x v="3379"/>
    <x v="3"/>
    <x v="53"/>
    <d v="2014-12-30T00:00:00"/>
    <s v="Standard Class"/>
    <s v="GD-14590"/>
    <s v="Giulietta Dortch"/>
    <x v="1"/>
    <x v="0"/>
    <s v="Everett"/>
    <x v="4"/>
    <n v="98208"/>
    <x v="1"/>
    <s v="OFF-BI-10003314"/>
    <x v="1"/>
    <x v="8"/>
    <s v="Tuff Stuff Recycled Round Ring Binders"/>
    <n v="3.8559999999999999"/>
    <n v="1"/>
    <n v="0.2"/>
    <n v="1.3977999999999999"/>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x v="0"/>
    <s v="Houston"/>
    <x v="5"/>
    <n v="77095"/>
    <x v="2"/>
    <s v="FUR-FU-10001085"/>
    <x v="0"/>
    <x v="5"/>
    <s v="3M Polarizing Light Filter Sleeves"/>
    <n v="22.38"/>
    <n v="3"/>
    <n v="0.6"/>
    <n v="-7.8330000000000002"/>
  </r>
  <r>
    <n v="6810"/>
    <x v="3381"/>
    <x v="3"/>
    <x v="32"/>
    <d v="2014-09-16T00:00:00"/>
    <s v="First Class"/>
    <s v="PS-18760"/>
    <s v="Pamela Stobb"/>
    <x v="0"/>
    <x v="0"/>
    <s v="Philadelphia"/>
    <x v="9"/>
    <n v="19140"/>
    <x v="3"/>
    <s v="OFF-BI-10000301"/>
    <x v="1"/>
    <x v="8"/>
    <s v="GBC Instant Report Kit"/>
    <n v="3.8820000000000001"/>
    <n v="2"/>
    <n v="0.7"/>
    <n v="-2.5880000000000001"/>
  </r>
  <r>
    <n v="6811"/>
    <x v="3381"/>
    <x v="3"/>
    <x v="32"/>
    <d v="2014-09-16T00:00:00"/>
    <s v="First Class"/>
    <s v="PS-18760"/>
    <s v="Pamela Stobb"/>
    <x v="0"/>
    <x v="0"/>
    <s v="Philadelphia"/>
    <x v="9"/>
    <n v="19140"/>
    <x v="3"/>
    <s v="TEC-MA-10002930"/>
    <x v="2"/>
    <x v="15"/>
    <s v="Ricoh - Ink Collector Unit for GX3000 Series Printers"/>
    <n v="12.585000000000001"/>
    <n v="1"/>
    <n v="0.7"/>
    <n v="-18.038499999999999"/>
  </r>
  <r>
    <n v="6812"/>
    <x v="3381"/>
    <x v="3"/>
    <x v="32"/>
    <d v="2014-09-16T00:00:00"/>
    <s v="First Class"/>
    <s v="PS-18760"/>
    <s v="Pamela Stobb"/>
    <x v="0"/>
    <x v="0"/>
    <s v="Philadelphia"/>
    <x v="9"/>
    <n v="19140"/>
    <x v="3"/>
    <s v="FUR-CH-10002372"/>
    <x v="0"/>
    <x v="1"/>
    <s v="Office Star - Ergonomically Designed Knee Chair"/>
    <n v="113.372"/>
    <n v="2"/>
    <n v="0.3"/>
    <n v="-29.152799999999999"/>
  </r>
  <r>
    <n v="6813"/>
    <x v="3381"/>
    <x v="3"/>
    <x v="32"/>
    <d v="2014-09-16T00:00:00"/>
    <s v="First Class"/>
    <s v="PS-18760"/>
    <s v="Pamela Stobb"/>
    <x v="0"/>
    <x v="0"/>
    <s v="Philadelphia"/>
    <x v="9"/>
    <n v="19140"/>
    <x v="3"/>
    <s v="OFF-BI-10003707"/>
    <x v="1"/>
    <x v="8"/>
    <s v="Aluminum Screw Posts"/>
    <n v="18.312000000000001"/>
    <n v="4"/>
    <n v="0.7"/>
    <n v="-12.208"/>
  </r>
  <r>
    <n v="6814"/>
    <x v="3381"/>
    <x v="3"/>
    <x v="32"/>
    <d v="2014-09-16T00:00:00"/>
    <s v="First Class"/>
    <s v="PS-18760"/>
    <s v="Pamela Stobb"/>
    <x v="0"/>
    <x v="0"/>
    <s v="Philadelphia"/>
    <x v="9"/>
    <n v="19140"/>
    <x v="3"/>
    <s v="FUR-FU-10001057"/>
    <x v="0"/>
    <x v="5"/>
    <s v="Tensor Track Tree Floor Lamp"/>
    <n v="127.93600000000001"/>
    <n v="8"/>
    <n v="0.2"/>
    <n v="4.7976000000000001"/>
  </r>
  <r>
    <n v="6815"/>
    <x v="3381"/>
    <x v="3"/>
    <x v="32"/>
    <d v="2014-09-16T00:00:00"/>
    <s v="First Class"/>
    <s v="PS-18760"/>
    <s v="Pamela Stobb"/>
    <x v="0"/>
    <x v="0"/>
    <s v="Philadelphia"/>
    <x v="9"/>
    <n v="19140"/>
    <x v="3"/>
    <s v="TEC-MA-10001681"/>
    <x v="2"/>
    <x v="15"/>
    <s v="Lexmark MarkNet N8150 Wireless Print Server"/>
    <n v="241.17"/>
    <n v="2"/>
    <n v="0.7"/>
    <n v="-168.81899999999999"/>
  </r>
  <r>
    <n v="6816"/>
    <x v="3382"/>
    <x v="2"/>
    <x v="1103"/>
    <d v="2011-06-21T00:00:00"/>
    <s v="Standard Class"/>
    <s v="GH-14425"/>
    <s v="Gary Hwang"/>
    <x v="0"/>
    <x v="0"/>
    <s v="Seattle"/>
    <x v="4"/>
    <n v="98105"/>
    <x v="1"/>
    <s v="FUR-FU-10003981"/>
    <x v="0"/>
    <x v="5"/>
    <s v="Eldon Wave Desk Accessories"/>
    <n v="6.24"/>
    <n v="3"/>
    <n v="0"/>
    <n v="2.6208"/>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2000000001"/>
  </r>
  <r>
    <n v="6819"/>
    <x v="3383"/>
    <x v="3"/>
    <x v="116"/>
    <d v="2015-01-02T00:00:00"/>
    <s v="Standard Class"/>
    <s v="LO-17170"/>
    <s v="Lori Olson"/>
    <x v="1"/>
    <x v="0"/>
    <s v="Peoria"/>
    <x v="10"/>
    <n v="61604"/>
    <x v="2"/>
    <s v="OFF-BI-10003784"/>
    <x v="1"/>
    <x v="8"/>
    <s v="Computer Printout Index Tabs"/>
    <n v="1.68"/>
    <n v="5"/>
    <n v="0.8"/>
    <n v="-2.6880000000000002"/>
  </r>
  <r>
    <n v="6820"/>
    <x v="3383"/>
    <x v="3"/>
    <x v="116"/>
    <d v="2015-01-02T00:00:00"/>
    <s v="Standard Class"/>
    <s v="LO-17170"/>
    <s v="Lori Olson"/>
    <x v="1"/>
    <x v="0"/>
    <s v="Peoria"/>
    <x v="10"/>
    <n v="61604"/>
    <x v="2"/>
    <s v="FUR-FU-10004586"/>
    <x v="0"/>
    <x v="5"/>
    <s v="G.E. Longer-Life Indoor Recessed Floodlight Bulbs"/>
    <n v="7.968"/>
    <n v="3"/>
    <n v="0.6"/>
    <n v="-2.3904000000000001"/>
  </r>
  <r>
    <n v="6821"/>
    <x v="3383"/>
    <x v="3"/>
    <x v="116"/>
    <d v="2015-01-02T00:00:00"/>
    <s v="Standard Class"/>
    <s v="LO-17170"/>
    <s v="Lori Olson"/>
    <x v="1"/>
    <x v="0"/>
    <s v="Peoria"/>
    <x v="10"/>
    <n v="61604"/>
    <x v="2"/>
    <s v="FUR-CH-10004698"/>
    <x v="0"/>
    <x v="1"/>
    <s v="Padded Folding Chairs, Black, 4/Carton"/>
    <n v="113.372"/>
    <n v="2"/>
    <n v="0.3"/>
    <n v="-3.2391999999999999"/>
  </r>
  <r>
    <n v="6822"/>
    <x v="3383"/>
    <x v="3"/>
    <x v="116"/>
    <d v="2015-01-02T00:00:00"/>
    <s v="Standard Class"/>
    <s v="LO-17170"/>
    <s v="Lori Olson"/>
    <x v="1"/>
    <x v="0"/>
    <s v="Peoria"/>
    <x v="10"/>
    <n v="61604"/>
    <x v="2"/>
    <s v="FUR-FU-10001935"/>
    <x v="0"/>
    <x v="5"/>
    <s v="3M Hangers With Command Adhesive"/>
    <n v="2.96"/>
    <n v="2"/>
    <n v="0.6"/>
    <n v="-1.4059999999999999"/>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03"/>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5"/>
    <n v="5"/>
    <n v="0"/>
    <n v="8399.9760000000006"/>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69999999999997"/>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7"/>
    <n v="3"/>
    <n v="0"/>
    <n v="53.451900000000002"/>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2"/>
  </r>
  <r>
    <n v="6834"/>
    <x v="3390"/>
    <x v="0"/>
    <x v="162"/>
    <d v="2013-09-09T00:00:00"/>
    <s v="Same Day"/>
    <s v="PJ-19015"/>
    <s v="Pauline Johnson"/>
    <x v="0"/>
    <x v="0"/>
    <s v="Santa Ana"/>
    <x v="1"/>
    <n v="92704"/>
    <x v="1"/>
    <s v="FUR-TA-10003008"/>
    <x v="0"/>
    <x v="3"/>
    <s v="Lesro Round Back Collection Coffee Table, End Table"/>
    <n v="146.04"/>
    <n v="1"/>
    <n v="0.2"/>
    <n v="-12.778499999999999"/>
  </r>
  <r>
    <n v="6835"/>
    <x v="3391"/>
    <x v="0"/>
    <x v="73"/>
    <d v="2013-11-25T00:00:00"/>
    <s v="Standard Class"/>
    <s v="BM-11575"/>
    <s v="Brendan Murry"/>
    <x v="1"/>
    <x v="0"/>
    <s v="Montebello"/>
    <x v="1"/>
    <n v="90640"/>
    <x v="1"/>
    <s v="TEC-AC-10004803"/>
    <x v="2"/>
    <x v="11"/>
    <s v="Sony Micro Vault Click 4 GB USB 2.0 Flash Drive"/>
    <n v="27.88"/>
    <n v="2"/>
    <n v="0"/>
    <n v="3.9032"/>
  </r>
  <r>
    <n v="6836"/>
    <x v="3392"/>
    <x v="3"/>
    <x v="453"/>
    <d v="2014-10-21T00:00:00"/>
    <s v="Standard Class"/>
    <s v="DL-13495"/>
    <s v="Dionis Lloyd"/>
    <x v="1"/>
    <x v="0"/>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2"/>
  </r>
  <r>
    <n v="6839"/>
    <x v="3394"/>
    <x v="3"/>
    <x v="1119"/>
    <d v="2014-02-10T00:00:00"/>
    <s v="Standard Class"/>
    <s v="FC-14335"/>
    <s v="Fred Chung"/>
    <x v="1"/>
    <x v="0"/>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x v="0"/>
    <s v="Torrance"/>
    <x v="1"/>
    <n v="90503"/>
    <x v="1"/>
    <s v="TEC-PH-10003505"/>
    <x v="2"/>
    <x v="7"/>
    <s v="Geemarc AmpliPOWER60"/>
    <n v="371.2"/>
    <n v="5"/>
    <n v="0.2"/>
    <n v="41.76"/>
  </r>
  <r>
    <n v="6841"/>
    <x v="3395"/>
    <x v="1"/>
    <x v="401"/>
    <d v="2012-12-07T00:00:00"/>
    <s v="First Class"/>
    <s v="MP-18175"/>
    <s v="Mike Pelletier"/>
    <x v="2"/>
    <x v="0"/>
    <s v="Troy"/>
    <x v="24"/>
    <n v="45373"/>
    <x v="3"/>
    <s v="OFF-BI-10002852"/>
    <x v="1"/>
    <x v="8"/>
    <s v="Ibico Standard Transparent Covers"/>
    <n v="14.832000000000001"/>
    <n v="3"/>
    <n v="0.7"/>
    <n v="-10.382400000000001"/>
  </r>
  <r>
    <n v="6842"/>
    <x v="3396"/>
    <x v="0"/>
    <x v="126"/>
    <d v="2013-09-18T00:00:00"/>
    <s v="Standard Class"/>
    <s v="AJ-10795"/>
    <s v="Anthony Johnson"/>
    <x v="1"/>
    <x v="0"/>
    <s v="Springfield"/>
    <x v="17"/>
    <n v="22153"/>
    <x v="0"/>
    <s v="TEC-AC-10004877"/>
    <x v="2"/>
    <x v="11"/>
    <s v="Imationآ 30456 USBآ Flash Driveآ 8GB"/>
    <n v="20.7"/>
    <n v="3"/>
    <n v="0"/>
    <n v="1.6559999999999999"/>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900000000000005"/>
  </r>
  <r>
    <n v="6845"/>
    <x v="3396"/>
    <x v="0"/>
    <x v="126"/>
    <d v="2013-09-18T00:00:00"/>
    <s v="Standard Class"/>
    <s v="AJ-10795"/>
    <s v="Anthony Johnson"/>
    <x v="1"/>
    <x v="0"/>
    <s v="Springfield"/>
    <x v="17"/>
    <n v="22153"/>
    <x v="0"/>
    <s v="FUR-CH-10002073"/>
    <x v="0"/>
    <x v="1"/>
    <s v="Hon Olson Stacker Chairs"/>
    <n v="1059.1199999999999"/>
    <n v="4"/>
    <n v="0"/>
    <n v="307.14479999999998"/>
  </r>
  <r>
    <n v="6846"/>
    <x v="3397"/>
    <x v="2"/>
    <x v="522"/>
    <d v="2011-07-12T00:00:00"/>
    <s v="Standard Class"/>
    <s v="BC-11125"/>
    <s v="Becky Castell"/>
    <x v="2"/>
    <x v="0"/>
    <s v="El Cajon"/>
    <x v="1"/>
    <n v="92020"/>
    <x v="1"/>
    <s v="FUR-CH-10000155"/>
    <x v="0"/>
    <x v="1"/>
    <s v="Global Comet Stacking Armless Chair"/>
    <n v="478.48"/>
    <n v="2"/>
    <n v="0.2"/>
    <n v="47.847999999999999"/>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4999999999998"/>
  </r>
  <r>
    <n v="6849"/>
    <x v="3400"/>
    <x v="0"/>
    <x v="1133"/>
    <d v="2013-06-22T00:00:00"/>
    <s v="First Class"/>
    <s v="BT-11440"/>
    <s v="Bobby Trafton"/>
    <x v="0"/>
    <x v="0"/>
    <s v="Frankfort"/>
    <x v="10"/>
    <n v="60423"/>
    <x v="2"/>
    <s v="OFF-PA-10003134"/>
    <x v="1"/>
    <x v="10"/>
    <s v="Xerox 1937"/>
    <n v="76.864000000000004"/>
    <n v="2"/>
    <n v="0.2"/>
    <n v="26.9024"/>
  </r>
  <r>
    <n v="6850"/>
    <x v="3401"/>
    <x v="2"/>
    <x v="1017"/>
    <d v="2011-04-25T00:00:00"/>
    <s v="Standard Class"/>
    <s v="BP-11230"/>
    <s v="Benjamin Patterson"/>
    <x v="0"/>
    <x v="0"/>
    <s v="Los Angeles"/>
    <x v="1"/>
    <n v="90045"/>
    <x v="1"/>
    <s v="FUR-FU-10000409"/>
    <x v="0"/>
    <x v="5"/>
    <s v="GE 4 Foot Flourescent Tube, 40 Watt"/>
    <n v="59.92"/>
    <n v="4"/>
    <n v="0"/>
    <n v="27.563199999999998"/>
  </r>
  <r>
    <n v="6851"/>
    <x v="3402"/>
    <x v="0"/>
    <x v="1134"/>
    <d v="2013-01-12T00:00:00"/>
    <s v="Standard Class"/>
    <s v="JO-15145"/>
    <s v="Jack O'Briant"/>
    <x v="1"/>
    <x v="0"/>
    <s v="Franklin"/>
    <x v="6"/>
    <n v="53132"/>
    <x v="2"/>
    <s v="FUR-BO-10002545"/>
    <x v="0"/>
    <x v="0"/>
    <s v="Atlantic Metals Mobile 3-Shelf Bookcases, Custom Colors"/>
    <n v="1565.88"/>
    <n v="6"/>
    <n v="0"/>
    <n v="407.12880000000001"/>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x v="0"/>
    <s v="Little Rock"/>
    <x v="36"/>
    <n v="72209"/>
    <x v="0"/>
    <s v="OFF-ST-10001522"/>
    <x v="1"/>
    <x v="4"/>
    <s v="Gould Plastics 18-Pocket Panel Bin, 34w x 5-1/4d x 20-1/2h"/>
    <n v="367.96"/>
    <n v="4"/>
    <n v="0"/>
    <n v="14.718400000000001"/>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800000000007"/>
  </r>
  <r>
    <n v="6858"/>
    <x v="3404"/>
    <x v="3"/>
    <x v="827"/>
    <d v="2014-04-23T00:00:00"/>
    <s v="Standard Class"/>
    <s v="PS-18760"/>
    <s v="Pamela Stobb"/>
    <x v="0"/>
    <x v="0"/>
    <s v="Los Angeles"/>
    <x v="1"/>
    <n v="90008"/>
    <x v="1"/>
    <s v="OFF-PA-10004911"/>
    <x v="1"/>
    <x v="10"/>
    <s v="Rediform S.O.S. 1-Up Phone Message Bk, 4-1/4x3-1/16 Bk, 1 Form/Pg, 40 Messages/Bk, 3/Pk"/>
    <n v="28.14"/>
    <n v="3"/>
    <n v="0"/>
    <n v="13.507199999999999"/>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
  </r>
  <r>
    <n v="6861"/>
    <x v="3404"/>
    <x v="3"/>
    <x v="827"/>
    <d v="2014-04-23T00:00:00"/>
    <s v="Standard Class"/>
    <s v="PS-18760"/>
    <s v="Pamela Stobb"/>
    <x v="0"/>
    <x v="0"/>
    <s v="Los Angeles"/>
    <x v="1"/>
    <n v="90008"/>
    <x v="1"/>
    <s v="TEC-AC-10001383"/>
    <x v="2"/>
    <x v="11"/>
    <s v="Logitech Wireless Touch Keyboard K400"/>
    <n v="274.89"/>
    <n v="11"/>
    <n v="0"/>
    <n v="46.731299999999997"/>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
    <n v="3"/>
    <n v="0.2"/>
    <n v="-19.105799999999999"/>
  </r>
  <r>
    <n v="6864"/>
    <x v="3405"/>
    <x v="3"/>
    <x v="96"/>
    <d v="2014-12-09T00:00:00"/>
    <s v="Standard Class"/>
    <s v="MY-17380"/>
    <s v="Maribeth Yedwab"/>
    <x v="1"/>
    <x v="0"/>
    <s v="San Antonio"/>
    <x v="5"/>
    <n v="78207"/>
    <x v="2"/>
    <s v="OFF-PA-10000520"/>
    <x v="1"/>
    <x v="10"/>
    <s v="Xerox 201"/>
    <n v="10.368"/>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9"/>
  </r>
  <r>
    <n v="6867"/>
    <x v="3406"/>
    <x v="0"/>
    <x v="1036"/>
    <d v="2013-08-29T00:00:00"/>
    <s v="Standard Class"/>
    <s v="SC-20230"/>
    <s v="Scot Coram"/>
    <x v="1"/>
    <x v="0"/>
    <s v="Los Angeles"/>
    <x v="1"/>
    <n v="90004"/>
    <x v="1"/>
    <s v="TEC-AC-10000844"/>
    <x v="2"/>
    <x v="11"/>
    <s v="Logitechآ Gaming G510s - Keyboard"/>
    <n v="254.97"/>
    <n v="3"/>
    <n v="0"/>
    <n v="91.789199999999994"/>
  </r>
  <r>
    <n v="6868"/>
    <x v="3406"/>
    <x v="0"/>
    <x v="1036"/>
    <d v="2013-08-29T00:00:00"/>
    <s v="Standard Class"/>
    <s v="SC-20230"/>
    <s v="Scot Coram"/>
    <x v="1"/>
    <x v="0"/>
    <s v="Los Angeles"/>
    <x v="1"/>
    <n v="90004"/>
    <x v="1"/>
    <s v="TEC-PH-10003187"/>
    <x v="2"/>
    <x v="7"/>
    <s v="Anker Astro Mini 3000mAh Ultra-Compact Portable Charger"/>
    <n v="31.984000000000002"/>
    <n v="2"/>
    <n v="0.2"/>
    <n v="-7.9960000000000004"/>
  </r>
  <r>
    <n v="6869"/>
    <x v="3406"/>
    <x v="0"/>
    <x v="1036"/>
    <d v="2013-08-29T00:00:00"/>
    <s v="Standard Class"/>
    <s v="SC-20230"/>
    <s v="Scot Coram"/>
    <x v="1"/>
    <x v="0"/>
    <s v="Los Angeles"/>
    <x v="1"/>
    <n v="90004"/>
    <x v="1"/>
    <s v="FUR-TA-10003569"/>
    <x v="0"/>
    <x v="3"/>
    <s v="Bretford CR8500 Series Meeting Room Furniture"/>
    <n v="2887.056"/>
    <n v="9"/>
    <n v="0.2"/>
    <n v="180.441"/>
  </r>
  <r>
    <n v="6870"/>
    <x v="3406"/>
    <x v="0"/>
    <x v="1036"/>
    <d v="2013-08-29T00:00:00"/>
    <s v="Standard Class"/>
    <s v="SC-20230"/>
    <s v="Scot Coram"/>
    <x v="1"/>
    <x v="0"/>
    <s v="Los Angeles"/>
    <x v="1"/>
    <n v="90004"/>
    <x v="1"/>
    <s v="OFF-PA-10003848"/>
    <x v="1"/>
    <x v="10"/>
    <s v="Xerox 1997"/>
    <n v="12.96"/>
    <n v="2"/>
    <n v="0"/>
    <n v="6.2207999999999997"/>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
    <n v="3"/>
    <n v="0.2"/>
    <n v="3.8843999999999999"/>
  </r>
  <r>
    <n v="6873"/>
    <x v="3408"/>
    <x v="1"/>
    <x v="1135"/>
    <d v="2012-12-19T00:00:00"/>
    <s v="First Class"/>
    <s v="SG-20080"/>
    <s v="Sandra Glassco"/>
    <x v="0"/>
    <x v="0"/>
    <s v="Seattle"/>
    <x v="4"/>
    <n v="98105"/>
    <x v="1"/>
    <s v="OFF-PA-10004948"/>
    <x v="1"/>
    <x v="10"/>
    <s v="Xerox 190"/>
    <n v="4.9800000000000004"/>
    <n v="1"/>
    <n v="0"/>
    <n v="2.3405999999999998"/>
  </r>
  <r>
    <n v="6874"/>
    <x v="3409"/>
    <x v="2"/>
    <x v="1136"/>
    <d v="2011-10-22T00:00:00"/>
    <s v="Second Class"/>
    <s v="TB-21520"/>
    <s v="Tracy Blumstein"/>
    <x v="0"/>
    <x v="0"/>
    <s v="Beaumont"/>
    <x v="5"/>
    <n v="77705"/>
    <x v="2"/>
    <s v="OFF-BI-10003676"/>
    <x v="1"/>
    <x v="8"/>
    <s v="GBC Standard Recycled Report Covers, Clear Plastic Sheets"/>
    <n v="10.78"/>
    <n v="5"/>
    <n v="0.8"/>
    <n v="-17.248000000000001"/>
  </r>
  <r>
    <n v="6875"/>
    <x v="3409"/>
    <x v="2"/>
    <x v="1136"/>
    <d v="2011-10-22T00:00:00"/>
    <s v="Second Class"/>
    <s v="TB-21520"/>
    <s v="Tracy Blumstein"/>
    <x v="0"/>
    <x v="0"/>
    <s v="Beaumont"/>
    <x v="5"/>
    <n v="77705"/>
    <x v="2"/>
    <s v="TEC-AC-10001314"/>
    <x v="2"/>
    <x v="11"/>
    <s v="Case Logic 2.4GHz Wireless Keyboard"/>
    <n v="119.976"/>
    <n v="3"/>
    <n v="0.2"/>
    <n v="-17.996400000000001"/>
  </r>
  <r>
    <n v="6876"/>
    <x v="3410"/>
    <x v="0"/>
    <x v="64"/>
    <d v="2013-09-11T00:00:00"/>
    <s v="Standard Class"/>
    <s v="MM-17920"/>
    <s v="Michael Moore"/>
    <x v="0"/>
    <x v="0"/>
    <s v="Chesapeake"/>
    <x v="17"/>
    <n v="23320"/>
    <x v="0"/>
    <s v="OFF-LA-10004545"/>
    <x v="1"/>
    <x v="2"/>
    <s v="Avery 50"/>
    <n v="25.06"/>
    <n v="2"/>
    <n v="0"/>
    <n v="11.7782"/>
  </r>
  <r>
    <n v="6877"/>
    <x v="3410"/>
    <x v="0"/>
    <x v="64"/>
    <d v="2013-09-11T00:00:00"/>
    <s v="Standard Class"/>
    <s v="MM-17920"/>
    <s v="Michael Moore"/>
    <x v="0"/>
    <x v="0"/>
    <s v="Chesapeake"/>
    <x v="17"/>
    <n v="23320"/>
    <x v="0"/>
    <s v="FUR-TA-10003238"/>
    <x v="0"/>
    <x v="3"/>
    <s v="Chromcraft Bull-Nose Wood 48&quot; x 96&quot; Rectangular Conference Tables"/>
    <n v="1652.94"/>
    <n v="3"/>
    <n v="0"/>
    <n v="314.05860000000001"/>
  </r>
  <r>
    <n v="6878"/>
    <x v="3411"/>
    <x v="1"/>
    <x v="52"/>
    <d v="2012-10-15T00:00:00"/>
    <s v="Same Day"/>
    <s v="CG-12520"/>
    <s v="Claire Gute"/>
    <x v="0"/>
    <x v="0"/>
    <s v="Dallas"/>
    <x v="5"/>
    <n v="75217"/>
    <x v="2"/>
    <s v="FUR-FU-10004952"/>
    <x v="0"/>
    <x v="5"/>
    <s v="C-Line Cubicle Keepers Polyproplyene Holder w/Velcro Back, 8-1/2x11, 25/Bx"/>
    <n v="131.376"/>
    <n v="6"/>
    <n v="0.6"/>
    <n v="-95.247600000000006"/>
  </r>
  <r>
    <n v="6879"/>
    <x v="3411"/>
    <x v="1"/>
    <x v="52"/>
    <d v="2012-10-15T00:00:00"/>
    <s v="Same Day"/>
    <s v="CG-12520"/>
    <s v="Claire Gute"/>
    <x v="0"/>
    <x v="0"/>
    <s v="Dallas"/>
    <x v="5"/>
    <n v="75217"/>
    <x v="2"/>
    <s v="OFF-PA-10003001"/>
    <x v="1"/>
    <x v="10"/>
    <s v="Xerox 1986"/>
    <n v="5.3440000000000003"/>
    <n v="1"/>
    <n v="0.2"/>
    <n v="1.8704000000000001"/>
  </r>
  <r>
    <n v="6880"/>
    <x v="3412"/>
    <x v="1"/>
    <x v="494"/>
    <d v="2012-12-05T00:00:00"/>
    <s v="Second Class"/>
    <s v="TW-21025"/>
    <s v="Tamara Willingham"/>
    <x v="2"/>
    <x v="0"/>
    <s v="Seattle"/>
    <x v="4"/>
    <n v="98105"/>
    <x v="1"/>
    <s v="FUR-CH-10001215"/>
    <x v="0"/>
    <x v="1"/>
    <s v="Global Troy Executive Leather Low-Back Tilter"/>
    <n v="2003.92"/>
    <n v="5"/>
    <n v="0.2"/>
    <n v="125.245"/>
  </r>
  <r>
    <n v="6881"/>
    <x v="3412"/>
    <x v="1"/>
    <x v="494"/>
    <d v="2012-12-05T00:00:00"/>
    <s v="Second Class"/>
    <s v="TW-21025"/>
    <s v="Tamara Willingham"/>
    <x v="2"/>
    <x v="0"/>
    <s v="Seattle"/>
    <x v="4"/>
    <n v="98105"/>
    <x v="1"/>
    <s v="OFF-PA-10004255"/>
    <x v="1"/>
    <x v="10"/>
    <s v="Xerox 219"/>
    <n v="32.4"/>
    <n v="5"/>
    <n v="0"/>
    <n v="15.552"/>
  </r>
  <r>
    <n v="6882"/>
    <x v="3412"/>
    <x v="1"/>
    <x v="494"/>
    <d v="2012-12-05T00:00:00"/>
    <s v="Second Class"/>
    <s v="TW-21025"/>
    <s v="Tamara Willingham"/>
    <x v="2"/>
    <x v="0"/>
    <s v="Seattle"/>
    <x v="4"/>
    <n v="98105"/>
    <x v="1"/>
    <s v="FUR-TA-10001705"/>
    <x v="0"/>
    <x v="3"/>
    <s v="Bush Advantage Collection Round Conference Table"/>
    <n v="1913.4"/>
    <n v="9"/>
    <n v="0"/>
    <n v="401.81400000000002"/>
  </r>
  <r>
    <n v="6883"/>
    <x v="3412"/>
    <x v="1"/>
    <x v="494"/>
    <d v="2012-12-05T00:00:00"/>
    <s v="Second Class"/>
    <s v="TW-21025"/>
    <s v="Tamara Willingham"/>
    <x v="2"/>
    <x v="0"/>
    <s v="Seattle"/>
    <x v="4"/>
    <n v="98105"/>
    <x v="1"/>
    <s v="OFF-ST-10002554"/>
    <x v="1"/>
    <x v="4"/>
    <s v="Tennsco Industrial Shelving"/>
    <n v="146.72999999999999"/>
    <n v="3"/>
    <n v="0"/>
    <n v="2.9346000000000001"/>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98"/>
  </r>
  <r>
    <n v="6886"/>
    <x v="3414"/>
    <x v="3"/>
    <x v="18"/>
    <d v="2014-09-18T00:00:00"/>
    <s v="Standard Class"/>
    <s v="HA-14905"/>
    <s v="Helen Abelman"/>
    <x v="0"/>
    <x v="0"/>
    <s v="Springfield"/>
    <x v="24"/>
    <n v="45503"/>
    <x v="3"/>
    <s v="TEC-AC-10003499"/>
    <x v="2"/>
    <x v="11"/>
    <s v="Memorex Mini Travel Drive 8 GB USB 2.0 Flash Drive"/>
    <n v="37.055999999999997"/>
    <n v="4"/>
    <n v="0.2"/>
    <n v="8.8008000000000006"/>
  </r>
  <r>
    <n v="6887"/>
    <x v="3414"/>
    <x v="3"/>
    <x v="18"/>
    <d v="2014-09-18T00:00:00"/>
    <s v="Standard Class"/>
    <s v="HA-14905"/>
    <s v="Helen Abelman"/>
    <x v="0"/>
    <x v="0"/>
    <s v="Springfield"/>
    <x v="24"/>
    <n v="45503"/>
    <x v="3"/>
    <s v="TEC-PH-10003580"/>
    <x v="2"/>
    <x v="7"/>
    <s v="Cisco IP Phone 7961G-GE VoIP phone"/>
    <n v="259.89600000000002"/>
    <n v="2"/>
    <n v="0.4"/>
    <n v="-56.3108"/>
  </r>
  <r>
    <n v="6888"/>
    <x v="3415"/>
    <x v="3"/>
    <x v="1016"/>
    <d v="2014-05-03T00:00:00"/>
    <s v="Standard Class"/>
    <s v="LL-16840"/>
    <s v="Lauren Leatherbury"/>
    <x v="0"/>
    <x v="0"/>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x v="0"/>
    <s v="Los Angeles"/>
    <x v="1"/>
    <n v="90032"/>
    <x v="1"/>
    <s v="OFF-BI-10000666"/>
    <x v="1"/>
    <x v="8"/>
    <s v="Surelock Post Binders"/>
    <n v="73.343999999999994"/>
    <n v="3"/>
    <n v="0.2"/>
    <n v="27.504000000000001"/>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x v="0"/>
    <s v="Columbus"/>
    <x v="32"/>
    <n v="31907"/>
    <x v="0"/>
    <s v="OFF-PA-10000673"/>
    <x v="1"/>
    <x v="10"/>
    <s v="Post-it â€œImportant Messageâ€‌ Note Pad, Neon Colors, 50 Sheets/Pad"/>
    <n v="50.96"/>
    <n v="7"/>
    <n v="0"/>
    <n v="24.460799999999999"/>
  </r>
  <r>
    <n v="6892"/>
    <x v="3416"/>
    <x v="3"/>
    <x v="65"/>
    <d v="2014-09-23T00:00:00"/>
    <s v="Standard Class"/>
    <s v="SS-20140"/>
    <s v="Saphhira Shifley"/>
    <x v="1"/>
    <x v="0"/>
    <s v="Columbus"/>
    <x v="32"/>
    <n v="31907"/>
    <x v="0"/>
    <s v="OFF-AR-10000380"/>
    <x v="1"/>
    <x v="6"/>
    <s v="Hunt PowerHouse Electric Pencil Sharpener, Blue"/>
    <n v="113.94"/>
    <n v="3"/>
    <n v="0"/>
    <n v="34.182000000000002"/>
  </r>
  <r>
    <n v="6893"/>
    <x v="3416"/>
    <x v="3"/>
    <x v="65"/>
    <d v="2014-09-23T00:00:00"/>
    <s v="Standard Class"/>
    <s v="SS-20140"/>
    <s v="Saphhira Shifley"/>
    <x v="1"/>
    <x v="0"/>
    <s v="Columbus"/>
    <x v="32"/>
    <n v="31907"/>
    <x v="0"/>
    <s v="OFF-PA-10003848"/>
    <x v="1"/>
    <x v="10"/>
    <s v="Xerox 1997"/>
    <n v="25.92"/>
    <n v="4"/>
    <n v="0"/>
    <n v="12.441599999999999"/>
  </r>
  <r>
    <n v="6894"/>
    <x v="3416"/>
    <x v="3"/>
    <x v="65"/>
    <d v="2014-09-23T00:00:00"/>
    <s v="Standard Class"/>
    <s v="SS-20140"/>
    <s v="Saphhira Shifley"/>
    <x v="1"/>
    <x v="0"/>
    <s v="Columbus"/>
    <x v="32"/>
    <n v="31907"/>
    <x v="0"/>
    <s v="FUR-FU-10002963"/>
    <x v="0"/>
    <x v="5"/>
    <s v="Master Caster Door Stop, Gray"/>
    <n v="20.32"/>
    <n v="4"/>
    <n v="0"/>
    <n v="6.9088000000000003"/>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2000000000001"/>
  </r>
  <r>
    <n v="6897"/>
    <x v="3416"/>
    <x v="3"/>
    <x v="65"/>
    <d v="2014-09-23T00:00:00"/>
    <s v="Standard Class"/>
    <s v="SS-20140"/>
    <s v="Saphhira Shifley"/>
    <x v="1"/>
    <x v="0"/>
    <s v="Columbus"/>
    <x v="32"/>
    <n v="31907"/>
    <x v="0"/>
    <s v="OFF-PA-10003228"/>
    <x v="1"/>
    <x v="10"/>
    <s v="Xerox 1917"/>
    <n v="244.55"/>
    <n v="5"/>
    <n v="0"/>
    <n v="114.9385"/>
  </r>
  <r>
    <n v="6898"/>
    <x v="3417"/>
    <x v="3"/>
    <x v="238"/>
    <d v="2014-08-26T00:00:00"/>
    <s v="Standard Class"/>
    <s v="CK-12205"/>
    <s v="Chloris Kastensmidt"/>
    <x v="0"/>
    <x v="0"/>
    <s v="Lakewood"/>
    <x v="24"/>
    <n v="44107"/>
    <x v="3"/>
    <s v="OFF-BI-10004817"/>
    <x v="1"/>
    <x v="8"/>
    <s v="GBC Personal VeloBind Strips"/>
    <n v="10.782"/>
    <n v="3"/>
    <n v="0.7"/>
    <n v="-7.9067999999999996"/>
  </r>
  <r>
    <n v="6899"/>
    <x v="3418"/>
    <x v="1"/>
    <x v="1137"/>
    <d v="2012-05-26T00:00:00"/>
    <s v="Second Class"/>
    <s v="VS-21820"/>
    <s v="Vivek Sundaresam"/>
    <x v="0"/>
    <x v="0"/>
    <s v="Naperville"/>
    <x v="10"/>
    <n v="60540"/>
    <x v="2"/>
    <s v="FUR-CH-10002880"/>
    <x v="0"/>
    <x v="1"/>
    <s v="Global High-Back Leather Tilter, Burgundy"/>
    <n v="602.65099999999995"/>
    <n v="7"/>
    <n v="0.3"/>
    <n v="-163.57669999999999"/>
  </r>
  <r>
    <n v="6900"/>
    <x v="3418"/>
    <x v="1"/>
    <x v="1137"/>
    <d v="2012-05-26T00:00:00"/>
    <s v="Second Class"/>
    <s v="VS-21820"/>
    <s v="Vivek Sundaresam"/>
    <x v="0"/>
    <x v="0"/>
    <s v="Naperville"/>
    <x v="10"/>
    <n v="60540"/>
    <x v="2"/>
    <s v="OFF-BI-10001249"/>
    <x v="1"/>
    <x v="8"/>
    <s v="Avery Heavy-Duty EZD View Binder with Locking Rings"/>
    <n v="7.6559999999999997"/>
    <n v="6"/>
    <n v="0.8"/>
    <n v="-13.0152"/>
  </r>
  <r>
    <n v="6901"/>
    <x v="3419"/>
    <x v="1"/>
    <x v="67"/>
    <d v="2012-09-11T00:00:00"/>
    <s v="Standard Class"/>
    <s v="TN-21040"/>
    <s v="Tanja Norvell"/>
    <x v="2"/>
    <x v="0"/>
    <s v="New York City"/>
    <x v="15"/>
    <n v="10009"/>
    <x v="3"/>
    <s v="TEC-AC-10002402"/>
    <x v="2"/>
    <x v="11"/>
    <s v="Razer Kraken PRO Over Ear PC and Music Headset"/>
    <n v="559.92999999999995"/>
    <n v="7"/>
    <n v="0"/>
    <n v="167.97900000000001"/>
  </r>
  <r>
    <n v="6902"/>
    <x v="3420"/>
    <x v="3"/>
    <x v="1138"/>
    <d v="2014-07-25T00:00:00"/>
    <s v="Same Day"/>
    <s v="HR-14830"/>
    <s v="Harold Ryan"/>
    <x v="1"/>
    <x v="0"/>
    <s v="Huntington Beach"/>
    <x v="1"/>
    <n v="92646"/>
    <x v="1"/>
    <s v="TEC-CO-10001449"/>
    <x v="2"/>
    <x v="16"/>
    <s v="Hewlett Packard LaserJet 3310 Copier"/>
    <n v="2399.96"/>
    <n v="5"/>
    <n v="0.2"/>
    <n v="839.98599999999999"/>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80000000000001"/>
    <n v="2"/>
    <n v="0.8"/>
    <n v="-15.0876"/>
  </r>
  <r>
    <n v="6905"/>
    <x v="3421"/>
    <x v="3"/>
    <x v="264"/>
    <d v="2014-09-09T00:00:00"/>
    <s v="Standard Class"/>
    <s v="JS-15595"/>
    <s v="Jill Stevenson"/>
    <x v="1"/>
    <x v="0"/>
    <s v="Chicago"/>
    <x v="10"/>
    <n v="60653"/>
    <x v="2"/>
    <s v="OFF-ST-10003994"/>
    <x v="1"/>
    <x v="4"/>
    <s v="Belkin 19&quot; Center-Weighted Shelf, Gray"/>
    <n v="235.92"/>
    <n v="5"/>
    <n v="0.2"/>
    <n v="-44.234999999999999"/>
  </r>
  <r>
    <n v="6906"/>
    <x v="3422"/>
    <x v="3"/>
    <x v="1139"/>
    <d v="2014-12-09T00:00:00"/>
    <s v="Second Class"/>
    <s v="BN-11470"/>
    <s v="Brad Norvell"/>
    <x v="1"/>
    <x v="0"/>
    <s v="Brentwood"/>
    <x v="1"/>
    <n v="94513"/>
    <x v="1"/>
    <s v="OFF-ST-10003221"/>
    <x v="1"/>
    <x v="4"/>
    <s v="Staples"/>
    <n v="10.68"/>
    <n v="1"/>
    <n v="0"/>
    <n v="2.8835999999999999"/>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39999999999"/>
    <n v="2"/>
    <n v="0.2"/>
    <n v="125.19799999999999"/>
  </r>
  <r>
    <n v="6909"/>
    <x v="3425"/>
    <x v="3"/>
    <x v="389"/>
    <d v="2014-12-16T00:00:00"/>
    <s v="Standard Class"/>
    <s v="JE-16165"/>
    <s v="Justin Ellison"/>
    <x v="1"/>
    <x v="0"/>
    <s v="North Charleston"/>
    <x v="20"/>
    <n v="29406"/>
    <x v="0"/>
    <s v="FUR-FU-10002364"/>
    <x v="0"/>
    <x v="5"/>
    <s v="Eldon Expressions Wood Desk Accessories, Oak"/>
    <n v="14.76"/>
    <n v="2"/>
    <n v="0"/>
    <n v="4.2804000000000002"/>
  </r>
  <r>
    <n v="6910"/>
    <x v="3426"/>
    <x v="2"/>
    <x v="103"/>
    <d v="2011-09-18T00:00:00"/>
    <s v="Second Class"/>
    <s v="LH-16900"/>
    <s v="Lena Hernandez"/>
    <x v="0"/>
    <x v="0"/>
    <s v="Columbus"/>
    <x v="24"/>
    <n v="43229"/>
    <x v="3"/>
    <s v="OFF-BI-10004022"/>
    <x v="1"/>
    <x v="8"/>
    <s v="Acco Suede Grain Vinyl Round Ring Binder"/>
    <n v="2.5019999999999998"/>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199999999999"/>
  </r>
  <r>
    <n v="6912"/>
    <x v="3428"/>
    <x v="3"/>
    <x v="378"/>
    <d v="2014-08-06T00:00:00"/>
    <s v="Second Class"/>
    <s v="EM-13960"/>
    <s v="Eric Murdock"/>
    <x v="0"/>
    <x v="0"/>
    <s v="San Francisco"/>
    <x v="1"/>
    <n v="94109"/>
    <x v="1"/>
    <s v="OFF-ST-10004340"/>
    <x v="1"/>
    <x v="4"/>
    <s v="Fellowes Mobile File Cart, Black"/>
    <n v="186.54"/>
    <n v="3"/>
    <n v="0"/>
    <n v="50.3658"/>
  </r>
  <r>
    <n v="6913"/>
    <x v="3429"/>
    <x v="3"/>
    <x v="743"/>
    <d v="2014-05-06T00:00:00"/>
    <s v="Second Class"/>
    <s v="EM-13825"/>
    <s v="Elizabeth Moffitt"/>
    <x v="1"/>
    <x v="0"/>
    <s v="Los Angeles"/>
    <x v="1"/>
    <n v="90049"/>
    <x v="1"/>
    <s v="TEC-AC-10001714"/>
    <x v="2"/>
    <x v="11"/>
    <s v="Logitechآ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2"/>
    <n v="2"/>
    <n v="0.2"/>
    <n v="4.1988000000000003"/>
  </r>
  <r>
    <n v="6915"/>
    <x v="3431"/>
    <x v="2"/>
    <x v="1091"/>
    <d v="2011-12-29T00:00:00"/>
    <s v="Standard Class"/>
    <s v="NP-18700"/>
    <s v="Nora Preis"/>
    <x v="0"/>
    <x v="0"/>
    <s v="Chicago"/>
    <x v="10"/>
    <n v="60623"/>
    <x v="2"/>
    <s v="OFF-ST-10000585"/>
    <x v="1"/>
    <x v="4"/>
    <s v="Economy Rollaway Files"/>
    <n v="132.16"/>
    <n v="1"/>
    <n v="0.2"/>
    <n v="9.9120000000000008"/>
  </r>
  <r>
    <n v="6916"/>
    <x v="3431"/>
    <x v="2"/>
    <x v="1091"/>
    <d v="2011-12-29T00:00:00"/>
    <s v="Standard Class"/>
    <s v="NP-18700"/>
    <s v="Nora Preis"/>
    <x v="0"/>
    <x v="0"/>
    <s v="Chicago"/>
    <x v="10"/>
    <n v="60623"/>
    <x v="2"/>
    <s v="OFF-BI-10002824"/>
    <x v="1"/>
    <x v="8"/>
    <s v="Recycled Easel Ring Binders"/>
    <n v="17.904"/>
    <n v="6"/>
    <n v="0.8"/>
    <n v="-31.332000000000001"/>
  </r>
  <r>
    <n v="6917"/>
    <x v="3431"/>
    <x v="2"/>
    <x v="1091"/>
    <d v="2011-12-29T00:00:00"/>
    <s v="Standard Class"/>
    <s v="NP-18700"/>
    <s v="Nora Preis"/>
    <x v="0"/>
    <x v="0"/>
    <s v="Chicago"/>
    <x v="10"/>
    <n v="60623"/>
    <x v="2"/>
    <s v="OFF-PA-10001289"/>
    <x v="1"/>
    <x v="10"/>
    <s v="White Computer Printout Paper by Universal"/>
    <n v="124.032"/>
    <n v="4"/>
    <n v="0.2"/>
    <n v="44.961599999999997"/>
  </r>
  <r>
    <n v="6918"/>
    <x v="3432"/>
    <x v="2"/>
    <x v="757"/>
    <d v="2011-12-21T00:00:00"/>
    <s v="Standard Class"/>
    <s v="SH-20635"/>
    <s v="Stefanie Holloman"/>
    <x v="1"/>
    <x v="0"/>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x v="0"/>
    <s v="Seattle"/>
    <x v="4"/>
    <n v="98115"/>
    <x v="1"/>
    <s v="OFF-SU-10003567"/>
    <x v="1"/>
    <x v="14"/>
    <s v="Stiletto Hand Letter Openers"/>
    <n v="28.8"/>
    <n v="3"/>
    <n v="0"/>
    <n v="0.86399999999999999"/>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9"/>
    <n v="7"/>
    <n v="0"/>
    <n v="99.901200000000003"/>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8"/>
  </r>
  <r>
    <n v="6925"/>
    <x v="3438"/>
    <x v="1"/>
    <x v="672"/>
    <d v="2012-12-04T00:00:00"/>
    <s v="Standard Class"/>
    <s v="JL-15235"/>
    <s v="Janet Lee"/>
    <x v="0"/>
    <x v="0"/>
    <s v="New York City"/>
    <x v="15"/>
    <n v="10035"/>
    <x v="3"/>
    <s v="OFF-PA-10002659"/>
    <x v="1"/>
    <x v="10"/>
    <s v="Avoid Verbal Orders Carbonless Minifold Book"/>
    <n v="23.66"/>
    <n v="7"/>
    <n v="0"/>
    <n v="10.883599999999999"/>
  </r>
  <r>
    <n v="6926"/>
    <x v="3438"/>
    <x v="1"/>
    <x v="672"/>
    <d v="2012-12-04T00:00:00"/>
    <s v="Standard Class"/>
    <s v="JL-15235"/>
    <s v="Janet Lee"/>
    <x v="0"/>
    <x v="0"/>
    <s v="New York City"/>
    <x v="15"/>
    <n v="10035"/>
    <x v="3"/>
    <s v="FUR-BO-10001608"/>
    <x v="0"/>
    <x v="0"/>
    <s v="Hon Metal Bookcases, Black"/>
    <n v="681.40800000000002"/>
    <n v="12"/>
    <n v="0.2"/>
    <n v="42.588000000000001"/>
  </r>
  <r>
    <n v="6927"/>
    <x v="3439"/>
    <x v="0"/>
    <x v="1062"/>
    <d v="2013-08-04T00:00:00"/>
    <s v="Standard Class"/>
    <s v="KM-16660"/>
    <s v="Khloe Miller"/>
    <x v="0"/>
    <x v="0"/>
    <s v="Los Angeles"/>
    <x v="1"/>
    <n v="90032"/>
    <x v="1"/>
    <s v="OFF-LA-10000305"/>
    <x v="1"/>
    <x v="2"/>
    <s v="Avery 495"/>
    <n v="18.899999999999999"/>
    <n v="3"/>
    <n v="0"/>
    <n v="8.6940000000000008"/>
  </r>
  <r>
    <n v="6928"/>
    <x v="3440"/>
    <x v="0"/>
    <x v="661"/>
    <d v="2013-06-26T00:00:00"/>
    <s v="Second Class"/>
    <s v="RD-19900"/>
    <s v="Ruben Dartt"/>
    <x v="0"/>
    <x v="0"/>
    <s v="San Francisco"/>
    <x v="1"/>
    <n v="94109"/>
    <x v="1"/>
    <s v="OFF-ST-10003638"/>
    <x v="1"/>
    <x v="4"/>
    <s v="Mobile Personal File Cube"/>
    <n v="93.68"/>
    <n v="4"/>
    <n v="0"/>
    <n v="25.293600000000001"/>
  </r>
  <r>
    <n v="6929"/>
    <x v="3440"/>
    <x v="0"/>
    <x v="661"/>
    <d v="2013-06-26T00:00:00"/>
    <s v="Second Class"/>
    <s v="RD-19900"/>
    <s v="Ruben Dartt"/>
    <x v="0"/>
    <x v="0"/>
    <s v="San Francisco"/>
    <x v="1"/>
    <n v="94109"/>
    <x v="1"/>
    <s v="OFF-LA-10001934"/>
    <x v="1"/>
    <x v="2"/>
    <s v="Avery 516"/>
    <n v="21.93"/>
    <n v="3"/>
    <n v="0"/>
    <n v="10.3071"/>
  </r>
  <r>
    <n v="6930"/>
    <x v="3440"/>
    <x v="0"/>
    <x v="661"/>
    <d v="2013-06-26T00:00:00"/>
    <s v="Second Class"/>
    <s v="RD-19900"/>
    <s v="Ruben Dartt"/>
    <x v="0"/>
    <x v="0"/>
    <s v="San Francisco"/>
    <x v="1"/>
    <n v="94109"/>
    <x v="1"/>
    <s v="TEC-PH-10003012"/>
    <x v="2"/>
    <x v="7"/>
    <s v="Nortel Meridian M3904 Professional Digital phone"/>
    <n v="862.34400000000005"/>
    <n v="7"/>
    <n v="0.2"/>
    <n v="97.0137"/>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4"/>
    <n v="1"/>
    <n v="0.4"/>
    <n v="-2.2490000000000001"/>
  </r>
  <r>
    <n v="6933"/>
    <x v="3441"/>
    <x v="2"/>
    <x v="686"/>
    <d v="2011-07-18T00:00:00"/>
    <s v="Standard Class"/>
    <s v="ST-20530"/>
    <s v="Shui Tom"/>
    <x v="0"/>
    <x v="0"/>
    <s v="Philadelphia"/>
    <x v="9"/>
    <n v="19140"/>
    <x v="3"/>
    <s v="TEC-PH-10002583"/>
    <x v="2"/>
    <x v="7"/>
    <s v="iOttie HLCRIO102 Car Mount"/>
    <n v="23.988"/>
    <n v="2"/>
    <n v="0.4"/>
    <n v="-13.993"/>
  </r>
  <r>
    <n v="6934"/>
    <x v="3441"/>
    <x v="2"/>
    <x v="686"/>
    <d v="2011-07-18T00:00:00"/>
    <s v="Standard Class"/>
    <s v="ST-20530"/>
    <s v="Shui Tom"/>
    <x v="0"/>
    <x v="0"/>
    <s v="Philadelphia"/>
    <x v="9"/>
    <n v="19140"/>
    <x v="3"/>
    <s v="FUR-FU-10001057"/>
    <x v="0"/>
    <x v="5"/>
    <s v="Tensor Track Tree Floor Lamp"/>
    <n v="31.984000000000002"/>
    <n v="2"/>
    <n v="0.2"/>
    <n v="1.1994"/>
  </r>
  <r>
    <n v="6935"/>
    <x v="3441"/>
    <x v="2"/>
    <x v="686"/>
    <d v="2011-07-18T00:00:00"/>
    <s v="Standard Class"/>
    <s v="ST-20530"/>
    <s v="Shui Tom"/>
    <x v="0"/>
    <x v="0"/>
    <s v="Philadelphia"/>
    <x v="9"/>
    <n v="19140"/>
    <x v="3"/>
    <s v="OFF-AR-10001044"/>
    <x v="1"/>
    <x v="6"/>
    <s v="BOSTON Ranger #55 Pencil Sharpener, Black"/>
    <n v="41.584000000000003"/>
    <n v="2"/>
    <n v="0.2"/>
    <n v="4.6782000000000004"/>
  </r>
  <r>
    <n v="6936"/>
    <x v="3442"/>
    <x v="3"/>
    <x v="329"/>
    <d v="2014-12-04T00:00:00"/>
    <s v="Second Class"/>
    <s v="BP-11095"/>
    <s v="Bart Pistole"/>
    <x v="1"/>
    <x v="0"/>
    <s v="El Paso"/>
    <x v="5"/>
    <n v="79907"/>
    <x v="2"/>
    <s v="TEC-AC-10001767"/>
    <x v="2"/>
    <x v="11"/>
    <s v="SanDisk Ultra 64 GB MicroSDHC Class 10 Memory Card"/>
    <n v="95.975999999999999"/>
    <n v="3"/>
    <n v="0.2"/>
    <n v="-10.7973"/>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3999999999997"/>
    <n v="2"/>
    <n v="0.2"/>
    <n v="11.876799999999999"/>
  </r>
  <r>
    <n v="6939"/>
    <x v="3445"/>
    <x v="0"/>
    <x v="732"/>
    <d v="2013-11-10T00:00:00"/>
    <s v="Standard Class"/>
    <s v="NP-18700"/>
    <s v="Nora Preis"/>
    <x v="0"/>
    <x v="0"/>
    <s v="Seattle"/>
    <x v="4"/>
    <n v="98105"/>
    <x v="1"/>
    <s v="TEC-AC-10004420"/>
    <x v="2"/>
    <x v="11"/>
    <s v="Cherry 142-key Programmable Keyboard"/>
    <n v="479.72"/>
    <n v="4"/>
    <n v="0"/>
    <n v="52.769199999999998"/>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60000000000007"/>
  </r>
  <r>
    <n v="6942"/>
    <x v="3446"/>
    <x v="3"/>
    <x v="335"/>
    <d v="2014-07-01T00:00:00"/>
    <s v="Standard Class"/>
    <s v="SC-20260"/>
    <s v="Scott Cohen"/>
    <x v="1"/>
    <x v="0"/>
    <s v="New York City"/>
    <x v="15"/>
    <n v="10009"/>
    <x v="3"/>
    <s v="OFF-ST-10001490"/>
    <x v="1"/>
    <x v="4"/>
    <s v="Hot File 7-Pocket, Floor Stand"/>
    <n v="713.88"/>
    <n v="4"/>
    <n v="0"/>
    <n v="214.16399999999999"/>
  </r>
  <r>
    <n v="6943"/>
    <x v="3446"/>
    <x v="3"/>
    <x v="335"/>
    <d v="2014-07-01T00:00:00"/>
    <s v="Standard Class"/>
    <s v="SC-20260"/>
    <s v="Scott Cohen"/>
    <x v="1"/>
    <x v="0"/>
    <s v="New York City"/>
    <x v="15"/>
    <n v="10009"/>
    <x v="3"/>
    <s v="OFF-PA-10003790"/>
    <x v="1"/>
    <x v="10"/>
    <s v="Xerox 1991"/>
    <n v="68.52"/>
    <n v="3"/>
    <n v="0"/>
    <n v="31.519200000000001"/>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8000000000003"/>
  </r>
  <r>
    <n v="6946"/>
    <x v="3449"/>
    <x v="0"/>
    <x v="955"/>
    <d v="2013-10-05T00:00:00"/>
    <s v="Standard Class"/>
    <s v="GM-14680"/>
    <s v="Greg Matthias"/>
    <x v="0"/>
    <x v="0"/>
    <s v="New York City"/>
    <x v="15"/>
    <n v="10011"/>
    <x v="3"/>
    <s v="FUR-BO-10003034"/>
    <x v="0"/>
    <x v="0"/>
    <s v="O'Sullivan Elevations Bookcase, Cherry Finish"/>
    <n v="523.91999999999996"/>
    <n v="5"/>
    <n v="0.2"/>
    <n v="-26.196000000000002"/>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2"/>
  </r>
  <r>
    <n v="6950"/>
    <x v="3452"/>
    <x v="3"/>
    <x v="123"/>
    <d v="2014-11-20T00:00:00"/>
    <s v="Same Day"/>
    <s v="AP-10720"/>
    <s v="Anne Pryor"/>
    <x v="2"/>
    <x v="0"/>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x v="0"/>
    <s v="New York City"/>
    <x v="15"/>
    <n v="10011"/>
    <x v="3"/>
    <s v="FUR-TA-10001676"/>
    <x v="0"/>
    <x v="3"/>
    <s v="Hon 61000 Series Interactive Training Tables"/>
    <n v="79.974000000000004"/>
    <n v="3"/>
    <n v="0.4"/>
    <n v="-29.323799999999999"/>
  </r>
  <r>
    <n v="6952"/>
    <x v="3453"/>
    <x v="1"/>
    <x v="312"/>
    <d v="2012-11-24T00:00:00"/>
    <s v="Standard Class"/>
    <s v="GK-14620"/>
    <s v="Grace Kelly"/>
    <x v="1"/>
    <x v="0"/>
    <s v="Dallas"/>
    <x v="5"/>
    <n v="75217"/>
    <x v="2"/>
    <s v="TEC-MA-10002790"/>
    <x v="2"/>
    <x v="15"/>
    <s v="NeatDesk Desktop Scanner &amp; Digital Filing System"/>
    <n v="479.988"/>
    <n v="2"/>
    <n v="0.4"/>
    <n v="55.998600000000003"/>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8"/>
  </r>
  <r>
    <n v="6955"/>
    <x v="3454"/>
    <x v="1"/>
    <x v="653"/>
    <d v="2012-10-03T00:00:00"/>
    <s v="First Class"/>
    <s v="HM-14980"/>
    <s v="Henry MacAllister"/>
    <x v="0"/>
    <x v="0"/>
    <s v="Los Angeles"/>
    <x v="1"/>
    <n v="90008"/>
    <x v="1"/>
    <s v="TEC-PH-10000369"/>
    <x v="2"/>
    <x v="7"/>
    <s v="HTC One Mini"/>
    <n v="503.96"/>
    <n v="5"/>
    <n v="0.2"/>
    <n v="50.396000000000001"/>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8000000000001"/>
  </r>
  <r>
    <n v="6958"/>
    <x v="3456"/>
    <x v="0"/>
    <x v="216"/>
    <d v="2013-07-20T00:00:00"/>
    <s v="Standard Class"/>
    <s v="AR-10570"/>
    <s v="Anemone Ratner"/>
    <x v="0"/>
    <x v="0"/>
    <s v="Columbus"/>
    <x v="32"/>
    <n v="31907"/>
    <x v="0"/>
    <s v="FUR-FU-10004848"/>
    <x v="0"/>
    <x v="5"/>
    <s v="Howard Miller 13-3/4&quot; Diameter Brushed Chrome Round Wall Clock"/>
    <n v="51.75"/>
    <n v="1"/>
    <n v="0"/>
    <n v="15.525"/>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7999999999997"/>
  </r>
  <r>
    <n v="6962"/>
    <x v="3458"/>
    <x v="3"/>
    <x v="468"/>
    <d v="2014-11-11T00:00:00"/>
    <s v="Same Day"/>
    <s v="TB-21190"/>
    <s v="Thomas Brumley"/>
    <x v="2"/>
    <x v="0"/>
    <s v="Riverside"/>
    <x v="1"/>
    <n v="92503"/>
    <x v="1"/>
    <s v="OFF-AR-10002221"/>
    <x v="1"/>
    <x v="6"/>
    <s v="12 Colored Short Pencils"/>
    <n v="7.8"/>
    <n v="3"/>
    <n v="0"/>
    <n v="2.1059999999999999"/>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آ Secureآ Driveآ + Hardware Encrypted USBآ flash driveآ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600000000001"/>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5"/>
    <n v="5"/>
    <n v="0"/>
    <n v="7.7035"/>
  </r>
  <r>
    <n v="6971"/>
    <x v="3462"/>
    <x v="3"/>
    <x v="20"/>
    <d v="2014-09-26T00:00:00"/>
    <s v="Standard Class"/>
    <s v="AB-10105"/>
    <s v="Adrian Barton"/>
    <x v="0"/>
    <x v="0"/>
    <s v="Phoenix"/>
    <x v="16"/>
    <n v="85023"/>
    <x v="1"/>
    <s v="OFF-ST-10000321"/>
    <x v="1"/>
    <x v="4"/>
    <s v="Akro Stacking Bins"/>
    <n v="12.624000000000001"/>
    <n v="2"/>
    <n v="0.2"/>
    <n v="-2.5247999999999999"/>
  </r>
  <r>
    <n v="6972"/>
    <x v="3462"/>
    <x v="3"/>
    <x v="20"/>
    <d v="2014-09-26T00:00:00"/>
    <s v="Standard Class"/>
    <s v="AB-10105"/>
    <s v="Adrian Barton"/>
    <x v="0"/>
    <x v="0"/>
    <s v="Phoenix"/>
    <x v="16"/>
    <n v="85023"/>
    <x v="1"/>
    <s v="TEC-AC-10000109"/>
    <x v="2"/>
    <x v="11"/>
    <s v="Sony Micro Vault Click 16 GB USB 2.0 Flash Drive"/>
    <n v="89.584000000000003"/>
    <n v="2"/>
    <n v="0.2"/>
    <n v="4.4791999999999996"/>
  </r>
  <r>
    <n v="6973"/>
    <x v="3462"/>
    <x v="3"/>
    <x v="20"/>
    <d v="2014-09-26T00:00:00"/>
    <s v="Standard Class"/>
    <s v="AB-10105"/>
    <s v="Adrian Barton"/>
    <x v="0"/>
    <x v="0"/>
    <s v="Phoenix"/>
    <x v="16"/>
    <n v="85023"/>
    <x v="1"/>
    <s v="TEC-PH-10002415"/>
    <x v="2"/>
    <x v="7"/>
    <s v="Polycom VoiceStation 500 Conferenceآ phone"/>
    <n v="471.92"/>
    <n v="2"/>
    <n v="0.2"/>
    <n v="29.495000000000001"/>
  </r>
  <r>
    <n v="6974"/>
    <x v="3462"/>
    <x v="3"/>
    <x v="20"/>
    <d v="2014-09-26T00:00:00"/>
    <s v="Standard Class"/>
    <s v="AB-10105"/>
    <s v="Adrian Barton"/>
    <x v="0"/>
    <x v="0"/>
    <s v="Phoenix"/>
    <x v="16"/>
    <n v="85023"/>
    <x v="1"/>
    <s v="OFF-BI-10001460"/>
    <x v="1"/>
    <x v="8"/>
    <s v="Plastic Binding Combs"/>
    <n v="18.18"/>
    <n v="4"/>
    <n v="0.7"/>
    <n v="-13.938000000000001"/>
  </r>
  <r>
    <n v="6975"/>
    <x v="3463"/>
    <x v="3"/>
    <x v="175"/>
    <d v="2014-09-20T00:00:00"/>
    <s v="Standard Class"/>
    <s v="CC-12145"/>
    <s v="Charles Crestani"/>
    <x v="0"/>
    <x v="0"/>
    <s v="Houston"/>
    <x v="5"/>
    <n v="77095"/>
    <x v="2"/>
    <s v="OFF-AR-10002987"/>
    <x v="1"/>
    <x v="6"/>
    <s v="Prismacolor Color Pencil Set"/>
    <n v="31.744"/>
    <n v="2"/>
    <n v="0.2"/>
    <n v="8.3328000000000007"/>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
    <n v="4"/>
    <n v="0.2"/>
    <n v="46.631999999999998"/>
  </r>
  <r>
    <n v="6978"/>
    <x v="3465"/>
    <x v="0"/>
    <x v="881"/>
    <d v="2013-11-29T00:00:00"/>
    <s v="First Class"/>
    <s v="EP-13915"/>
    <s v="Emily Phan"/>
    <x v="0"/>
    <x v="0"/>
    <s v="Jonesboro"/>
    <x v="36"/>
    <n v="72401"/>
    <x v="0"/>
    <s v="TEC-PH-10002564"/>
    <x v="2"/>
    <x v="7"/>
    <s v="OtterBox Defender Series Case - Samsung Galaxy S4"/>
    <n v="59.98"/>
    <n v="2"/>
    <n v="0"/>
    <n v="17.994"/>
  </r>
  <r>
    <n v="6979"/>
    <x v="3466"/>
    <x v="3"/>
    <x v="920"/>
    <d v="2014-11-30T00:00:00"/>
    <s v="Second Class"/>
    <s v="DL-13315"/>
    <s v="Delfina Latchford"/>
    <x v="0"/>
    <x v="0"/>
    <s v="Atlanta"/>
    <x v="32"/>
    <n v="30318"/>
    <x v="0"/>
    <s v="OFF-PA-10003724"/>
    <x v="1"/>
    <x v="10"/>
    <s v="Wirebound Message Book, 4 per Page"/>
    <n v="48.87"/>
    <n v="9"/>
    <n v="0"/>
    <n v="23.946300000000001"/>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6000000000001"/>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2000000000006"/>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5"/>
  </r>
  <r>
    <n v="6990"/>
    <x v="3471"/>
    <x v="3"/>
    <x v="157"/>
    <d v="2014-12-14T00:00:00"/>
    <s v="First Class"/>
    <s v="DK-13375"/>
    <s v="Dennis Kane"/>
    <x v="0"/>
    <x v="0"/>
    <s v="Abilene"/>
    <x v="5"/>
    <n v="79605"/>
    <x v="2"/>
    <s v="OFF-AP-10001634"/>
    <x v="1"/>
    <x v="9"/>
    <s v="Hoover Commercial Lightweight Upright Vacuum"/>
    <n v="1.3919999999999999"/>
    <n v="2"/>
    <n v="0.8"/>
    <n v="-3.7584"/>
  </r>
  <r>
    <n v="6991"/>
    <x v="3472"/>
    <x v="1"/>
    <x v="627"/>
    <d v="2012-11-13T00:00:00"/>
    <s v="Second Class"/>
    <s v="RH-19600"/>
    <s v="Rob Haberlin"/>
    <x v="0"/>
    <x v="0"/>
    <s v="Hampton"/>
    <x v="17"/>
    <n v="23666"/>
    <x v="0"/>
    <s v="OFF-AP-10003266"/>
    <x v="1"/>
    <x v="9"/>
    <s v="Holmes Replacement Filter for HEPA Air Cleaner, Large Room"/>
    <n v="44.43"/>
    <n v="3"/>
    <n v="0"/>
    <n v="18.660599999999999"/>
  </r>
  <r>
    <n v="6992"/>
    <x v="3472"/>
    <x v="1"/>
    <x v="627"/>
    <d v="2012-11-13T00:00:00"/>
    <s v="Second Class"/>
    <s v="RH-19600"/>
    <s v="Rob Haberlin"/>
    <x v="0"/>
    <x v="0"/>
    <s v="Hampton"/>
    <x v="17"/>
    <n v="23666"/>
    <x v="0"/>
    <s v="TEC-PH-10002890"/>
    <x v="2"/>
    <x v="7"/>
    <s v="AT&amp;T 17929 Lendline Telephone"/>
    <n v="226.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6"/>
    <n v="7"/>
    <n v="0"/>
    <n v="79.757999999999996"/>
  </r>
  <r>
    <n v="6995"/>
    <x v="3472"/>
    <x v="1"/>
    <x v="627"/>
    <d v="2012-11-13T00:00:00"/>
    <s v="Second Class"/>
    <s v="RH-19600"/>
    <s v="Rob Haberlin"/>
    <x v="0"/>
    <x v="0"/>
    <s v="Hampton"/>
    <x v="17"/>
    <n v="23666"/>
    <x v="0"/>
    <s v="OFF-AR-10000122"/>
    <x v="1"/>
    <x v="6"/>
    <s v="Newell 314"/>
    <n v="27.9"/>
    <n v="5"/>
    <n v="0"/>
    <n v="6.9749999999999996"/>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4"/>
    <n v="4"/>
    <n v="0.8"/>
    <n v="-22.143999999999998"/>
  </r>
  <r>
    <n v="6998"/>
    <x v="3474"/>
    <x v="3"/>
    <x v="331"/>
    <d v="2014-12-26T00:00:00"/>
    <s v="Second Class"/>
    <s v="JB-15400"/>
    <s v="Jennifer Braxton"/>
    <x v="1"/>
    <x v="0"/>
    <s v="Rockford"/>
    <x v="10"/>
    <n v="61107"/>
    <x v="2"/>
    <s v="OFF-PA-10004475"/>
    <x v="1"/>
    <x v="10"/>
    <s v="Xerox 1940"/>
    <n v="175.87200000000001"/>
    <n v="4"/>
    <n v="0.2"/>
    <n v="63.753599999999999"/>
  </r>
  <r>
    <n v="6999"/>
    <x v="3475"/>
    <x v="0"/>
    <x v="1142"/>
    <d v="2013-09-23T00:00:00"/>
    <s v="Standard Class"/>
    <s v="BC-11125"/>
    <s v="Becky Castell"/>
    <x v="2"/>
    <x v="0"/>
    <s v="Laguna Niguel"/>
    <x v="1"/>
    <n v="92677"/>
    <x v="1"/>
    <s v="OFF-PA-10002195"/>
    <x v="1"/>
    <x v="10"/>
    <s v="Xerox 1966"/>
    <n v="12.96"/>
    <n v="2"/>
    <n v="0"/>
    <n v="6.3503999999999996"/>
  </r>
  <r>
    <n v="7000"/>
    <x v="3476"/>
    <x v="3"/>
    <x v="1143"/>
    <d v="2014-05-30T00:00:00"/>
    <s v="First Class"/>
    <s v="KC-16675"/>
    <s v="Kimberly Carter"/>
    <x v="1"/>
    <x v="0"/>
    <s v="Louisville"/>
    <x v="0"/>
    <n v="40214"/>
    <x v="0"/>
    <s v="OFF-AP-10002670"/>
    <x v="1"/>
    <x v="9"/>
    <s v="Belkin 8-Outlet Premiere SurgeMaster II Surge Protectors"/>
    <n v="208.44"/>
    <n v="3"/>
    <n v="0"/>
    <n v="62.531999999999996"/>
  </r>
  <r>
    <n v="7001"/>
    <x v="3476"/>
    <x v="3"/>
    <x v="1143"/>
    <d v="2014-05-30T00:00:00"/>
    <s v="First Class"/>
    <s v="KC-16675"/>
    <s v="Kimberly Carter"/>
    <x v="1"/>
    <x v="0"/>
    <s v="Louisville"/>
    <x v="0"/>
    <n v="40214"/>
    <x v="0"/>
    <s v="OFF-SU-10004498"/>
    <x v="1"/>
    <x v="14"/>
    <s v="Martin-Yale Premier Letter Opener"/>
    <n v="25.76"/>
    <n v="2"/>
    <n v="0"/>
    <n v="0.77280000000000004"/>
  </r>
  <r>
    <n v="7002"/>
    <x v="3477"/>
    <x v="1"/>
    <x v="1110"/>
    <d v="2012-04-03T00:00:00"/>
    <s v="Standard Class"/>
    <s v="DR-12940"/>
    <s v="Daniel Raglin"/>
    <x v="2"/>
    <x v="0"/>
    <s v="Normal"/>
    <x v="10"/>
    <n v="61761"/>
    <x v="2"/>
    <s v="FUR-CH-10003298"/>
    <x v="0"/>
    <x v="1"/>
    <s v="Office Star - Contemporary Task Swivel chair with Loop Arms, Charcoal"/>
    <n v="366.74400000000003"/>
    <n v="4"/>
    <n v="0.3"/>
    <n v="-110.0232"/>
  </r>
  <r>
    <n v="7003"/>
    <x v="3478"/>
    <x v="2"/>
    <x v="710"/>
    <d v="2011-08-21T00:00:00"/>
    <s v="Second Class"/>
    <s v="DW-13195"/>
    <s v="David Wiener"/>
    <x v="1"/>
    <x v="0"/>
    <s v="Los Angeles"/>
    <x v="1"/>
    <n v="90045"/>
    <x v="1"/>
    <s v="FUR-FU-10000723"/>
    <x v="0"/>
    <x v="5"/>
    <s v="Deflect-o EconoMat Studded, No Bevel Mat for Low Pile Carpeting"/>
    <n v="289.24"/>
    <n v="7"/>
    <n v="0"/>
    <n v="26.031600000000001"/>
  </r>
  <r>
    <n v="7004"/>
    <x v="3478"/>
    <x v="2"/>
    <x v="710"/>
    <d v="2011-08-21T00:00:00"/>
    <s v="Second Class"/>
    <s v="DW-13195"/>
    <s v="David Wiener"/>
    <x v="1"/>
    <x v="0"/>
    <s v="Los Angeles"/>
    <x v="1"/>
    <n v="90045"/>
    <x v="1"/>
    <s v="OFF-BI-10000632"/>
    <x v="1"/>
    <x v="8"/>
    <s v="Satellite Sectional Post Binders"/>
    <n v="69.456000000000003"/>
    <n v="2"/>
    <n v="0.2"/>
    <n v="22.5732"/>
  </r>
  <r>
    <n v="7005"/>
    <x v="3479"/>
    <x v="2"/>
    <x v="851"/>
    <d v="2011-12-28T00:00:00"/>
    <s v="Standard Class"/>
    <s v="ME-18010"/>
    <s v="Michelle Ellison"/>
    <x v="1"/>
    <x v="0"/>
    <s v="Port Arthur"/>
    <x v="5"/>
    <n v="77642"/>
    <x v="2"/>
    <s v="OFF-PA-10000223"/>
    <x v="1"/>
    <x v="10"/>
    <s v="Xerox 2000"/>
    <n v="5.1840000000000002"/>
    <n v="1"/>
    <n v="0.2"/>
    <n v="1.8144"/>
  </r>
  <r>
    <n v="7006"/>
    <x v="3480"/>
    <x v="1"/>
    <x v="549"/>
    <d v="2012-11-05T00:00:00"/>
    <s v="Standard Class"/>
    <s v="JF-15490"/>
    <s v="Jeremy Farry"/>
    <x v="0"/>
    <x v="0"/>
    <s v="New York City"/>
    <x v="15"/>
    <n v="10009"/>
    <x v="3"/>
    <s v="FUR-CH-10001545"/>
    <x v="0"/>
    <x v="1"/>
    <s v="Hon Comfortask Task/Swivel Chairs"/>
    <n v="205.16399999999999"/>
    <n v="2"/>
    <n v="0.1"/>
    <n v="13.6776"/>
  </r>
  <r>
    <n v="7007"/>
    <x v="3481"/>
    <x v="2"/>
    <x v="534"/>
    <d v="2011-12-21T00:00:00"/>
    <s v="Standard Class"/>
    <s v="SP-20860"/>
    <s v="Sung Pak"/>
    <x v="1"/>
    <x v="0"/>
    <s v="Chicago"/>
    <x v="10"/>
    <n v="60623"/>
    <x v="2"/>
    <s v="FUR-FU-10001546"/>
    <x v="0"/>
    <x v="5"/>
    <s v="Dana Swing-Arm Lamps"/>
    <n v="8.5440000000000005"/>
    <n v="2"/>
    <n v="0.6"/>
    <n v="-7.476"/>
  </r>
  <r>
    <n v="7008"/>
    <x v="3482"/>
    <x v="1"/>
    <x v="291"/>
    <d v="2012-08-25T00:00:00"/>
    <s v="Standard Class"/>
    <s v="KN-16390"/>
    <s v="Katherine Nockton"/>
    <x v="1"/>
    <x v="0"/>
    <s v="Springfield"/>
    <x v="24"/>
    <n v="45503"/>
    <x v="3"/>
    <s v="OFF-BI-10001098"/>
    <x v="1"/>
    <x v="8"/>
    <s v="Acco D-Ring Binder w/DublLock"/>
    <n v="12.827999999999999"/>
    <n v="2"/>
    <n v="0.7"/>
    <n v="-8.9795999999999996"/>
  </r>
  <r>
    <n v="7009"/>
    <x v="3482"/>
    <x v="1"/>
    <x v="291"/>
    <d v="2012-08-25T00:00:00"/>
    <s v="Standard Class"/>
    <s v="KN-16390"/>
    <s v="Katherine Nockton"/>
    <x v="1"/>
    <x v="0"/>
    <s v="Springfield"/>
    <x v="24"/>
    <n v="45503"/>
    <x v="3"/>
    <s v="FUR-CH-10003379"/>
    <x v="0"/>
    <x v="1"/>
    <s v="Global Commerce Series High-Back Swivel/Tilt Chairs"/>
    <n v="598.45799999999997"/>
    <n v="3"/>
    <n v="0.3"/>
    <n v="-42.747"/>
  </r>
  <r>
    <n v="7010"/>
    <x v="3482"/>
    <x v="1"/>
    <x v="291"/>
    <d v="2012-08-25T00:00:00"/>
    <s v="Standard Class"/>
    <s v="KN-16390"/>
    <s v="Katherine Nockton"/>
    <x v="1"/>
    <x v="0"/>
    <s v="Springfield"/>
    <x v="24"/>
    <n v="45503"/>
    <x v="3"/>
    <s v="FUR-FU-10000193"/>
    <x v="0"/>
    <x v="5"/>
    <s v="Tenex Chairmats For Use with Hard Floors"/>
    <n v="25.984000000000002"/>
    <n v="1"/>
    <n v="0.2"/>
    <n v="-3.8976000000000002"/>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
  </r>
  <r>
    <n v="7013"/>
    <x v="3483"/>
    <x v="2"/>
    <x v="235"/>
    <d v="2011-05-27T00:00:00"/>
    <s v="Standard Class"/>
    <s v="GT-14710"/>
    <s v="Greg Tran"/>
    <x v="0"/>
    <x v="0"/>
    <s v="New York City"/>
    <x v="15"/>
    <n v="10035"/>
    <x v="3"/>
    <s v="OFF-AP-10002118"/>
    <x v="1"/>
    <x v="9"/>
    <s v="1.7 Cubic Foot Compact &quot;Cube&quot; Office Refrigerators"/>
    <n v="208.16"/>
    <n v="1"/>
    <n v="0"/>
    <n v="56.203200000000002"/>
  </r>
  <r>
    <n v="7014"/>
    <x v="3484"/>
    <x v="3"/>
    <x v="34"/>
    <d v="2014-12-12T00:00:00"/>
    <s v="Second Class"/>
    <s v="DB-12910"/>
    <s v="Daniel Byrd"/>
    <x v="2"/>
    <x v="0"/>
    <s v="Salinas"/>
    <x v="1"/>
    <n v="93905"/>
    <x v="1"/>
    <s v="FUR-BO-10001519"/>
    <x v="0"/>
    <x v="0"/>
    <s v="O'Sullivan 3-Shelf Heavy-Duty Bookcases"/>
    <n v="148.25700000000001"/>
    <n v="3"/>
    <n v="0.15"/>
    <n v="15.697800000000001"/>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1"/>
  </r>
  <r>
    <n v="7017"/>
    <x v="3485"/>
    <x v="2"/>
    <x v="518"/>
    <d v="2011-03-13T00:00:00"/>
    <s v="Second Class"/>
    <s v="FM-14215"/>
    <s v="Filia McAdams"/>
    <x v="1"/>
    <x v="0"/>
    <s v="Richmond"/>
    <x v="0"/>
    <n v="40475"/>
    <x v="0"/>
    <s v="TEC-PH-10000984"/>
    <x v="2"/>
    <x v="7"/>
    <s v="Panasonic KX-TG9471B"/>
    <n v="587.97"/>
    <n v="3"/>
    <n v="0"/>
    <n v="164.63159999999999"/>
  </r>
  <r>
    <n v="7018"/>
    <x v="3485"/>
    <x v="2"/>
    <x v="518"/>
    <d v="2011-03-13T00:00:00"/>
    <s v="Second Class"/>
    <s v="FM-14215"/>
    <s v="Filia McAdams"/>
    <x v="1"/>
    <x v="0"/>
    <s v="Richmond"/>
    <x v="0"/>
    <n v="40475"/>
    <x v="0"/>
    <s v="OFF-PA-10000213"/>
    <x v="1"/>
    <x v="10"/>
    <s v="Xerox 198"/>
    <n v="14.94"/>
    <n v="3"/>
    <n v="0"/>
    <n v="7.0217999999999998"/>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
    <n v="3"/>
    <n v="0.2"/>
    <n v="5.4432"/>
  </r>
  <r>
    <n v="7021"/>
    <x v="3487"/>
    <x v="2"/>
    <x v="709"/>
    <d v="2011-08-27T00:00:00"/>
    <s v="Standard Class"/>
    <s v="AP-10915"/>
    <s v="Arthur Prichep"/>
    <x v="0"/>
    <x v="0"/>
    <s v="Denver"/>
    <x v="22"/>
    <n v="80219"/>
    <x v="1"/>
    <s v="OFF-SU-10004661"/>
    <x v="1"/>
    <x v="14"/>
    <s v="Acme Titanium Bonded Scissors"/>
    <n v="6.8"/>
    <n v="1"/>
    <n v="0.2"/>
    <n v="0.51"/>
  </r>
  <r>
    <n v="7022"/>
    <x v="3487"/>
    <x v="2"/>
    <x v="709"/>
    <d v="2011-08-27T00:00:00"/>
    <s v="Standard Class"/>
    <s v="AP-10915"/>
    <s v="Arthur Prichep"/>
    <x v="0"/>
    <x v="0"/>
    <s v="Denver"/>
    <x v="22"/>
    <n v="80219"/>
    <x v="1"/>
    <s v="FUR-FU-10003274"/>
    <x v="0"/>
    <x v="5"/>
    <s v="Regeneration Desk Collection"/>
    <n v="4.2240000000000002"/>
    <n v="3"/>
    <n v="0.2"/>
    <n v="1.2672000000000001"/>
  </r>
  <r>
    <n v="7023"/>
    <x v="3487"/>
    <x v="2"/>
    <x v="709"/>
    <d v="2011-08-27T00:00:00"/>
    <s v="Standard Class"/>
    <s v="AP-10915"/>
    <s v="Arthur Prichep"/>
    <x v="0"/>
    <x v="0"/>
    <s v="Denver"/>
    <x v="22"/>
    <n v="80219"/>
    <x v="1"/>
    <s v="TEC-PH-10000149"/>
    <x v="2"/>
    <x v="7"/>
    <s v="Cisco SPA525G2 IP Phone - Wireless"/>
    <n v="143.63999999999999"/>
    <n v="9"/>
    <n v="0.2"/>
    <n v="10.773"/>
  </r>
  <r>
    <n v="7024"/>
    <x v="3487"/>
    <x v="2"/>
    <x v="709"/>
    <d v="2011-08-27T00:00:00"/>
    <s v="Standard Class"/>
    <s v="AP-10915"/>
    <s v="Arthur Prichep"/>
    <x v="0"/>
    <x v="0"/>
    <s v="Denver"/>
    <x v="22"/>
    <n v="80219"/>
    <x v="1"/>
    <s v="OFF-PA-10000019"/>
    <x v="1"/>
    <x v="10"/>
    <s v="Xerox 1931"/>
    <n v="31.103999999999999"/>
    <n v="6"/>
    <n v="0.2"/>
    <n v="10.8864"/>
  </r>
  <r>
    <n v="7025"/>
    <x v="3487"/>
    <x v="2"/>
    <x v="709"/>
    <d v="2011-08-27T00:00:00"/>
    <s v="Standard Class"/>
    <s v="AP-10915"/>
    <s v="Arthur Prichep"/>
    <x v="0"/>
    <x v="0"/>
    <s v="Denver"/>
    <x v="22"/>
    <n v="80219"/>
    <x v="1"/>
    <s v="OFF-PA-10001125"/>
    <x v="1"/>
    <x v="10"/>
    <s v="Xerox 1988"/>
    <n v="223.05600000000001"/>
    <n v="9"/>
    <n v="0.2"/>
    <n v="69.704999999999998"/>
  </r>
  <r>
    <n v="7026"/>
    <x v="3488"/>
    <x v="3"/>
    <x v="695"/>
    <d v="2014-02-13T00:00:00"/>
    <s v="Standard Class"/>
    <s v="SP-20545"/>
    <s v="Sibella Parks"/>
    <x v="1"/>
    <x v="0"/>
    <s v="New York City"/>
    <x v="15"/>
    <n v="10024"/>
    <x v="3"/>
    <s v="TEC-PH-10002538"/>
    <x v="2"/>
    <x v="7"/>
    <s v="Grandstream GXP1160 VoIP phone"/>
    <n v="227.46"/>
    <n v="6"/>
    <n v="0"/>
    <n v="65.963399999999993"/>
  </r>
  <r>
    <n v="7027"/>
    <x v="3488"/>
    <x v="3"/>
    <x v="695"/>
    <d v="2014-02-13T00:00:00"/>
    <s v="Standard Class"/>
    <s v="SP-20545"/>
    <s v="Sibella Parks"/>
    <x v="1"/>
    <x v="0"/>
    <s v="New York City"/>
    <x v="15"/>
    <n v="10024"/>
    <x v="3"/>
    <s v="OFF-BI-10000279"/>
    <x v="1"/>
    <x v="8"/>
    <s v="Acco Recycled 2&quot; Capacity Laser Printer Hanging Data Binders"/>
    <n v="46.24"/>
    <n v="4"/>
    <n v="0.2"/>
    <n v="15.60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
  </r>
  <r>
    <n v="7031"/>
    <x v="3491"/>
    <x v="0"/>
    <x v="583"/>
    <d v="2013-11-17T00:00:00"/>
    <s v="Standard Class"/>
    <s v="EB-13750"/>
    <s v="Edward Becker"/>
    <x v="1"/>
    <x v="0"/>
    <s v="New York City"/>
    <x v="15"/>
    <n v="10011"/>
    <x v="3"/>
    <s v="TEC-AC-10002305"/>
    <x v="2"/>
    <x v="11"/>
    <s v="KeyTronicآ E03601U1 -آ Keyboardآ - Beige"/>
    <n v="36"/>
    <n v="2"/>
    <n v="0"/>
    <n v="6.48"/>
  </r>
  <r>
    <n v="7032"/>
    <x v="3491"/>
    <x v="0"/>
    <x v="583"/>
    <d v="2013-11-17T00:00:00"/>
    <s v="Standard Class"/>
    <s v="EB-13750"/>
    <s v="Edward Becker"/>
    <x v="1"/>
    <x v="0"/>
    <s v="New York City"/>
    <x v="15"/>
    <n v="10011"/>
    <x v="3"/>
    <s v="OFF-AR-10003373"/>
    <x v="1"/>
    <x v="6"/>
    <s v="Boston School Pro Electric Pencil Sharpener, 1670"/>
    <n v="92.94"/>
    <n v="3"/>
    <n v="0"/>
    <n v="25.093800000000002"/>
  </r>
  <r>
    <n v="7033"/>
    <x v="3491"/>
    <x v="0"/>
    <x v="583"/>
    <d v="2013-11-17T00:00:00"/>
    <s v="Standard Class"/>
    <s v="EB-13750"/>
    <s v="Edward Becker"/>
    <x v="1"/>
    <x v="0"/>
    <s v="New York City"/>
    <x v="15"/>
    <n v="10011"/>
    <x v="3"/>
    <s v="FUR-CH-10003774"/>
    <x v="0"/>
    <x v="1"/>
    <s v="Global Wood Trimmed Manager's Task Chair, Khaki"/>
    <n v="245.64599999999999"/>
    <n v="3"/>
    <n v="0.1"/>
    <n v="8.1882000000000001"/>
  </r>
  <r>
    <n v="7034"/>
    <x v="3491"/>
    <x v="0"/>
    <x v="583"/>
    <d v="2013-11-17T00:00:00"/>
    <s v="Standard Class"/>
    <s v="EB-13750"/>
    <s v="Edward Becker"/>
    <x v="1"/>
    <x v="0"/>
    <s v="New York City"/>
    <x v="15"/>
    <n v="10011"/>
    <x v="3"/>
    <s v="OFF-BI-10001510"/>
    <x v="1"/>
    <x v="8"/>
    <s v="Deluxe Heavy-Duty Vinyl Round Ring Binder"/>
    <n v="55.008000000000003"/>
    <n v="3"/>
    <n v="0.2"/>
    <n v="17.190000000000001"/>
  </r>
  <r>
    <n v="7035"/>
    <x v="3491"/>
    <x v="0"/>
    <x v="583"/>
    <d v="2013-11-17T00:00:00"/>
    <s v="Standard Class"/>
    <s v="EB-13750"/>
    <s v="Edward Becker"/>
    <x v="1"/>
    <x v="0"/>
    <s v="New York City"/>
    <x v="15"/>
    <n v="10011"/>
    <x v="3"/>
    <s v="OFF-BI-10004236"/>
    <x v="1"/>
    <x v="8"/>
    <s v="XtraLife ClearVue Slant-D Ring Binder, White, 3&quot;"/>
    <n v="35.231999999999999"/>
    <n v="3"/>
    <n v="0.2"/>
    <n v="11.4504"/>
  </r>
  <r>
    <n v="7036"/>
    <x v="3492"/>
    <x v="3"/>
    <x v="45"/>
    <d v="2014-11-14T00:00:00"/>
    <s v="Standard Class"/>
    <s v="JE-15610"/>
    <s v="Jim Epp"/>
    <x v="1"/>
    <x v="0"/>
    <s v="San Diego"/>
    <x v="1"/>
    <n v="92105"/>
    <x v="1"/>
    <s v="FUR-CH-10004675"/>
    <x v="0"/>
    <x v="1"/>
    <s v="Lifetime Advantage Folding Chairs, 4/Carton"/>
    <n v="523.39200000000005"/>
    <n v="3"/>
    <n v="0.2"/>
    <n v="52.339199999999998"/>
  </r>
  <r>
    <n v="7037"/>
    <x v="3493"/>
    <x v="2"/>
    <x v="1073"/>
    <d v="2011-05-04T00:00:00"/>
    <s v="Second Class"/>
    <s v="CS-11860"/>
    <s v="Cari Schnelling"/>
    <x v="0"/>
    <x v="0"/>
    <s v="Lakeland"/>
    <x v="2"/>
    <n v="33801"/>
    <x v="0"/>
    <s v="TEC-CO-10004202"/>
    <x v="2"/>
    <x v="16"/>
    <s v="Brother DCP1000 Digital 3 in 1 Multifunction Machine"/>
    <n v="479.98399999999998"/>
    <n v="2"/>
    <n v="0.2"/>
    <n v="89.997"/>
  </r>
  <r>
    <n v="7038"/>
    <x v="3494"/>
    <x v="3"/>
    <x v="585"/>
    <d v="2014-09-28T00:00:00"/>
    <s v="Standard Class"/>
    <s v="PB-19105"/>
    <s v="Peter Bأ¼hler"/>
    <x v="0"/>
    <x v="0"/>
    <s v="Smyrna"/>
    <x v="32"/>
    <n v="30080"/>
    <x v="0"/>
    <s v="OFF-PA-10004255"/>
    <x v="1"/>
    <x v="10"/>
    <s v="Xerox 219"/>
    <n v="12.96"/>
    <n v="2"/>
    <n v="0"/>
    <n v="6.2207999999999997"/>
  </r>
  <r>
    <n v="7039"/>
    <x v="3494"/>
    <x v="3"/>
    <x v="585"/>
    <d v="2014-09-28T00:00:00"/>
    <s v="Standard Class"/>
    <s v="PB-19105"/>
    <s v="Peter Bأ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
  </r>
  <r>
    <n v="7041"/>
    <x v="3495"/>
    <x v="3"/>
    <x v="94"/>
    <d v="2014-12-24T00:00:00"/>
    <s v="Standard Class"/>
    <s v="AT-10735"/>
    <s v="Annie Thurman"/>
    <x v="0"/>
    <x v="0"/>
    <s v="New York City"/>
    <x v="15"/>
    <n v="10009"/>
    <x v="3"/>
    <s v="OFF-BI-10001617"/>
    <x v="1"/>
    <x v="8"/>
    <s v="GBC Wire Binding Combs"/>
    <n v="24.815999999999999"/>
    <n v="3"/>
    <n v="0.2"/>
    <n v="8.3754000000000008"/>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97"/>
  </r>
  <r>
    <n v="7044"/>
    <x v="3496"/>
    <x v="3"/>
    <x v="930"/>
    <d v="2014-07-24T00:00:00"/>
    <s v="Standard Class"/>
    <s v="SV-20365"/>
    <s v="Seth Vernon"/>
    <x v="0"/>
    <x v="0"/>
    <s v="Philadelphia"/>
    <x v="9"/>
    <n v="19134"/>
    <x v="3"/>
    <s v="FUR-CH-10002647"/>
    <x v="0"/>
    <x v="1"/>
    <s v="Situations Contoured Folding Chairs, 4/Set"/>
    <n v="198.744"/>
    <n v="4"/>
    <n v="0.3"/>
    <n v="-14.196"/>
  </r>
  <r>
    <n v="7045"/>
    <x v="3496"/>
    <x v="3"/>
    <x v="930"/>
    <d v="2014-07-24T00:00:00"/>
    <s v="Standard Class"/>
    <s v="SV-20365"/>
    <s v="Seth Vernon"/>
    <x v="0"/>
    <x v="0"/>
    <s v="Philadelphia"/>
    <x v="9"/>
    <n v="19134"/>
    <x v="3"/>
    <s v="OFF-SU-10004768"/>
    <x v="1"/>
    <x v="14"/>
    <s v="Acme Kleencut Forged Steel Scissors"/>
    <n v="9.1839999999999993"/>
    <n v="2"/>
    <n v="0.2"/>
    <n v="1.1479999999999999"/>
  </r>
  <r>
    <n v="7046"/>
    <x v="3497"/>
    <x v="0"/>
    <x v="54"/>
    <d v="2013-11-10T00:00:00"/>
    <s v="Standard Class"/>
    <s v="PJ-18835"/>
    <s v="Patrick Jones"/>
    <x v="1"/>
    <x v="0"/>
    <s v="Dallas"/>
    <x v="5"/>
    <n v="75217"/>
    <x v="2"/>
    <s v="OFF-PA-10002160"/>
    <x v="1"/>
    <x v="10"/>
    <s v="Xerox 1978"/>
    <n v="9.2479999999999993"/>
    <n v="2"/>
    <n v="0.2"/>
    <n v="3.3523999999999998"/>
  </r>
  <r>
    <n v="7047"/>
    <x v="3498"/>
    <x v="2"/>
    <x v="918"/>
    <d v="2011-04-12T00:00:00"/>
    <s v="Standard Class"/>
    <s v="NM-18445"/>
    <s v="Nathan Mautz"/>
    <x v="2"/>
    <x v="0"/>
    <s v="Concord"/>
    <x v="1"/>
    <n v="94521"/>
    <x v="1"/>
    <s v="FUR-TA-10003748"/>
    <x v="0"/>
    <x v="3"/>
    <s v="Bevis 36 x 72 Conference Tables"/>
    <n v="99.591999999999999"/>
    <n v="1"/>
    <n v="0.2"/>
    <n v="2.4897999999999998"/>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
    <n v="3"/>
    <n v="0.2"/>
    <n v="5.4432"/>
  </r>
  <r>
    <n v="7050"/>
    <x v="3500"/>
    <x v="2"/>
    <x v="794"/>
    <d v="2011-09-30T00:00:00"/>
    <s v="Standard Class"/>
    <s v="BF-11005"/>
    <s v="Barry Franz"/>
    <x v="2"/>
    <x v="0"/>
    <s v="Aurora"/>
    <x v="22"/>
    <n v="80013"/>
    <x v="1"/>
    <s v="OFF-AR-10003179"/>
    <x v="1"/>
    <x v="6"/>
    <s v="Dixon Ticonderoga Core-Lock Colored Pencils"/>
    <n v="14.576000000000001"/>
    <n v="2"/>
    <n v="0.2"/>
    <n v="2.3685999999999998"/>
  </r>
  <r>
    <n v="7051"/>
    <x v="3501"/>
    <x v="0"/>
    <x v="25"/>
    <d v="2013-12-12T00:00:00"/>
    <s v="Same Day"/>
    <s v="WB-21850"/>
    <s v="William Brown"/>
    <x v="0"/>
    <x v="0"/>
    <s v="Anaheim"/>
    <x v="1"/>
    <n v="92804"/>
    <x v="1"/>
    <s v="OFF-BI-10004593"/>
    <x v="1"/>
    <x v="8"/>
    <s v="Ibico Laser Imprintable Binding System Covers"/>
    <n v="209.6"/>
    <n v="5"/>
    <n v="0.2"/>
    <n v="68.12"/>
  </r>
  <r>
    <n v="7052"/>
    <x v="3501"/>
    <x v="0"/>
    <x v="25"/>
    <d v="2013-12-12T00:00:00"/>
    <s v="Same Day"/>
    <s v="WB-21850"/>
    <s v="William Brown"/>
    <x v="0"/>
    <x v="0"/>
    <s v="Anaheim"/>
    <x v="1"/>
    <n v="92804"/>
    <x v="1"/>
    <s v="OFF-AR-10000914"/>
    <x v="1"/>
    <x v="6"/>
    <s v="Boston 16765 Mini Stand Up Battery Pencil Sharpener"/>
    <n v="23.32"/>
    <n v="2"/>
    <n v="0"/>
    <n v="6.0632000000000001"/>
  </r>
  <r>
    <n v="7053"/>
    <x v="3501"/>
    <x v="0"/>
    <x v="25"/>
    <d v="2013-12-12T00:00:00"/>
    <s v="Same Day"/>
    <s v="WB-21850"/>
    <s v="William Brown"/>
    <x v="0"/>
    <x v="0"/>
    <s v="Anaheim"/>
    <x v="1"/>
    <n v="92804"/>
    <x v="1"/>
    <s v="OFF-PA-10000241"/>
    <x v="1"/>
    <x v="10"/>
    <s v="IBM Multi-Purpose Copy Paper, 8 1/2 x 11&quot;, Case"/>
    <n v="30.98"/>
    <n v="1"/>
    <n v="0"/>
    <n v="13.941000000000001"/>
  </r>
  <r>
    <n v="7054"/>
    <x v="3501"/>
    <x v="0"/>
    <x v="25"/>
    <d v="2013-12-12T00:00:00"/>
    <s v="Same Day"/>
    <s v="WB-21850"/>
    <s v="William Brown"/>
    <x v="0"/>
    <x v="0"/>
    <s v="Anaheim"/>
    <x v="1"/>
    <n v="92804"/>
    <x v="1"/>
    <s v="TEC-AC-10000057"/>
    <x v="2"/>
    <x v="11"/>
    <s v="Microsoft Natural Ergonomic Keyboard 4000"/>
    <n v="119.96"/>
    <n v="4"/>
    <n v="0"/>
    <n v="25.191600000000001"/>
  </r>
  <r>
    <n v="7055"/>
    <x v="3501"/>
    <x v="0"/>
    <x v="25"/>
    <d v="2013-12-12T00:00:00"/>
    <s v="Same Day"/>
    <s v="WB-21850"/>
    <s v="William Brown"/>
    <x v="0"/>
    <x v="0"/>
    <s v="Anaheim"/>
    <x v="1"/>
    <n v="92804"/>
    <x v="1"/>
    <s v="FUR-CH-10003774"/>
    <x v="0"/>
    <x v="1"/>
    <s v="Global Wood Trimmed Manager's Task Chair, Khaki"/>
    <n v="363.92"/>
    <n v="5"/>
    <n v="0.2"/>
    <n v="-31.843"/>
  </r>
  <r>
    <n v="7056"/>
    <x v="3501"/>
    <x v="0"/>
    <x v="25"/>
    <d v="2013-12-12T00:00:00"/>
    <s v="Same Day"/>
    <s v="WB-21850"/>
    <s v="William Brown"/>
    <x v="0"/>
    <x v="0"/>
    <s v="Anaheim"/>
    <x v="1"/>
    <n v="92804"/>
    <x v="1"/>
    <s v="OFF-BI-10002824"/>
    <x v="1"/>
    <x v="8"/>
    <s v="Recycled Easel Ring Binders"/>
    <n v="35.808"/>
    <n v="3"/>
    <n v="0.2"/>
    <n v="11.19"/>
  </r>
  <r>
    <n v="7057"/>
    <x v="3501"/>
    <x v="0"/>
    <x v="25"/>
    <d v="2013-12-12T00:00:00"/>
    <s v="Same Day"/>
    <s v="WB-21850"/>
    <s v="William Brown"/>
    <x v="0"/>
    <x v="0"/>
    <s v="Anaheim"/>
    <x v="1"/>
    <n v="92804"/>
    <x v="1"/>
    <s v="OFF-BI-10004001"/>
    <x v="1"/>
    <x v="8"/>
    <s v="GBC Recycled VeloBinder Covers"/>
    <n v="122.688"/>
    <n v="9"/>
    <n v="0.2"/>
    <n v="39.873600000000003"/>
  </r>
  <r>
    <n v="7058"/>
    <x v="3501"/>
    <x v="0"/>
    <x v="25"/>
    <d v="2013-12-12T00:00:00"/>
    <s v="Same Day"/>
    <s v="WB-21850"/>
    <s v="William Brown"/>
    <x v="0"/>
    <x v="0"/>
    <s v="Anaheim"/>
    <x v="1"/>
    <n v="92804"/>
    <x v="1"/>
    <s v="FUR-TA-10004619"/>
    <x v="0"/>
    <x v="3"/>
    <s v="Hon Non-Folding Utility Tables"/>
    <n v="892.13599999999997"/>
    <n v="7"/>
    <n v="0.2"/>
    <n v="111.517"/>
  </r>
  <r>
    <n v="7059"/>
    <x v="3501"/>
    <x v="0"/>
    <x v="25"/>
    <d v="2013-12-12T00:00:00"/>
    <s v="Same Day"/>
    <s v="WB-21850"/>
    <s v="William Brown"/>
    <x v="0"/>
    <x v="0"/>
    <s v="Anaheim"/>
    <x v="1"/>
    <n v="92804"/>
    <x v="1"/>
    <s v="OFF-ST-10000636"/>
    <x v="1"/>
    <x v="4"/>
    <s v="Rogers Profile Extra Capacity Storage Tub"/>
    <n v="50.22"/>
    <n v="3"/>
    <n v="0"/>
    <n v="2.0087999999999999"/>
  </r>
  <r>
    <n v="7060"/>
    <x v="3501"/>
    <x v="0"/>
    <x v="25"/>
    <d v="2013-12-12T00:00:00"/>
    <s v="Same Day"/>
    <s v="WB-21850"/>
    <s v="William Brown"/>
    <x v="0"/>
    <x v="0"/>
    <s v="Anaheim"/>
    <x v="1"/>
    <n v="92804"/>
    <x v="1"/>
    <s v="OFF-AP-10001469"/>
    <x v="1"/>
    <x v="9"/>
    <s v="Fellowes 8 Outlet Superior Workstation Surge Protector"/>
    <n v="83.42"/>
    <n v="2"/>
    <n v="0"/>
    <n v="24.191800000000001"/>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6000000000002"/>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40000000000002"/>
  </r>
  <r>
    <n v="7065"/>
    <x v="3505"/>
    <x v="3"/>
    <x v="1144"/>
    <d v="2014-02-10T00:00:00"/>
    <s v="Standard Class"/>
    <s v="JF-15355"/>
    <s v="Jay Fein"/>
    <x v="0"/>
    <x v="0"/>
    <s v="Rochester"/>
    <x v="15"/>
    <n v="14609"/>
    <x v="3"/>
    <s v="OFF-AP-10003971"/>
    <x v="1"/>
    <x v="9"/>
    <s v="Belkin 6 Outlet Metallic Surge Strip"/>
    <n v="32.67"/>
    <n v="3"/>
    <n v="0"/>
    <n v="8.4941999999999993"/>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4"/>
    <n v="2"/>
    <n v="0.8"/>
    <n v="-3.2406000000000001"/>
  </r>
  <r>
    <n v="7069"/>
    <x v="3508"/>
    <x v="0"/>
    <x v="206"/>
    <d v="2013-05-27T00:00:00"/>
    <s v="Standard Class"/>
    <s v="AS-10285"/>
    <s v="Alejandro Savely"/>
    <x v="1"/>
    <x v="0"/>
    <s v="Dallas"/>
    <x v="5"/>
    <n v="75081"/>
    <x v="2"/>
    <s v="OFF-PA-10003591"/>
    <x v="1"/>
    <x v="10"/>
    <s v="Southworth 100% Cotton The Best Paper"/>
    <n v="82.656000000000006"/>
    <n v="9"/>
    <n v="0.2"/>
    <n v="30.995999999999999"/>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79999999999993"/>
    <n v="2"/>
    <n v="0.2"/>
    <n v="3.3523999999999998"/>
  </r>
  <r>
    <n v="7072"/>
    <x v="3511"/>
    <x v="0"/>
    <x v="310"/>
    <d v="2013-07-29T00:00:00"/>
    <s v="Standard Class"/>
    <s v="CK-12205"/>
    <s v="Chloris Kastensmidt"/>
    <x v="0"/>
    <x v="0"/>
    <s v="Mcallen"/>
    <x v="5"/>
    <n v="78501"/>
    <x v="2"/>
    <s v="OFF-AR-10001216"/>
    <x v="1"/>
    <x v="6"/>
    <s v="Newell 339"/>
    <n v="4.4480000000000004"/>
    <n v="2"/>
    <n v="0.2"/>
    <n v="0.33360000000000001"/>
  </r>
  <r>
    <n v="7073"/>
    <x v="3511"/>
    <x v="0"/>
    <x v="310"/>
    <d v="2013-07-29T00:00:00"/>
    <s v="Standard Class"/>
    <s v="CK-12205"/>
    <s v="Chloris Kastensmidt"/>
    <x v="0"/>
    <x v="0"/>
    <s v="Mcallen"/>
    <x v="5"/>
    <n v="78501"/>
    <x v="2"/>
    <s v="OFF-PA-10004355"/>
    <x v="1"/>
    <x v="10"/>
    <s v="Xerox 231"/>
    <n v="5.1840000000000002"/>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1"/>
  </r>
  <r>
    <n v="7075"/>
    <x v="3511"/>
    <x v="0"/>
    <x v="310"/>
    <d v="2013-07-29T00:00:00"/>
    <s v="Standard Class"/>
    <s v="CK-12205"/>
    <s v="Chloris Kastensmidt"/>
    <x v="0"/>
    <x v="0"/>
    <s v="Mcallen"/>
    <x v="5"/>
    <n v="78501"/>
    <x v="2"/>
    <s v="OFF-BI-10004364"/>
    <x v="1"/>
    <x v="8"/>
    <s v="Storex Dura Pro Binders"/>
    <n v="4.7519999999999998"/>
    <n v="4"/>
    <n v="0.8"/>
    <n v="-8.3160000000000007"/>
  </r>
  <r>
    <n v="7076"/>
    <x v="3511"/>
    <x v="0"/>
    <x v="310"/>
    <d v="2013-07-29T00:00:00"/>
    <s v="Standard Class"/>
    <s v="CK-12205"/>
    <s v="Chloris Kastensmidt"/>
    <x v="0"/>
    <x v="0"/>
    <s v="Mcallen"/>
    <x v="5"/>
    <n v="78501"/>
    <x v="2"/>
    <s v="OFF-SU-10001165"/>
    <x v="1"/>
    <x v="14"/>
    <s v="Acme Elite Stainless Steel Scissors"/>
    <n v="13.343999999999999"/>
    <n v="2"/>
    <n v="0.2"/>
    <n v="1.0007999999999999"/>
  </r>
  <r>
    <n v="7077"/>
    <x v="3512"/>
    <x v="0"/>
    <x v="536"/>
    <d v="2013-05-18T00:00:00"/>
    <s v="Standard Class"/>
    <s v="JM-15580"/>
    <s v="Jill Matthias"/>
    <x v="0"/>
    <x v="0"/>
    <s v="Seattle"/>
    <x v="4"/>
    <n v="98105"/>
    <x v="1"/>
    <s v="OFF-EN-10001141"/>
    <x v="1"/>
    <x v="12"/>
    <s v="Manila Recycled Extra-Heavyweight Clasp Envelopes, 6&quot; x 9&quot;"/>
    <n v="54.9"/>
    <n v="5"/>
    <n v="0"/>
    <n v="26.901"/>
  </r>
  <r>
    <n v="7078"/>
    <x v="3513"/>
    <x v="0"/>
    <x v="476"/>
    <d v="2013-09-07T00:00:00"/>
    <s v="Standard Class"/>
    <s v="JE-15715"/>
    <s v="Joe Elijah"/>
    <x v="0"/>
    <x v="0"/>
    <s v="Charlotte"/>
    <x v="3"/>
    <n v="28205"/>
    <x v="0"/>
    <s v="OFF-BI-10000014"/>
    <x v="1"/>
    <x v="8"/>
    <s v="Heavy-Duty E-Z-D Binders"/>
    <n v="22.911000000000001"/>
    <n v="7"/>
    <n v="0.7"/>
    <n v="-17.565100000000001"/>
  </r>
  <r>
    <n v="7079"/>
    <x v="3513"/>
    <x v="0"/>
    <x v="476"/>
    <d v="2013-09-07T00:00:00"/>
    <s v="Standard Class"/>
    <s v="JE-15715"/>
    <s v="Joe Elijah"/>
    <x v="0"/>
    <x v="0"/>
    <s v="Charlotte"/>
    <x v="3"/>
    <n v="28205"/>
    <x v="0"/>
    <s v="OFF-AP-10000159"/>
    <x v="1"/>
    <x v="9"/>
    <s v="Belkin F9M820V08 8 Outlet Surge"/>
    <n v="309.45600000000002"/>
    <n v="9"/>
    <n v="0.2"/>
    <n v="34.813800000000001"/>
  </r>
  <r>
    <n v="7080"/>
    <x v="3513"/>
    <x v="0"/>
    <x v="476"/>
    <d v="2013-09-07T00:00:00"/>
    <s v="Standard Class"/>
    <s v="JE-15715"/>
    <s v="Joe Elijah"/>
    <x v="0"/>
    <x v="0"/>
    <s v="Charlotte"/>
    <x v="3"/>
    <n v="28205"/>
    <x v="0"/>
    <s v="OFF-AR-10003560"/>
    <x v="1"/>
    <x v="6"/>
    <s v="Zebra Zazzle Fluorescent Highlighters"/>
    <n v="19.456"/>
    <n v="4"/>
    <n v="0.2"/>
    <n v="3.4047999999999998"/>
  </r>
  <r>
    <n v="7081"/>
    <x v="3513"/>
    <x v="0"/>
    <x v="476"/>
    <d v="2013-09-07T00:00:00"/>
    <s v="Standard Class"/>
    <s v="JE-15715"/>
    <s v="Joe Elijah"/>
    <x v="0"/>
    <x v="0"/>
    <s v="Charlotte"/>
    <x v="3"/>
    <n v="28205"/>
    <x v="0"/>
    <s v="FUR-TA-10001768"/>
    <x v="0"/>
    <x v="3"/>
    <s v="Hon Racetrack Conference Tables"/>
    <n v="472.51799999999997"/>
    <n v="3"/>
    <n v="0.4"/>
    <n v="-149.63069999999999"/>
  </r>
  <r>
    <n v="7082"/>
    <x v="3513"/>
    <x v="0"/>
    <x v="476"/>
    <d v="2013-09-07T00:00:00"/>
    <s v="Standard Class"/>
    <s v="JE-15715"/>
    <s v="Joe Elijah"/>
    <x v="0"/>
    <x v="0"/>
    <s v="Charlotte"/>
    <x v="3"/>
    <n v="28205"/>
    <x v="0"/>
    <s v="TEC-AC-10002049"/>
    <x v="2"/>
    <x v="11"/>
    <s v="Plantronics Savi W720 Multi-Device Wireless Headset System"/>
    <n v="1012.68"/>
    <n v="3"/>
    <n v="0.2"/>
    <n v="303.80399999999997"/>
  </r>
  <r>
    <n v="7083"/>
    <x v="3513"/>
    <x v="0"/>
    <x v="476"/>
    <d v="2013-09-07T00:00:00"/>
    <s v="Standard Class"/>
    <s v="JE-15715"/>
    <s v="Joe Elijah"/>
    <x v="0"/>
    <x v="0"/>
    <s v="Charlotte"/>
    <x v="3"/>
    <n v="28205"/>
    <x v="0"/>
    <s v="OFF-BI-10003166"/>
    <x v="1"/>
    <x v="8"/>
    <s v="GBC Plasticlear Binding Covers"/>
    <n v="17.22"/>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
    <n v="9"/>
    <n v="0.2"/>
    <n v="121.9644"/>
  </r>
  <r>
    <n v="7086"/>
    <x v="3515"/>
    <x v="3"/>
    <x v="145"/>
    <d v="2014-09-29T00:00:00"/>
    <s v="First Class"/>
    <s v="AH-10075"/>
    <s v="Adam Hart"/>
    <x v="1"/>
    <x v="0"/>
    <s v="Chester"/>
    <x v="9"/>
    <n v="19013"/>
    <x v="3"/>
    <s v="OFF-BI-10003476"/>
    <x v="1"/>
    <x v="8"/>
    <s v="Avery Metallic Poly Binders"/>
    <n v="8.5950000000000006"/>
    <n v="5"/>
    <n v="0.7"/>
    <n v="-6.3029999999999999"/>
  </r>
  <r>
    <n v="7087"/>
    <x v="3515"/>
    <x v="3"/>
    <x v="145"/>
    <d v="2014-09-29T00:00:00"/>
    <s v="First Class"/>
    <s v="AH-10075"/>
    <s v="Adam Hart"/>
    <x v="1"/>
    <x v="0"/>
    <s v="Chester"/>
    <x v="9"/>
    <n v="19013"/>
    <x v="3"/>
    <s v="OFF-SU-10000157"/>
    <x v="1"/>
    <x v="14"/>
    <s v="Compact Automatic Electric Letter Opener"/>
    <n v="190.89599999999999"/>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800000000002"/>
  </r>
  <r>
    <n v="7089"/>
    <x v="3517"/>
    <x v="1"/>
    <x v="969"/>
    <d v="2012-10-27T00:00:00"/>
    <s v="Second Class"/>
    <s v="JF-15415"/>
    <s v="Jennifer Ferguson"/>
    <x v="0"/>
    <x v="0"/>
    <s v="Sparks"/>
    <x v="33"/>
    <n v="89431"/>
    <x v="1"/>
    <s v="OFF-AR-10001955"/>
    <x v="1"/>
    <x v="6"/>
    <s v="Newell 319"/>
    <n v="79.36"/>
    <n v="4"/>
    <n v="0"/>
    <n v="23.808"/>
  </r>
  <r>
    <n v="7090"/>
    <x v="3518"/>
    <x v="3"/>
    <x v="140"/>
    <d v="2014-06-20T00:00:00"/>
    <s v="Second Class"/>
    <s v="KH-16690"/>
    <s v="Kristen Hastings"/>
    <x v="1"/>
    <x v="0"/>
    <s v="Los Angeles"/>
    <x v="1"/>
    <n v="90032"/>
    <x v="1"/>
    <s v="TEC-PH-10001809"/>
    <x v="2"/>
    <x v="7"/>
    <s v="Panasonic KX T7736-B Digital phone"/>
    <n v="119.96"/>
    <n v="1"/>
    <n v="0.2"/>
    <n v="7.4974999999999996"/>
  </r>
  <r>
    <n v="7091"/>
    <x v="3519"/>
    <x v="1"/>
    <x v="1145"/>
    <d v="2012-01-13T00:00:00"/>
    <s v="Standard Class"/>
    <s v="CC-12685"/>
    <s v="Craig Carroll"/>
    <x v="0"/>
    <x v="0"/>
    <s v="Henderson"/>
    <x v="0"/>
    <n v="42420"/>
    <x v="0"/>
    <s v="OFF-PA-10000474"/>
    <x v="1"/>
    <x v="10"/>
    <s v="Staples"/>
    <n v="106.32"/>
    <n v="3"/>
    <n v="0"/>
    <n v="49.970399999999998"/>
  </r>
  <r>
    <n v="7092"/>
    <x v="3519"/>
    <x v="1"/>
    <x v="1145"/>
    <d v="2012-01-13T00:00:00"/>
    <s v="Standard Class"/>
    <s v="CC-12685"/>
    <s v="Craig Carroll"/>
    <x v="0"/>
    <x v="0"/>
    <s v="Henderson"/>
    <x v="0"/>
    <n v="42420"/>
    <x v="0"/>
    <s v="OFF-AP-10001205"/>
    <x v="1"/>
    <x v="9"/>
    <s v="Belkin 5 Outlet SurgeMaster Power Centers"/>
    <n v="163.44"/>
    <n v="3"/>
    <n v="0"/>
    <n v="45.763199999999998"/>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
    <n v="5"/>
    <n v="0"/>
    <n v="24.2285"/>
  </r>
  <r>
    <n v="7095"/>
    <x v="3520"/>
    <x v="1"/>
    <x v="97"/>
    <d v="2012-02-13T00:00:00"/>
    <s v="Second Class"/>
    <s v="JF-15565"/>
    <s v="Jill Fjeld"/>
    <x v="0"/>
    <x v="0"/>
    <s v="Decatur"/>
    <x v="10"/>
    <n v="62521"/>
    <x v="2"/>
    <s v="TEC-AC-10001908"/>
    <x v="2"/>
    <x v="11"/>
    <s v="Logitech Wireless Headset h800"/>
    <n v="479.952"/>
    <n v="6"/>
    <n v="0.2"/>
    <n v="89.991"/>
  </r>
  <r>
    <n v="7096"/>
    <x v="3521"/>
    <x v="0"/>
    <x v="1146"/>
    <d v="2013-08-21T00:00:00"/>
    <s v="First Class"/>
    <s v="RP-19390"/>
    <s v="Resi Pأ¶lking"/>
    <x v="0"/>
    <x v="0"/>
    <s v="New York City"/>
    <x v="15"/>
    <n v="10009"/>
    <x v="3"/>
    <s v="OFF-BI-10000666"/>
    <x v="1"/>
    <x v="8"/>
    <s v="Surelock Post Binders"/>
    <n v="146.68799999999999"/>
    <n v="6"/>
    <n v="0.2"/>
    <n v="55.008000000000003"/>
  </r>
  <r>
    <n v="7097"/>
    <x v="3521"/>
    <x v="0"/>
    <x v="1146"/>
    <d v="2013-08-21T00:00:00"/>
    <s v="First Class"/>
    <s v="RP-19390"/>
    <s v="Resi Pأ¶lking"/>
    <x v="0"/>
    <x v="0"/>
    <s v="New York City"/>
    <x v="15"/>
    <n v="10009"/>
    <x v="3"/>
    <s v="OFF-BI-10004318"/>
    <x v="1"/>
    <x v="8"/>
    <s v="Ibico EB-19 Dual Function Manual Binding System"/>
    <n v="276.78399999999999"/>
    <n v="2"/>
    <n v="0.2"/>
    <n v="89.954800000000006"/>
  </r>
  <r>
    <n v="7098"/>
    <x v="3521"/>
    <x v="0"/>
    <x v="1146"/>
    <d v="2013-08-21T00:00:00"/>
    <s v="First Class"/>
    <s v="RP-19390"/>
    <s v="Resi Pأ¶lking"/>
    <x v="0"/>
    <x v="0"/>
    <s v="New York City"/>
    <x v="15"/>
    <n v="10009"/>
    <x v="3"/>
    <s v="OFF-BI-10003429"/>
    <x v="1"/>
    <x v="8"/>
    <s v="Cardinal HOLDit! Binder Insert Strips,Extra Strips"/>
    <n v="25.32"/>
    <n v="5"/>
    <n v="0.2"/>
    <n v="9.1784999999999997"/>
  </r>
  <r>
    <n v="7099"/>
    <x v="3522"/>
    <x v="3"/>
    <x v="44"/>
    <d v="2014-11-11T00:00:00"/>
    <s v="Standard Class"/>
    <s v="CD-11980"/>
    <s v="Carol Darley"/>
    <x v="0"/>
    <x v="0"/>
    <s v="New York City"/>
    <x v="15"/>
    <n v="10011"/>
    <x v="3"/>
    <s v="OFF-PA-10003302"/>
    <x v="1"/>
    <x v="10"/>
    <s v="Xerox 1906"/>
    <n v="318.95999999999998"/>
    <n v="9"/>
    <n v="0"/>
    <n v="149.91120000000001"/>
  </r>
  <r>
    <n v="7100"/>
    <x v="3523"/>
    <x v="1"/>
    <x v="207"/>
    <d v="2012-12-30T00:00:00"/>
    <s v="Second Class"/>
    <s v="DF-13135"/>
    <s v="David Flashing"/>
    <x v="0"/>
    <x v="0"/>
    <s v="New York City"/>
    <x v="15"/>
    <n v="10009"/>
    <x v="3"/>
    <s v="OFF-PA-10003302"/>
    <x v="1"/>
    <x v="10"/>
    <s v="Xerox 1906"/>
    <n v="212.64"/>
    <n v="6"/>
    <n v="0"/>
    <n v="99.940799999999996"/>
  </r>
  <r>
    <n v="7101"/>
    <x v="3524"/>
    <x v="2"/>
    <x v="533"/>
    <d v="2011-11-28T00:00:00"/>
    <s v="Standard Class"/>
    <s v="SM-20005"/>
    <s v="Sally Matthias"/>
    <x v="0"/>
    <x v="0"/>
    <s v="Scottsdale"/>
    <x v="16"/>
    <n v="85254"/>
    <x v="1"/>
    <s v="OFF-EN-10002621"/>
    <x v="1"/>
    <x v="12"/>
    <s v="Staples"/>
    <n v="23.472000000000001"/>
    <n v="3"/>
    <n v="0.2"/>
    <n v="8.8019999999999996"/>
  </r>
  <r>
    <n v="7102"/>
    <x v="3525"/>
    <x v="0"/>
    <x v="1147"/>
    <d v="2013-08-06T00:00:00"/>
    <s v="Second Class"/>
    <s v="SG-20890"/>
    <s v="Susan Gilcrest"/>
    <x v="1"/>
    <x v="0"/>
    <s v="Amarillo"/>
    <x v="5"/>
    <n v="79109"/>
    <x v="2"/>
    <s v="OFF-PA-10000249"/>
    <x v="1"/>
    <x v="10"/>
    <s v="Staples"/>
    <n v="19.648"/>
    <n v="2"/>
    <n v="0.2"/>
    <n v="6.6311999999999998"/>
  </r>
  <r>
    <n v="7103"/>
    <x v="3526"/>
    <x v="2"/>
    <x v="158"/>
    <d v="2011-09-24T00:00:00"/>
    <s v="First Class"/>
    <s v="LH-16750"/>
    <s v="Larry Hughes"/>
    <x v="0"/>
    <x v="0"/>
    <s v="Philadelphia"/>
    <x v="9"/>
    <n v="19140"/>
    <x v="3"/>
    <s v="OFF-BI-10000050"/>
    <x v="1"/>
    <x v="8"/>
    <s v="Angle-D Binders with Locking Rings, Label Holders"/>
    <n v="6.57"/>
    <n v="3"/>
    <n v="0.7"/>
    <n v="-5.0369999999999999"/>
  </r>
  <r>
    <n v="7104"/>
    <x v="3527"/>
    <x v="3"/>
    <x v="507"/>
    <d v="2014-09-09T00:00:00"/>
    <s v="Standard Class"/>
    <s v="EJ-14155"/>
    <s v="Eva Jacobs"/>
    <x v="0"/>
    <x v="0"/>
    <s v="Santa Ana"/>
    <x v="1"/>
    <n v="92704"/>
    <x v="1"/>
    <s v="OFF-ST-10003805"/>
    <x v="1"/>
    <x v="4"/>
    <s v="24 Capacity Maxi Data Binder Racks, Pearl"/>
    <n v="421.1"/>
    <n v="2"/>
    <n v="0"/>
    <n v="105.27500000000001"/>
  </r>
  <r>
    <n v="7105"/>
    <x v="3528"/>
    <x v="3"/>
    <x v="249"/>
    <d v="2014-06-22T00:00:00"/>
    <s v="Second Class"/>
    <s v="KH-16330"/>
    <s v="Katharine Harms"/>
    <x v="1"/>
    <x v="0"/>
    <s v="Newark"/>
    <x v="24"/>
    <n v="43055"/>
    <x v="3"/>
    <s v="FUR-CH-10000785"/>
    <x v="0"/>
    <x v="1"/>
    <s v="Global Ergonomic Managers Chair"/>
    <n v="760.11599999999999"/>
    <n v="6"/>
    <n v="0.3"/>
    <n v="-43.435200000000002"/>
  </r>
  <r>
    <n v="7106"/>
    <x v="3528"/>
    <x v="3"/>
    <x v="249"/>
    <d v="2014-06-22T00:00:00"/>
    <s v="Second Class"/>
    <s v="KH-16330"/>
    <s v="Katharine Harms"/>
    <x v="1"/>
    <x v="0"/>
    <s v="Newark"/>
    <x v="24"/>
    <n v="43055"/>
    <x v="3"/>
    <s v="FUR-FU-10004909"/>
    <x v="0"/>
    <x v="5"/>
    <s v="Contemporary Wood/Metal Frame"/>
    <n v="38.783999999999999"/>
    <n v="3"/>
    <n v="0.2"/>
    <n v="7.2720000000000002"/>
  </r>
  <r>
    <n v="7107"/>
    <x v="3528"/>
    <x v="3"/>
    <x v="249"/>
    <d v="2014-06-22T00:00:00"/>
    <s v="Second Class"/>
    <s v="KH-16330"/>
    <s v="Katharine Harms"/>
    <x v="1"/>
    <x v="0"/>
    <s v="Newark"/>
    <x v="24"/>
    <n v="43055"/>
    <x v="3"/>
    <s v="TEC-AC-10001553"/>
    <x v="2"/>
    <x v="11"/>
    <s v="Memorex 25GB 6X Branded Blu-Ray Recordable Disc, 15/Pack"/>
    <n v="122.328"/>
    <n v="9"/>
    <n v="0.2"/>
    <n v="1.5290999999999999"/>
  </r>
  <r>
    <n v="7108"/>
    <x v="3529"/>
    <x v="0"/>
    <x v="475"/>
    <d v="2013-04-27T00:00:00"/>
    <s v="Standard Class"/>
    <s v="KM-16720"/>
    <s v="Kunst Miller"/>
    <x v="0"/>
    <x v="0"/>
    <s v="New York City"/>
    <x v="15"/>
    <n v="10035"/>
    <x v="3"/>
    <s v="TEC-PH-10004774"/>
    <x v="2"/>
    <x v="7"/>
    <s v="Gear Head AU3700S Headset"/>
    <n v="25.98"/>
    <n v="2"/>
    <n v="0"/>
    <n v="0.77939999999999998"/>
  </r>
  <r>
    <n v="7109"/>
    <x v="3529"/>
    <x v="0"/>
    <x v="475"/>
    <d v="2013-04-27T00:00:00"/>
    <s v="Standard Class"/>
    <s v="KM-16720"/>
    <s v="Kunst Miller"/>
    <x v="0"/>
    <x v="0"/>
    <s v="New York City"/>
    <x v="15"/>
    <n v="10035"/>
    <x v="3"/>
    <s v="OFF-AR-10004582"/>
    <x v="1"/>
    <x v="6"/>
    <s v="BIC Brite Liner Grip Highlighters"/>
    <n v="3.28"/>
    <n v="2"/>
    <n v="0"/>
    <n v="1.476"/>
  </r>
  <r>
    <n v="7110"/>
    <x v="3529"/>
    <x v="0"/>
    <x v="475"/>
    <d v="2013-04-27T00:00:00"/>
    <s v="Standard Class"/>
    <s v="KM-16720"/>
    <s v="Kunst Miller"/>
    <x v="0"/>
    <x v="0"/>
    <s v="New York City"/>
    <x v="15"/>
    <n v="10035"/>
    <x v="3"/>
    <s v="OFF-ST-10000991"/>
    <x v="1"/>
    <x v="4"/>
    <s v="Space Solutions HD Industrial Steel Shelving."/>
    <n v="459.88"/>
    <n v="4"/>
    <n v="0"/>
    <n v="13.7964"/>
  </r>
  <r>
    <n v="7111"/>
    <x v="3529"/>
    <x v="0"/>
    <x v="475"/>
    <d v="2013-04-27T00:00:00"/>
    <s v="Standard Class"/>
    <s v="KM-16720"/>
    <s v="Kunst Miller"/>
    <x v="0"/>
    <x v="0"/>
    <s v="New York City"/>
    <x v="15"/>
    <n v="10035"/>
    <x v="3"/>
    <s v="OFF-SU-10002522"/>
    <x v="1"/>
    <x v="14"/>
    <s v="Acme Kleen Earth Office Shears"/>
    <n v="7.76"/>
    <n v="2"/>
    <n v="0"/>
    <n v="2.2504"/>
  </r>
  <r>
    <n v="7112"/>
    <x v="3529"/>
    <x v="0"/>
    <x v="475"/>
    <d v="2013-04-27T00:00:00"/>
    <s v="Standard Class"/>
    <s v="KM-16720"/>
    <s v="Kunst Miller"/>
    <x v="0"/>
    <x v="0"/>
    <s v="New York City"/>
    <x v="15"/>
    <n v="10035"/>
    <x v="3"/>
    <s v="OFF-AR-10004022"/>
    <x v="1"/>
    <x v="6"/>
    <s v="Panasonic KP-380BK Classic Electric Pencil Sharpener"/>
    <n v="71.959999999999994"/>
    <n v="2"/>
    <n v="0"/>
    <n v="17.989999999999998"/>
  </r>
  <r>
    <n v="7113"/>
    <x v="3529"/>
    <x v="0"/>
    <x v="475"/>
    <d v="2013-04-27T00:00:00"/>
    <s v="Standard Class"/>
    <s v="KM-16720"/>
    <s v="Kunst Miller"/>
    <x v="0"/>
    <x v="0"/>
    <s v="New York City"/>
    <x v="15"/>
    <n v="10035"/>
    <x v="3"/>
    <s v="OFF-SU-10001218"/>
    <x v="1"/>
    <x v="14"/>
    <s v="Fiskars Softgrip Scissors"/>
    <n v="54.9"/>
    <n v="5"/>
    <n v="0"/>
    <n v="15.372"/>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79999999999998"/>
    <n v="2"/>
    <n v="0.2"/>
    <n v="2.0047999999999999"/>
  </r>
  <r>
    <n v="7117"/>
    <x v="3531"/>
    <x v="2"/>
    <x v="638"/>
    <d v="2011-10-23T00:00:00"/>
    <s v="Second Class"/>
    <s v="IG-15085"/>
    <s v="Ivan Gibson"/>
    <x v="0"/>
    <x v="0"/>
    <s v="Seattle"/>
    <x v="4"/>
    <n v="98103"/>
    <x v="1"/>
    <s v="OFF-PA-10000167"/>
    <x v="1"/>
    <x v="10"/>
    <s v="Xerox 1925"/>
    <n v="61.96"/>
    <n v="2"/>
    <n v="0"/>
    <n v="27.882000000000001"/>
  </r>
  <r>
    <n v="7118"/>
    <x v="3531"/>
    <x v="2"/>
    <x v="638"/>
    <d v="2011-10-23T00:00:00"/>
    <s v="Second Class"/>
    <s v="IG-15085"/>
    <s v="Ivan Gibson"/>
    <x v="0"/>
    <x v="0"/>
    <s v="Seattle"/>
    <x v="4"/>
    <n v="98103"/>
    <x v="1"/>
    <s v="OFF-BI-10003784"/>
    <x v="1"/>
    <x v="8"/>
    <s v="Computer Printout Index Tabs"/>
    <n v="1.3440000000000001"/>
    <n v="1"/>
    <n v="0.2"/>
    <n v="0.47039999999999998"/>
  </r>
  <r>
    <n v="7119"/>
    <x v="3532"/>
    <x v="3"/>
    <x v="778"/>
    <d v="2014-02-18T00:00:00"/>
    <s v="Standard Class"/>
    <s v="JP-15460"/>
    <s v="Jennifer Patt"/>
    <x v="1"/>
    <x v="0"/>
    <s v="New York City"/>
    <x v="15"/>
    <n v="10009"/>
    <x v="3"/>
    <s v="OFF-PA-10001184"/>
    <x v="1"/>
    <x v="10"/>
    <s v="Xerox 1903"/>
    <n v="17.940000000000001"/>
    <n v="3"/>
    <n v="0"/>
    <n v="8.7905999999999995"/>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4"/>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8"/>
  </r>
  <r>
    <n v="7124"/>
    <x v="3536"/>
    <x v="1"/>
    <x v="101"/>
    <d v="2012-08-16T00:00:00"/>
    <s v="Standard Class"/>
    <s v="MF-18250"/>
    <s v="Monica Federle"/>
    <x v="1"/>
    <x v="0"/>
    <s v="New York City"/>
    <x v="15"/>
    <n v="10035"/>
    <x v="3"/>
    <s v="FUR-FU-10000320"/>
    <x v="0"/>
    <x v="5"/>
    <s v="OIC Stacking Trays"/>
    <n v="10.02"/>
    <n v="3"/>
    <n v="0"/>
    <n v="4.4088000000000003"/>
  </r>
  <r>
    <n v="7125"/>
    <x v="3536"/>
    <x v="1"/>
    <x v="101"/>
    <d v="2012-08-16T00:00:00"/>
    <s v="Standard Class"/>
    <s v="MF-18250"/>
    <s v="Monica Federle"/>
    <x v="1"/>
    <x v="0"/>
    <s v="New York City"/>
    <x v="15"/>
    <n v="10035"/>
    <x v="3"/>
    <s v="OFF-PA-10001815"/>
    <x v="1"/>
    <x v="10"/>
    <s v="Xerox 1885"/>
    <n v="144.12"/>
    <n v="3"/>
    <n v="0"/>
    <n v="69.177599999999998"/>
  </r>
  <r>
    <n v="7126"/>
    <x v="3537"/>
    <x v="0"/>
    <x v="720"/>
    <d v="2013-09-30T00:00:00"/>
    <s v="Second Class"/>
    <s v="JG-15160"/>
    <s v="James Galang"/>
    <x v="0"/>
    <x v="0"/>
    <s v="Atlanta"/>
    <x v="32"/>
    <n v="30318"/>
    <x v="0"/>
    <s v="OFF-PA-10003971"/>
    <x v="1"/>
    <x v="10"/>
    <s v="Xerox 1965"/>
    <n v="17.940000000000001"/>
    <n v="3"/>
    <n v="0"/>
    <n v="8.7905999999999995"/>
  </r>
  <r>
    <n v="7127"/>
    <x v="3537"/>
    <x v="0"/>
    <x v="720"/>
    <d v="2013-09-30T00:00:00"/>
    <s v="Second Class"/>
    <s v="JG-15160"/>
    <s v="James Galang"/>
    <x v="0"/>
    <x v="0"/>
    <s v="Atlanta"/>
    <x v="32"/>
    <n v="30318"/>
    <x v="0"/>
    <s v="OFF-AR-10004685"/>
    <x v="1"/>
    <x v="6"/>
    <s v="Binney &amp; Smith Crayola Metallic Colored Pencils, 8-Color Set"/>
    <n v="13.89"/>
    <n v="3"/>
    <n v="0"/>
    <n v="4.5837000000000003"/>
  </r>
  <r>
    <n v="7128"/>
    <x v="3538"/>
    <x v="0"/>
    <x v="696"/>
    <d v="2013-11-21T00:00:00"/>
    <s v="Standard Class"/>
    <s v="JM-16195"/>
    <s v="Justin MacKendrick"/>
    <x v="0"/>
    <x v="0"/>
    <s v="Newark"/>
    <x v="13"/>
    <n v="19711"/>
    <x v="3"/>
    <s v="OFF-PA-10001609"/>
    <x v="1"/>
    <x v="10"/>
    <s v="Tops Wirebound Message Log Books"/>
    <n v="16.45"/>
    <n v="5"/>
    <n v="0"/>
    <n v="7.5670000000000002"/>
  </r>
  <r>
    <n v="7129"/>
    <x v="3538"/>
    <x v="0"/>
    <x v="696"/>
    <d v="2013-11-21T00:00:00"/>
    <s v="Standard Class"/>
    <s v="JM-16195"/>
    <s v="Justin MacKendrick"/>
    <x v="0"/>
    <x v="0"/>
    <s v="Newark"/>
    <x v="13"/>
    <n v="19711"/>
    <x v="3"/>
    <s v="FUR-FU-10000550"/>
    <x v="0"/>
    <x v="5"/>
    <s v="Stacking Trays by OIC"/>
    <n v="19.920000000000002"/>
    <n v="4"/>
    <n v="0"/>
    <n v="6.5735999999999999"/>
  </r>
  <r>
    <n v="7130"/>
    <x v="3539"/>
    <x v="0"/>
    <x v="947"/>
    <d v="2013-04-23T00:00:00"/>
    <s v="Standard Class"/>
    <s v="PK-19075"/>
    <s v="Pete Kriz"/>
    <x v="0"/>
    <x v="0"/>
    <s v="Nashville"/>
    <x v="18"/>
    <n v="37211"/>
    <x v="0"/>
    <s v="TEC-AC-10004209"/>
    <x v="2"/>
    <x v="11"/>
    <s v="Memorex Froggy Flash Drive 4 GB"/>
    <n v="35.167999999999999"/>
    <n v="4"/>
    <n v="0.2"/>
    <n v="8.3523999999999994"/>
  </r>
  <r>
    <n v="7131"/>
    <x v="3539"/>
    <x v="0"/>
    <x v="947"/>
    <d v="2013-04-23T00:00:00"/>
    <s v="Standard Class"/>
    <s v="PK-19075"/>
    <s v="Pete Kriz"/>
    <x v="0"/>
    <x v="0"/>
    <s v="Nashville"/>
    <x v="18"/>
    <n v="37211"/>
    <x v="0"/>
    <s v="OFF-PA-10003022"/>
    <x v="1"/>
    <x v="10"/>
    <s v="Standard Line â€œWhile You Were Outâ€‌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4"/>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6"/>
    <n v="3"/>
    <n v="0"/>
    <n v="240.29400000000001"/>
  </r>
  <r>
    <n v="7137"/>
    <x v="3541"/>
    <x v="1"/>
    <x v="312"/>
    <d v="2012-11-27T00:00:00"/>
    <s v="Standard Class"/>
    <s v="SS-20875"/>
    <s v="Sung Shariari"/>
    <x v="0"/>
    <x v="0"/>
    <s v="Miami"/>
    <x v="2"/>
    <n v="33180"/>
    <x v="0"/>
    <s v="OFF-BI-10004728"/>
    <x v="1"/>
    <x v="8"/>
    <s v="Wilson Jones Turn Tabs Binder Tool for Ring Binders"/>
    <n v="7.23"/>
    <n v="5"/>
    <n v="0.7"/>
    <n v="-5.7839999999999998"/>
  </r>
  <r>
    <n v="7138"/>
    <x v="3541"/>
    <x v="1"/>
    <x v="312"/>
    <d v="2012-11-27T00:00:00"/>
    <s v="Standard Class"/>
    <s v="SS-20875"/>
    <s v="Sung Shariari"/>
    <x v="0"/>
    <x v="0"/>
    <s v="Miami"/>
    <x v="2"/>
    <n v="33180"/>
    <x v="0"/>
    <s v="OFF-ST-10000918"/>
    <x v="1"/>
    <x v="4"/>
    <s v="Crate-A-Files"/>
    <n v="17.440000000000001"/>
    <n v="2"/>
    <n v="0.2"/>
    <n v="1.3080000000000001"/>
  </r>
  <r>
    <n v="7139"/>
    <x v="3541"/>
    <x v="1"/>
    <x v="312"/>
    <d v="2012-11-27T00:00:00"/>
    <s v="Standard Class"/>
    <s v="SS-20875"/>
    <s v="Sung Shariari"/>
    <x v="0"/>
    <x v="0"/>
    <s v="Miami"/>
    <x v="2"/>
    <n v="33180"/>
    <x v="0"/>
    <s v="OFF-BI-10004593"/>
    <x v="1"/>
    <x v="8"/>
    <s v="Ibico Laser Imprintable Binding System Covers"/>
    <n v="62.88"/>
    <n v="4"/>
    <n v="0.7"/>
    <n v="-50.304000000000002"/>
  </r>
  <r>
    <n v="7140"/>
    <x v="3541"/>
    <x v="1"/>
    <x v="312"/>
    <d v="2012-11-27T00:00:00"/>
    <s v="Standard Class"/>
    <s v="SS-20875"/>
    <s v="Sung Shariari"/>
    <x v="0"/>
    <x v="0"/>
    <s v="Miami"/>
    <x v="2"/>
    <n v="33180"/>
    <x v="0"/>
    <s v="FUR-BO-10001337"/>
    <x v="0"/>
    <x v="0"/>
    <s v="O'Sullivan Living Dimensions 2-Shelf Bookcases"/>
    <n v="290.35199999999998"/>
    <n v="3"/>
    <n v="0.2"/>
    <n v="-36.293999999999997"/>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30000000000001"/>
    <n v="5"/>
    <n v="0"/>
    <n v="37.884"/>
  </r>
  <r>
    <n v="7143"/>
    <x v="3543"/>
    <x v="2"/>
    <x v="156"/>
    <d v="2011-11-29T00:00:00"/>
    <s v="Standard Class"/>
    <s v="HP-14815"/>
    <s v="Harold Pawlan"/>
    <x v="2"/>
    <x v="0"/>
    <s v="Virginia Beach"/>
    <x v="17"/>
    <n v="23464"/>
    <x v="0"/>
    <s v="FUR-FU-10002045"/>
    <x v="0"/>
    <x v="5"/>
    <s v="Executive Impressions 14&quot;"/>
    <n v="111.15"/>
    <n v="5"/>
    <n v="0"/>
    <n v="48.905999999999999"/>
  </r>
  <r>
    <n v="7144"/>
    <x v="3544"/>
    <x v="3"/>
    <x v="825"/>
    <d v="2014-03-17T00:00:00"/>
    <s v="Standard Class"/>
    <s v="MH-17290"/>
    <s v="Marc Harrigan"/>
    <x v="2"/>
    <x v="0"/>
    <s v="Philadelphia"/>
    <x v="9"/>
    <n v="19140"/>
    <x v="3"/>
    <s v="TEC-PH-10002555"/>
    <x v="2"/>
    <x v="7"/>
    <s v="Nortel Meridian M5316 Digital phone"/>
    <n v="776.85"/>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8000000000003"/>
  </r>
  <r>
    <n v="7146"/>
    <x v="3544"/>
    <x v="3"/>
    <x v="825"/>
    <d v="2014-03-17T00:00:00"/>
    <s v="Standard Class"/>
    <s v="MH-17290"/>
    <s v="Marc Harrigan"/>
    <x v="2"/>
    <x v="0"/>
    <s v="Philadelphia"/>
    <x v="9"/>
    <n v="19140"/>
    <x v="3"/>
    <s v="FUR-TA-10004086"/>
    <x v="0"/>
    <x v="3"/>
    <s v="KI Adjustable-Height Table"/>
    <n v="154.76400000000001"/>
    <n v="3"/>
    <n v="0.4"/>
    <n v="-46.429200000000002"/>
  </r>
  <r>
    <n v="7147"/>
    <x v="3544"/>
    <x v="3"/>
    <x v="825"/>
    <d v="2014-03-17T00:00:00"/>
    <s v="Standard Class"/>
    <s v="MH-17290"/>
    <s v="Marc Harrigan"/>
    <x v="2"/>
    <x v="0"/>
    <s v="Philadelphia"/>
    <x v="9"/>
    <n v="19140"/>
    <x v="3"/>
    <s v="OFF-ST-10004946"/>
    <x v="1"/>
    <x v="4"/>
    <s v="Desktop 3-Pocket Hot File"/>
    <n v="43.28"/>
    <n v="1"/>
    <n v="0.2"/>
    <n v="3.246"/>
  </r>
  <r>
    <n v="7148"/>
    <x v="3545"/>
    <x v="0"/>
    <x v="1"/>
    <d v="2013-06-18T00:00:00"/>
    <s v="Standard Class"/>
    <s v="CB-12415"/>
    <s v="Christy Brittain"/>
    <x v="0"/>
    <x v="0"/>
    <s v="Long Beach"/>
    <x v="15"/>
    <n v="11561"/>
    <x v="3"/>
    <s v="OFF-PA-10000241"/>
    <x v="1"/>
    <x v="10"/>
    <s v="IBM Multi-Purpose Copy Paper, 8 1/2 x 11&quot;, Case"/>
    <n v="92.94"/>
    <n v="3"/>
    <n v="0"/>
    <n v="41.82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آ phone"/>
    <n v="971.88"/>
    <n v="3"/>
    <n v="0.2"/>
    <n v="109.3365"/>
  </r>
  <r>
    <n v="7151"/>
    <x v="3547"/>
    <x v="3"/>
    <x v="66"/>
    <d v="2014-12-27T00:00:00"/>
    <s v="Standard Class"/>
    <s v="SR-20425"/>
    <s v="Sharelle Roach"/>
    <x v="2"/>
    <x v="0"/>
    <s v="Tuscaloosa"/>
    <x v="19"/>
    <n v="35401"/>
    <x v="0"/>
    <s v="FUR-CH-10002647"/>
    <x v="0"/>
    <x v="1"/>
    <s v="Situations Contoured Folding Chairs, 4/Set"/>
    <n v="141.96"/>
    <n v="2"/>
    <n v="0"/>
    <n v="35.4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x v="0"/>
    <s v="Chicago"/>
    <x v="10"/>
    <n v="60610"/>
    <x v="2"/>
    <s v="OFF-AP-10004980"/>
    <x v="1"/>
    <x v="9"/>
    <s v="3M Replacement Filter for Office Air Cleaner for 20' x 33' Room"/>
    <n v="53.088000000000001"/>
    <n v="7"/>
    <n v="0.8"/>
    <n v="-108.8304"/>
  </r>
  <r>
    <n v="7155"/>
    <x v="3551"/>
    <x v="1"/>
    <x v="707"/>
    <d v="2012-12-27T00:00:00"/>
    <s v="Second Class"/>
    <s v="LH-16900"/>
    <s v="Lena Hernandez"/>
    <x v="0"/>
    <x v="0"/>
    <s v="Columbus"/>
    <x v="32"/>
    <n v="31907"/>
    <x v="0"/>
    <s v="FUR-FU-10000747"/>
    <x v="0"/>
    <x v="5"/>
    <s v="Tenex B1-RE Series Chair Mats for Low Pile Carpets"/>
    <n v="275.88"/>
    <n v="6"/>
    <n v="0"/>
    <n v="46.8996"/>
  </r>
  <r>
    <n v="7156"/>
    <x v="3551"/>
    <x v="1"/>
    <x v="707"/>
    <d v="2012-12-27T00:00:00"/>
    <s v="Second Class"/>
    <s v="LH-16900"/>
    <s v="Lena Hernandez"/>
    <x v="0"/>
    <x v="0"/>
    <s v="Columbus"/>
    <x v="32"/>
    <n v="31907"/>
    <x v="0"/>
    <s v="OFF-BI-10004492"/>
    <x v="1"/>
    <x v="8"/>
    <s v="Tuf-Vin Binders"/>
    <n v="157.9"/>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998"/>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آ Telephone"/>
    <n v="222.38399999999999"/>
    <n v="2"/>
    <n v="0.2"/>
    <n v="16.678799999999999"/>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9"/>
  </r>
  <r>
    <n v="7166"/>
    <x v="3557"/>
    <x v="0"/>
    <x v="251"/>
    <d v="2013-09-23T00:00:00"/>
    <s v="First Class"/>
    <s v="CK-12595"/>
    <s v="Clytie Kelty"/>
    <x v="0"/>
    <x v="0"/>
    <s v="Providence"/>
    <x v="34"/>
    <n v="2908"/>
    <x v="3"/>
    <s v="OFF-ST-10000604"/>
    <x v="1"/>
    <x v="4"/>
    <s v="Home/Office Personal File Carts"/>
    <n v="69.52"/>
    <n v="2"/>
    <n v="0"/>
    <n v="17.38"/>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06"/>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
    <n v="3"/>
    <n v="0.2"/>
    <n v="19.1646"/>
  </r>
  <r>
    <n v="7171"/>
    <x v="3559"/>
    <x v="3"/>
    <x v="1048"/>
    <d v="2014-10-15T00:00:00"/>
    <s v="Standard Class"/>
    <s v="GM-14440"/>
    <s v="Gary McGarr"/>
    <x v="0"/>
    <x v="0"/>
    <s v="New York City"/>
    <x v="15"/>
    <n v="10009"/>
    <x v="3"/>
    <s v="FUR-CH-10002372"/>
    <x v="0"/>
    <x v="1"/>
    <s v="Office Star - Ergonomically Designed Knee Chair"/>
    <n v="145.76400000000001"/>
    <n v="2"/>
    <n v="0.1"/>
    <n v="3.2391999999999999"/>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01"/>
  </r>
  <r>
    <n v="7174"/>
    <x v="3561"/>
    <x v="3"/>
    <x v="606"/>
    <d v="2014-03-31T00:00:00"/>
    <s v="Standard Class"/>
    <s v="HK-14890"/>
    <s v="Heather Kirkland"/>
    <x v="1"/>
    <x v="0"/>
    <s v="Houston"/>
    <x v="5"/>
    <n v="77070"/>
    <x v="2"/>
    <s v="TEC-CO-10002313"/>
    <x v="2"/>
    <x v="16"/>
    <s v="Canon PC1080F Personal Copier"/>
    <n v="2399.96"/>
    <n v="5"/>
    <n v="0.2"/>
    <n v="569.9905"/>
  </r>
  <r>
    <n v="7175"/>
    <x v="3561"/>
    <x v="3"/>
    <x v="606"/>
    <d v="2014-03-31T00:00:00"/>
    <s v="Standard Class"/>
    <s v="HK-14890"/>
    <s v="Heather Kirkland"/>
    <x v="1"/>
    <x v="0"/>
    <s v="Houston"/>
    <x v="5"/>
    <n v="77070"/>
    <x v="2"/>
    <s v="OFF-PA-10002581"/>
    <x v="1"/>
    <x v="10"/>
    <s v="Xerox 1951"/>
    <n v="74.352000000000004"/>
    <n v="3"/>
    <n v="0.2"/>
    <n v="23.234999999999999"/>
  </r>
  <r>
    <n v="7176"/>
    <x v="3561"/>
    <x v="3"/>
    <x v="606"/>
    <d v="2014-03-31T00:00:00"/>
    <s v="Standard Class"/>
    <s v="HK-14890"/>
    <s v="Heather Kirkland"/>
    <x v="1"/>
    <x v="0"/>
    <s v="Houston"/>
    <x v="5"/>
    <n v="77070"/>
    <x v="2"/>
    <s v="OFF-AP-10001205"/>
    <x v="1"/>
    <x v="9"/>
    <s v="Belkin 5 Outlet SurgeMaster Power Centers"/>
    <n v="87.168000000000006"/>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4000000000002"/>
  </r>
  <r>
    <n v="7178"/>
    <x v="3562"/>
    <x v="3"/>
    <x v="464"/>
    <d v="2014-05-11T00:00:00"/>
    <s v="Standard Class"/>
    <s v="MY-18295"/>
    <s v="Muhammed Yedwab"/>
    <x v="1"/>
    <x v="0"/>
    <s v="Philadelphia"/>
    <x v="9"/>
    <n v="19140"/>
    <x v="3"/>
    <s v="OFF-BI-10002897"/>
    <x v="1"/>
    <x v="8"/>
    <s v="Black Avery Memo-Size 3-Ring Binder, 5 1/2&quot; x 8 1/2&quot;"/>
    <n v="2.202"/>
    <n v="2"/>
    <n v="0.7"/>
    <n v="-1.5414000000000001"/>
  </r>
  <r>
    <n v="7179"/>
    <x v="3562"/>
    <x v="3"/>
    <x v="464"/>
    <d v="2014-05-11T00:00:00"/>
    <s v="Standard Class"/>
    <s v="MY-18295"/>
    <s v="Muhammed Yedwab"/>
    <x v="1"/>
    <x v="0"/>
    <s v="Philadelphia"/>
    <x v="9"/>
    <n v="19140"/>
    <x v="3"/>
    <s v="OFF-BI-10003694"/>
    <x v="1"/>
    <x v="8"/>
    <s v="Avery 3 1/2&quot; Diskette Storage Pages, 10/Pack"/>
    <n v="9.3960000000000008"/>
    <n v="3"/>
    <n v="0.7"/>
    <n v="-7.5167999999999999"/>
  </r>
  <r>
    <n v="7180"/>
    <x v="3563"/>
    <x v="0"/>
    <x v="696"/>
    <d v="2013-11-19T00:00:00"/>
    <s v="Standard Class"/>
    <s v="RC-19960"/>
    <s v="Ryan Crowe"/>
    <x v="0"/>
    <x v="0"/>
    <s v="Baltimore"/>
    <x v="39"/>
    <n v="21215"/>
    <x v="3"/>
    <s v="TEC-PH-10001644"/>
    <x v="2"/>
    <x v="7"/>
    <s v="BlueLounge Milo Smartphone Stand, White/Metallic"/>
    <n v="89.97"/>
    <n v="3"/>
    <n v="0"/>
    <n v="25.191600000000001"/>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99"/>
  </r>
  <r>
    <n v="7184"/>
    <x v="3567"/>
    <x v="3"/>
    <x v="81"/>
    <d v="2014-04-24T00:00:00"/>
    <s v="First Class"/>
    <s v="JM-15250"/>
    <s v="Janet Martin"/>
    <x v="0"/>
    <x v="0"/>
    <s v="Baltimore"/>
    <x v="39"/>
    <n v="21215"/>
    <x v="3"/>
    <s v="FUR-CH-10004218"/>
    <x v="0"/>
    <x v="1"/>
    <s v="Global Fabric Manager's Chair, Dark Gray"/>
    <n v="908.82"/>
    <n v="9"/>
    <n v="0"/>
    <n v="227.20500000000001"/>
  </r>
  <r>
    <n v="7185"/>
    <x v="3568"/>
    <x v="3"/>
    <x v="629"/>
    <d v="2014-08-25T00:00:00"/>
    <s v="Standard Class"/>
    <s v="ED-13885"/>
    <s v="Emily Ducich"/>
    <x v="2"/>
    <x v="0"/>
    <s v="Houston"/>
    <x v="5"/>
    <n v="77095"/>
    <x v="2"/>
    <s v="OFF-SU-10000432"/>
    <x v="1"/>
    <x v="14"/>
    <s v="Acco Side-Punched Conventional Columnar Pads"/>
    <n v="5.5519999999999996"/>
    <n v="2"/>
    <n v="0.2"/>
    <n v="-1.0409999999999999"/>
  </r>
  <r>
    <n v="7186"/>
    <x v="3568"/>
    <x v="3"/>
    <x v="629"/>
    <d v="2014-08-25T00:00:00"/>
    <s v="Standard Class"/>
    <s v="ED-13885"/>
    <s v="Emily Ducich"/>
    <x v="2"/>
    <x v="0"/>
    <s v="Houston"/>
    <x v="5"/>
    <n v="77095"/>
    <x v="2"/>
    <s v="OFF-AR-10003183"/>
    <x v="1"/>
    <x v="6"/>
    <s v="Avery Fluorescent Highlighter Four-Color Set"/>
    <n v="8.016"/>
    <n v="3"/>
    <n v="0.2"/>
    <n v="1.002"/>
  </r>
  <r>
    <n v="7187"/>
    <x v="3568"/>
    <x v="3"/>
    <x v="629"/>
    <d v="2014-08-25T00:00:00"/>
    <s v="Standard Class"/>
    <s v="ED-13885"/>
    <s v="Emily Ducich"/>
    <x v="2"/>
    <x v="0"/>
    <s v="Houston"/>
    <x v="5"/>
    <n v="77095"/>
    <x v="2"/>
    <s v="FUR-CH-10002017"/>
    <x v="0"/>
    <x v="1"/>
    <s v="SAFCO Optional Arm Kit for Workspace Cribbage Stacking Chair"/>
    <n v="74.591999999999999"/>
    <n v="4"/>
    <n v="0.3"/>
    <n v="-2.1312000000000002"/>
  </r>
  <r>
    <n v="7188"/>
    <x v="3568"/>
    <x v="3"/>
    <x v="629"/>
    <d v="2014-08-25T00:00:00"/>
    <s v="Standard Class"/>
    <s v="ED-13885"/>
    <s v="Emily Ducich"/>
    <x v="2"/>
    <x v="0"/>
    <s v="Houston"/>
    <x v="5"/>
    <n v="77095"/>
    <x v="2"/>
    <s v="FUR-FU-10003247"/>
    <x v="0"/>
    <x v="5"/>
    <s v="36X48 HARDFLOOR CHAIRMAT"/>
    <n v="16.783999999999999"/>
    <n v="2"/>
    <n v="0.6"/>
    <n v="-22.238800000000001"/>
  </r>
  <r>
    <n v="7189"/>
    <x v="3568"/>
    <x v="3"/>
    <x v="629"/>
    <d v="2014-08-25T00:00:00"/>
    <s v="Standard Class"/>
    <s v="ED-13885"/>
    <s v="Emily Ducich"/>
    <x v="2"/>
    <x v="0"/>
    <s v="Houston"/>
    <x v="5"/>
    <n v="77095"/>
    <x v="2"/>
    <s v="OFF-AP-10001563"/>
    <x v="1"/>
    <x v="9"/>
    <s v="Belkin Premiere Surge Master II 8-outlet surge protector"/>
    <n v="38.863999999999997"/>
    <n v="4"/>
    <n v="0.8"/>
    <n v="-99.103200000000001"/>
  </r>
  <r>
    <n v="7190"/>
    <x v="3569"/>
    <x v="0"/>
    <x v="396"/>
    <d v="2013-11-16T00:00:00"/>
    <s v="First Class"/>
    <s v="DW-13480"/>
    <s v="Dianna Wilson"/>
    <x v="2"/>
    <x v="0"/>
    <s v="San Diego"/>
    <x v="1"/>
    <n v="92024"/>
    <x v="1"/>
    <s v="TEC-PH-10004908"/>
    <x v="2"/>
    <x v="7"/>
    <s v="Panasonic KX TS3282W Corded phone"/>
    <n v="203.976"/>
    <n v="3"/>
    <n v="0.2"/>
    <n v="25.497"/>
  </r>
  <r>
    <n v="7191"/>
    <x v="3569"/>
    <x v="0"/>
    <x v="396"/>
    <d v="2013-11-16T00:00:00"/>
    <s v="First Class"/>
    <s v="DW-13480"/>
    <s v="Dianna Wilson"/>
    <x v="2"/>
    <x v="0"/>
    <s v="San Diego"/>
    <x v="1"/>
    <n v="92024"/>
    <x v="1"/>
    <s v="FUR-TA-10003392"/>
    <x v="0"/>
    <x v="3"/>
    <s v="Global Adaptabilities Conference Tables"/>
    <n v="674.35199999999998"/>
    <n v="3"/>
    <n v="0.2"/>
    <n v="-8.4293999999999993"/>
  </r>
  <r>
    <n v="7192"/>
    <x v="3570"/>
    <x v="0"/>
    <x v="393"/>
    <d v="2013-10-07T00:00:00"/>
    <s v="Second Class"/>
    <s v="JK-15205"/>
    <s v="Jamie Kunitz"/>
    <x v="0"/>
    <x v="0"/>
    <s v="Hialeah"/>
    <x v="2"/>
    <n v="33012"/>
    <x v="0"/>
    <s v="OFF-BI-10004140"/>
    <x v="1"/>
    <x v="8"/>
    <s v="Avery Non-Stick Binders"/>
    <n v="5.3879999999999999"/>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8"/>
  </r>
  <r>
    <n v="7197"/>
    <x v="3573"/>
    <x v="2"/>
    <x v="759"/>
    <d v="2011-04-30T00:00:00"/>
    <s v="Standard Class"/>
    <s v="MH-17290"/>
    <s v="Marc Harrigan"/>
    <x v="2"/>
    <x v="0"/>
    <s v="Los Angeles"/>
    <x v="1"/>
    <n v="90036"/>
    <x v="1"/>
    <s v="OFF-AR-10003504"/>
    <x v="1"/>
    <x v="6"/>
    <s v="Newell 347"/>
    <n v="21.4"/>
    <n v="5"/>
    <n v="0"/>
    <n v="6.2060000000000004"/>
  </r>
  <r>
    <n v="7198"/>
    <x v="3573"/>
    <x v="2"/>
    <x v="759"/>
    <d v="2011-04-30T00:00:00"/>
    <s v="Standard Class"/>
    <s v="MH-17290"/>
    <s v="Marc Harrigan"/>
    <x v="2"/>
    <x v="0"/>
    <s v="Los Angeles"/>
    <x v="1"/>
    <n v="90036"/>
    <x v="1"/>
    <s v="OFF-LA-10000305"/>
    <x v="1"/>
    <x v="2"/>
    <s v="Avery 495"/>
    <n v="12.6"/>
    <n v="2"/>
    <n v="0"/>
    <n v="5.7960000000000003"/>
  </r>
  <r>
    <n v="7199"/>
    <x v="3574"/>
    <x v="1"/>
    <x v="1067"/>
    <d v="2012-08-15T00:00:00"/>
    <s v="Standard Class"/>
    <s v="PO-19180"/>
    <s v="Philisse Overcash"/>
    <x v="2"/>
    <x v="0"/>
    <s v="New York City"/>
    <x v="15"/>
    <n v="10035"/>
    <x v="3"/>
    <s v="OFF-AR-10001427"/>
    <x v="1"/>
    <x v="6"/>
    <s v="Newell 330"/>
    <n v="11.96"/>
    <n v="2"/>
    <n v="0"/>
    <n v="3.1095999999999999"/>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6"/>
    <n v="1"/>
    <n v="0.2"/>
    <n v="14.595000000000001"/>
  </r>
  <r>
    <n v="7202"/>
    <x v="3575"/>
    <x v="0"/>
    <x v="581"/>
    <d v="2013-12-04T00:00:00"/>
    <s v="Standard Class"/>
    <s v="HF-14995"/>
    <s v="Herbert Flentye"/>
    <x v="0"/>
    <x v="0"/>
    <s v="Fort Lauderdale"/>
    <x v="2"/>
    <n v="33311"/>
    <x v="0"/>
    <s v="FUR-TA-10001039"/>
    <x v="0"/>
    <x v="3"/>
    <s v="KI Adjustable-Height Table"/>
    <n v="331.02300000000002"/>
    <n v="7"/>
    <n v="0.45"/>
    <n v="-114.35339999999999"/>
  </r>
  <r>
    <n v="7203"/>
    <x v="3576"/>
    <x v="0"/>
    <x v="99"/>
    <d v="2013-10-29T00:00:00"/>
    <s v="Same Day"/>
    <s v="VB-21745"/>
    <s v="Victoria Brennan"/>
    <x v="1"/>
    <x v="0"/>
    <s v="Rochester"/>
    <x v="15"/>
    <n v="14609"/>
    <x v="3"/>
    <s v="FUR-FU-10003806"/>
    <x v="0"/>
    <x v="5"/>
    <s v="Tenex Chairmat w/ Average Lip, 45&quot; x 53&quot;"/>
    <n v="756.8"/>
    <n v="5"/>
    <n v="0"/>
    <n v="75.680000000000007"/>
  </r>
  <r>
    <n v="7204"/>
    <x v="3577"/>
    <x v="2"/>
    <x v="282"/>
    <d v="2012-01-02T00:00:00"/>
    <s v="Standard Class"/>
    <s v="MG-17890"/>
    <s v="Michael Granlund"/>
    <x v="2"/>
    <x v="0"/>
    <s v="Saint Charles"/>
    <x v="10"/>
    <n v="60174"/>
    <x v="2"/>
    <s v="FUR-FU-10002111"/>
    <x v="0"/>
    <x v="5"/>
    <s v="Master Caster Door Stop, Large Brown"/>
    <n v="8.7360000000000007"/>
    <n v="3"/>
    <n v="0.6"/>
    <n v="-4.8048000000000002"/>
  </r>
  <r>
    <n v="7205"/>
    <x v="3578"/>
    <x v="1"/>
    <x v="229"/>
    <d v="2012-09-17T00:00:00"/>
    <s v="Standard Class"/>
    <s v="BO-11425"/>
    <s v="Bobby Odegard"/>
    <x v="0"/>
    <x v="0"/>
    <s v="New York City"/>
    <x v="15"/>
    <n v="10024"/>
    <x v="3"/>
    <s v="OFF-AR-10000817"/>
    <x v="1"/>
    <x v="6"/>
    <s v="Manco Dry-Lighter Erasable Highlighter"/>
    <n v="6.08"/>
    <n v="2"/>
    <n v="0"/>
    <n v="2.0672000000000001"/>
  </r>
  <r>
    <n v="7206"/>
    <x v="3579"/>
    <x v="3"/>
    <x v="280"/>
    <d v="2014-10-07T00:00:00"/>
    <s v="Standard Class"/>
    <s v="CM-12115"/>
    <s v="Chad McGuire"/>
    <x v="0"/>
    <x v="0"/>
    <s v="San Francisco"/>
    <x v="1"/>
    <n v="94109"/>
    <x v="1"/>
    <s v="FUR-FU-10001424"/>
    <x v="0"/>
    <x v="5"/>
    <s v="Dax Clear Box Frame"/>
    <n v="17.46"/>
    <n v="2"/>
    <n v="0"/>
    <n v="5.9363999999999999"/>
  </r>
  <r>
    <n v="7207"/>
    <x v="3579"/>
    <x v="3"/>
    <x v="280"/>
    <d v="2014-10-07T00:00:00"/>
    <s v="Standard Class"/>
    <s v="CM-12115"/>
    <s v="Chad McGuire"/>
    <x v="0"/>
    <x v="0"/>
    <s v="San Francisco"/>
    <x v="1"/>
    <n v="94109"/>
    <x v="1"/>
    <s v="TEC-MA-10002930"/>
    <x v="2"/>
    <x v="15"/>
    <s v="Ricoh - Ink Collector Unit for GX3000 Series Printers"/>
    <n v="369.16"/>
    <n v="11"/>
    <n v="0.2"/>
    <n v="32.301499999999997"/>
  </r>
  <r>
    <n v="7208"/>
    <x v="3580"/>
    <x v="0"/>
    <x v="108"/>
    <d v="2013-09-14T00:00:00"/>
    <s v="First Class"/>
    <s v="LC-16930"/>
    <s v="Linda Cazamias"/>
    <x v="1"/>
    <x v="0"/>
    <s v="Phoenix"/>
    <x v="16"/>
    <n v="85023"/>
    <x v="1"/>
    <s v="OFF-AR-10003759"/>
    <x v="1"/>
    <x v="6"/>
    <s v="Crayola Anti Dust Chalk, 12/Pack"/>
    <n v="2.9119999999999999"/>
    <n v="2"/>
    <n v="0.2"/>
    <n v="0.91"/>
  </r>
  <r>
    <n v="7209"/>
    <x v="3580"/>
    <x v="0"/>
    <x v="108"/>
    <d v="2013-09-14T00:00:00"/>
    <s v="First Class"/>
    <s v="LC-16930"/>
    <s v="Linda Cazamias"/>
    <x v="1"/>
    <x v="0"/>
    <s v="Phoenix"/>
    <x v="16"/>
    <n v="85023"/>
    <x v="1"/>
    <s v="OFF-PA-10001837"/>
    <x v="1"/>
    <x v="10"/>
    <s v="Xerox 1976"/>
    <n v="20.736000000000001"/>
    <n v="4"/>
    <n v="0.2"/>
    <n v="7.2576000000000001"/>
  </r>
  <r>
    <n v="7210"/>
    <x v="3580"/>
    <x v="0"/>
    <x v="108"/>
    <d v="2013-09-14T00:00:00"/>
    <s v="First Class"/>
    <s v="LC-16930"/>
    <s v="Linda Cazamias"/>
    <x v="1"/>
    <x v="0"/>
    <s v="Phoenix"/>
    <x v="16"/>
    <n v="85023"/>
    <x v="1"/>
    <s v="OFF-PA-10001667"/>
    <x v="1"/>
    <x v="10"/>
    <s v="Great White Multi-Use Recycled Paper (20Lb. and 84 Bright)"/>
    <n v="9.5679999999999996"/>
    <n v="2"/>
    <n v="0.2"/>
    <n v="2.99"/>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60000000000002"/>
  </r>
  <r>
    <n v="7216"/>
    <x v="3583"/>
    <x v="1"/>
    <x v="874"/>
    <d v="2012-09-30T00:00:00"/>
    <s v="Second Class"/>
    <s v="HW-14935"/>
    <s v="Helen Wasserman"/>
    <x v="1"/>
    <x v="0"/>
    <s v="Detroit"/>
    <x v="12"/>
    <n v="48205"/>
    <x v="2"/>
    <s v="OFF-PA-10003172"/>
    <x v="1"/>
    <x v="10"/>
    <s v="Xerox 1996"/>
    <n v="25.92"/>
    <n v="4"/>
    <n v="0"/>
    <n v="12.441599999999999"/>
  </r>
  <r>
    <n v="7217"/>
    <x v="3584"/>
    <x v="1"/>
    <x v="910"/>
    <d v="2012-05-06T00:00:00"/>
    <s v="First Class"/>
    <s v="LC-16870"/>
    <s v="Lena Cacioppo"/>
    <x v="0"/>
    <x v="0"/>
    <s v="San Francisco"/>
    <x v="1"/>
    <n v="94109"/>
    <x v="1"/>
    <s v="OFF-AR-10001246"/>
    <x v="1"/>
    <x v="6"/>
    <s v="Newell 317"/>
    <n v="8.82"/>
    <n v="3"/>
    <n v="0"/>
    <n v="2.5577999999999999"/>
  </r>
  <r>
    <n v="7218"/>
    <x v="3584"/>
    <x v="1"/>
    <x v="910"/>
    <d v="2012-05-06T00:00:00"/>
    <s v="First Class"/>
    <s v="LC-16870"/>
    <s v="Lena Cacioppo"/>
    <x v="0"/>
    <x v="0"/>
    <s v="San Francisco"/>
    <x v="1"/>
    <n v="94109"/>
    <x v="1"/>
    <s v="OFF-BI-10002026"/>
    <x v="1"/>
    <x v="8"/>
    <s v="Ibico Recycled Linen-Style Covers"/>
    <n v="62.496000000000002"/>
    <n v="2"/>
    <n v="0.2"/>
    <n v="21.8736"/>
  </r>
  <r>
    <n v="7219"/>
    <x v="3584"/>
    <x v="1"/>
    <x v="910"/>
    <d v="2012-05-06T00:00:00"/>
    <s v="First Class"/>
    <s v="LC-16870"/>
    <s v="Lena Cacioppo"/>
    <x v="0"/>
    <x v="0"/>
    <s v="San Francisco"/>
    <x v="1"/>
    <n v="94109"/>
    <x v="1"/>
    <s v="TEC-AC-10000844"/>
    <x v="2"/>
    <x v="11"/>
    <s v="Logitechآ Gaming G510s - Keyboard"/>
    <n v="339.96"/>
    <n v="4"/>
    <n v="0"/>
    <n v="122.3856"/>
  </r>
  <r>
    <n v="7220"/>
    <x v="3584"/>
    <x v="1"/>
    <x v="910"/>
    <d v="2012-05-06T00:00:00"/>
    <s v="First Class"/>
    <s v="LC-16870"/>
    <s v="Lena Cacioppo"/>
    <x v="0"/>
    <x v="0"/>
    <s v="San Francisco"/>
    <x v="1"/>
    <n v="94109"/>
    <x v="1"/>
    <s v="OFF-BI-10001575"/>
    <x v="1"/>
    <x v="8"/>
    <s v="GBC Linen Binding Covers"/>
    <n v="49.567999999999998"/>
    <n v="2"/>
    <n v="0.2"/>
    <n v="17.348800000000001"/>
  </r>
  <r>
    <n v="7221"/>
    <x v="3585"/>
    <x v="3"/>
    <x v="1152"/>
    <d v="2014-01-14T00:00:00"/>
    <s v="Standard Class"/>
    <s v="BP-11290"/>
    <s v="Beth Paige"/>
    <x v="0"/>
    <x v="0"/>
    <s v="Philadelphia"/>
    <x v="9"/>
    <n v="19140"/>
    <x v="3"/>
    <s v="OFF-BI-10004632"/>
    <x v="1"/>
    <x v="8"/>
    <s v="Ibico Hi-Tech Manual Binding System"/>
    <n v="274.49099999999999"/>
    <n v="3"/>
    <n v="0.7"/>
    <n v="-228.74250000000001"/>
  </r>
  <r>
    <n v="7222"/>
    <x v="3586"/>
    <x v="3"/>
    <x v="678"/>
    <d v="2014-02-01T00:00:00"/>
    <s v="Standard Class"/>
    <s v="TG-21310"/>
    <s v="Toby Gnade"/>
    <x v="0"/>
    <x v="0"/>
    <s v="New York City"/>
    <x v="15"/>
    <n v="10035"/>
    <x v="3"/>
    <s v="TEC-PH-10000193"/>
    <x v="2"/>
    <x v="7"/>
    <s v="Jensen SMPS-640 -آ speaker phone"/>
    <n v="137.94"/>
    <n v="3"/>
    <n v="0"/>
    <n v="35.864400000000003"/>
  </r>
  <r>
    <n v="7223"/>
    <x v="3587"/>
    <x v="3"/>
    <x v="264"/>
    <d v="2014-09-07T00:00:00"/>
    <s v="Standard Class"/>
    <s v="MC-18100"/>
    <s v="Mick Crebagga"/>
    <x v="0"/>
    <x v="0"/>
    <s v="Chicago"/>
    <x v="10"/>
    <n v="60623"/>
    <x v="2"/>
    <s v="TEC-AC-10003441"/>
    <x v="2"/>
    <x v="11"/>
    <s v="Kingston Digital DataTraveler 32GB USB 2.0"/>
    <n v="40.68"/>
    <n v="3"/>
    <n v="0.2"/>
    <n v="-7.1189999999999998"/>
  </r>
  <r>
    <n v="7224"/>
    <x v="3588"/>
    <x v="0"/>
    <x v="216"/>
    <d v="2013-07-19T00:00:00"/>
    <s v="Standard Class"/>
    <s v="RB-19360"/>
    <s v="Raymond Buch"/>
    <x v="0"/>
    <x v="0"/>
    <s v="San Francisco"/>
    <x v="1"/>
    <n v="94122"/>
    <x v="1"/>
    <s v="TEC-PH-10004093"/>
    <x v="2"/>
    <x v="7"/>
    <s v="Panasonic Kx-TS550"/>
    <n v="110.376"/>
    <n v="3"/>
    <n v="0.2"/>
    <n v="12.417299999999999"/>
  </r>
  <r>
    <n v="7225"/>
    <x v="3588"/>
    <x v="0"/>
    <x v="216"/>
    <d v="2013-07-19T00:00:00"/>
    <s v="Standard Class"/>
    <s v="RB-19360"/>
    <s v="Raymond Buch"/>
    <x v="0"/>
    <x v="0"/>
    <s v="San Francisco"/>
    <x v="1"/>
    <n v="94122"/>
    <x v="1"/>
    <s v="OFF-AP-10002998"/>
    <x v="1"/>
    <x v="9"/>
    <s v="Holmes 99% HEPA Air Purifier"/>
    <n v="151.62"/>
    <n v="7"/>
    <n v="0"/>
    <n v="50.034599999999998"/>
  </r>
  <r>
    <n v="7226"/>
    <x v="3588"/>
    <x v="0"/>
    <x v="216"/>
    <d v="2013-07-19T00:00:00"/>
    <s v="Standard Class"/>
    <s v="RB-19360"/>
    <s v="Raymond Buch"/>
    <x v="0"/>
    <x v="0"/>
    <s v="San Francisco"/>
    <x v="1"/>
    <n v="94122"/>
    <x v="1"/>
    <s v="FUR-FU-10000073"/>
    <x v="0"/>
    <x v="5"/>
    <s v="Deflect-O Glasstique Clear Desk Accessories"/>
    <n v="30.8"/>
    <n v="4"/>
    <n v="0"/>
    <n v="10.164"/>
  </r>
  <r>
    <n v="7227"/>
    <x v="3589"/>
    <x v="3"/>
    <x v="642"/>
    <d v="2014-03-01T00:00:00"/>
    <s v="Standard Class"/>
    <s v="ES-14080"/>
    <s v="Erin Smith"/>
    <x v="1"/>
    <x v="0"/>
    <s v="Philadelphia"/>
    <x v="9"/>
    <n v="19134"/>
    <x v="3"/>
    <s v="OFF-PA-10001125"/>
    <x v="1"/>
    <x v="10"/>
    <s v="Xerox 1988"/>
    <n v="123.92"/>
    <n v="5"/>
    <n v="0.2"/>
    <n v="38.725000000000001"/>
  </r>
  <r>
    <n v="7228"/>
    <x v="3589"/>
    <x v="3"/>
    <x v="642"/>
    <d v="2014-03-01T00:00:00"/>
    <s v="Standard Class"/>
    <s v="ES-14080"/>
    <s v="Erin Smith"/>
    <x v="1"/>
    <x v="0"/>
    <s v="Philadelphia"/>
    <x v="9"/>
    <n v="19134"/>
    <x v="3"/>
    <s v="TEC-AC-10003033"/>
    <x v="2"/>
    <x v="11"/>
    <s v="Plantronics CS510 - Over-the-Head monaural Wireless Headset System"/>
    <n v="1319.8"/>
    <n v="5"/>
    <n v="0.2"/>
    <n v="214.4675"/>
  </r>
  <r>
    <n v="7229"/>
    <x v="3590"/>
    <x v="2"/>
    <x v="836"/>
    <d v="2011-07-22T00:00:00"/>
    <s v="First Class"/>
    <s v="RD-19720"/>
    <s v="Roger Demir"/>
    <x v="0"/>
    <x v="0"/>
    <s v="San Francisco"/>
    <x v="1"/>
    <n v="94122"/>
    <x v="1"/>
    <s v="OFF-BI-10002498"/>
    <x v="1"/>
    <x v="8"/>
    <s v="Clear Mylar Reinforcing Strips"/>
    <n v="89.712000000000003"/>
    <n v="6"/>
    <n v="0.2"/>
    <n v="30.277799999999999"/>
  </r>
  <r>
    <n v="7230"/>
    <x v="3590"/>
    <x v="2"/>
    <x v="836"/>
    <d v="2011-07-22T00:00:00"/>
    <s v="First Class"/>
    <s v="RD-19720"/>
    <s v="Roger Demir"/>
    <x v="0"/>
    <x v="0"/>
    <s v="San Francisco"/>
    <x v="1"/>
    <n v="94122"/>
    <x v="1"/>
    <s v="OFF-PA-10004569"/>
    <x v="1"/>
    <x v="10"/>
    <s v="Wirebound Message Books, Two 4 1/4&quot; x 5&quot; Forms per Page"/>
    <n v="22.83"/>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3999999999996"/>
  </r>
  <r>
    <n v="7236"/>
    <x v="3592"/>
    <x v="0"/>
    <x v="387"/>
    <d v="2013-03-13T00:00:00"/>
    <s v="Standard Class"/>
    <s v="GB-14575"/>
    <s v="Giulietta Baptist"/>
    <x v="0"/>
    <x v="0"/>
    <s v="New York City"/>
    <x v="15"/>
    <n v="10011"/>
    <x v="3"/>
    <s v="OFF-BI-10000632"/>
    <x v="1"/>
    <x v="8"/>
    <s v="Satellite Sectional Post Binders"/>
    <n v="69.456000000000003"/>
    <n v="2"/>
    <n v="0.2"/>
    <n v="22.5732"/>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1"/>
  </r>
  <r>
    <n v="7240"/>
    <x v="3595"/>
    <x v="0"/>
    <x v="435"/>
    <d v="2013-12-31T00:00:00"/>
    <s v="Standard Class"/>
    <s v="SC-20305"/>
    <s v="Sean Christensen"/>
    <x v="0"/>
    <x v="0"/>
    <s v="San Jose"/>
    <x v="1"/>
    <n v="95123"/>
    <x v="1"/>
    <s v="OFF-EN-10001990"/>
    <x v="1"/>
    <x v="12"/>
    <s v="Staples"/>
    <n v="39.76"/>
    <n v="7"/>
    <n v="0"/>
    <n v="18.687200000000001"/>
  </r>
  <r>
    <n v="7241"/>
    <x v="3596"/>
    <x v="3"/>
    <x v="756"/>
    <d v="2014-04-26T00:00:00"/>
    <s v="Second Class"/>
    <s v="JF-15355"/>
    <s v="Jay Fein"/>
    <x v="0"/>
    <x v="0"/>
    <s v="Pasadena"/>
    <x v="1"/>
    <n v="91104"/>
    <x v="1"/>
    <s v="FUR-FU-10002445"/>
    <x v="0"/>
    <x v="5"/>
    <s v="DAX Two-Tone Rosewood/Black Document Frame, Desktop, 5 x 7"/>
    <n v="66.36"/>
    <n v="7"/>
    <n v="0"/>
    <n v="26.544"/>
  </r>
  <r>
    <n v="7242"/>
    <x v="3596"/>
    <x v="3"/>
    <x v="756"/>
    <d v="2014-04-26T00:00:00"/>
    <s v="Second Class"/>
    <s v="JF-15355"/>
    <s v="Jay Fein"/>
    <x v="0"/>
    <x v="0"/>
    <s v="Pasadena"/>
    <x v="1"/>
    <n v="91104"/>
    <x v="1"/>
    <s v="OFF-BI-10003638"/>
    <x v="1"/>
    <x v="8"/>
    <s v="GBC Durable Plastic Covers"/>
    <n v="92.88"/>
    <n v="6"/>
    <n v="0.2"/>
    <n v="30.186"/>
  </r>
  <r>
    <n v="7243"/>
    <x v="3596"/>
    <x v="3"/>
    <x v="756"/>
    <d v="2014-04-26T00:00:00"/>
    <s v="Second Class"/>
    <s v="JF-15355"/>
    <s v="Jay Fein"/>
    <x v="0"/>
    <x v="0"/>
    <s v="Pasadena"/>
    <x v="1"/>
    <n v="91104"/>
    <x v="1"/>
    <s v="FUR-FU-10004864"/>
    <x v="0"/>
    <x v="5"/>
    <s v="Eldon 500 Class Desk Accessories"/>
    <n v="24.14"/>
    <n v="2"/>
    <n v="0"/>
    <n v="7.9661999999999997"/>
  </r>
  <r>
    <n v="7244"/>
    <x v="3597"/>
    <x v="3"/>
    <x v="629"/>
    <d v="2014-08-23T00:00:00"/>
    <s v="Second Class"/>
    <s v="TP-21415"/>
    <s v="Tom Prescott"/>
    <x v="0"/>
    <x v="0"/>
    <s v="Philadelphia"/>
    <x v="9"/>
    <n v="19134"/>
    <x v="3"/>
    <s v="FUR-CH-10002024"/>
    <x v="0"/>
    <x v="1"/>
    <s v="HON 5400 Series Task Chairs for Big and Tall"/>
    <n v="4416.174"/>
    <n v="9"/>
    <n v="0.3"/>
    <n v="-630.88199999999995"/>
  </r>
  <r>
    <n v="7245"/>
    <x v="3598"/>
    <x v="3"/>
    <x v="1053"/>
    <d v="2014-05-26T00:00:00"/>
    <s v="First Class"/>
    <s v="RL-19615"/>
    <s v="Rob Lucas"/>
    <x v="0"/>
    <x v="0"/>
    <s v="Los Angeles"/>
    <x v="1"/>
    <n v="90049"/>
    <x v="1"/>
    <s v="OFF-AR-10002445"/>
    <x v="1"/>
    <x v="6"/>
    <s v="SANFORD Major Accent Highlighters"/>
    <n v="49.56"/>
    <n v="7"/>
    <n v="0"/>
    <n v="18.832799999999999"/>
  </r>
  <r>
    <n v="7246"/>
    <x v="3599"/>
    <x v="3"/>
    <x v="839"/>
    <d v="2014-02-14T00:00:00"/>
    <s v="Standard Class"/>
    <s v="SB-20170"/>
    <s v="Sarah Bern"/>
    <x v="0"/>
    <x v="0"/>
    <s v="Los Angeles"/>
    <x v="1"/>
    <n v="90032"/>
    <x v="1"/>
    <s v="OFF-ST-10001370"/>
    <x v="1"/>
    <x v="4"/>
    <s v="Sensible Storage WireTech Storage Systems"/>
    <n v="354.9"/>
    <n v="5"/>
    <n v="0"/>
    <n v="17.745000000000001"/>
  </r>
  <r>
    <n v="7247"/>
    <x v="3600"/>
    <x v="2"/>
    <x v="223"/>
    <d v="2011-03-08T00:00:00"/>
    <s v="Standard Class"/>
    <s v="JS-15595"/>
    <s v="Jill Stevenson"/>
    <x v="1"/>
    <x v="0"/>
    <s v="Columbus"/>
    <x v="24"/>
    <n v="43229"/>
    <x v="3"/>
    <s v="OFF-LA-10000305"/>
    <x v="1"/>
    <x v="2"/>
    <s v="Avery 495"/>
    <n v="15.12"/>
    <n v="3"/>
    <n v="0.2"/>
    <n v="4.9139999999999997"/>
  </r>
  <r>
    <n v="7248"/>
    <x v="3600"/>
    <x v="2"/>
    <x v="223"/>
    <d v="2011-03-08T00:00:00"/>
    <s v="Standard Class"/>
    <s v="JS-15595"/>
    <s v="Jill Stevenson"/>
    <x v="1"/>
    <x v="0"/>
    <s v="Columbus"/>
    <x v="24"/>
    <n v="43229"/>
    <x v="3"/>
    <s v="FUR-BO-10001972"/>
    <x v="0"/>
    <x v="0"/>
    <s v="O'Sullivan 4-Shelf Bookcase in Odessa Pine"/>
    <n v="302.45"/>
    <n v="5"/>
    <n v="0.5"/>
    <n v="-199.61699999999999"/>
  </r>
  <r>
    <n v="7249"/>
    <x v="3600"/>
    <x v="2"/>
    <x v="223"/>
    <d v="2011-03-08T00:00:00"/>
    <s v="Standard Class"/>
    <s v="JS-15595"/>
    <s v="Jill Stevenson"/>
    <x v="1"/>
    <x v="0"/>
    <s v="Columbus"/>
    <x v="24"/>
    <n v="43229"/>
    <x v="3"/>
    <s v="OFF-ST-10002486"/>
    <x v="1"/>
    <x v="4"/>
    <s v="Eldon Shelf Savers Cubes and Bins"/>
    <n v="44.671999999999997"/>
    <n v="8"/>
    <n v="0.2"/>
    <n v="-10.0512"/>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آ Z-906 Speaker sys - home theater - 5.1-CH"/>
    <n v="989.97"/>
    <n v="3"/>
    <n v="0"/>
    <n v="395.988"/>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200000000001"/>
  </r>
  <r>
    <n v="7254"/>
    <x v="3604"/>
    <x v="0"/>
    <x v="198"/>
    <d v="2013-06-05T00:00:00"/>
    <s v="Standard Class"/>
    <s v="EM-14140"/>
    <s v="Eugene Moren"/>
    <x v="2"/>
    <x v="0"/>
    <s v="Superior"/>
    <x v="6"/>
    <n v="54880"/>
    <x v="2"/>
    <s v="OFF-AP-10002684"/>
    <x v="1"/>
    <x v="9"/>
    <s v="Acco 7-Outlet Masterpiece Power Center, Wihtout Fax/Phone Line Protection"/>
    <n v="364.74"/>
    <n v="3"/>
    <n v="0"/>
    <n v="109.422"/>
  </r>
  <r>
    <n v="7255"/>
    <x v="3604"/>
    <x v="0"/>
    <x v="198"/>
    <d v="2013-06-05T00:00:00"/>
    <s v="Standard Class"/>
    <s v="EM-14140"/>
    <s v="Eugene Moren"/>
    <x v="2"/>
    <x v="0"/>
    <s v="Superior"/>
    <x v="6"/>
    <n v="54880"/>
    <x v="2"/>
    <s v="FUR-FU-10001037"/>
    <x v="0"/>
    <x v="5"/>
    <s v="DAX Charcoal/Nickel-Tone Document Frame, 5 x 7"/>
    <n v="47.4"/>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6"/>
  </r>
  <r>
    <n v="7258"/>
    <x v="3604"/>
    <x v="0"/>
    <x v="198"/>
    <d v="2013-06-05T00:00:00"/>
    <s v="Standard Class"/>
    <s v="EM-14140"/>
    <s v="Eugene Moren"/>
    <x v="2"/>
    <x v="0"/>
    <s v="Superior"/>
    <x v="6"/>
    <n v="54880"/>
    <x v="2"/>
    <s v="OFF-PA-10000994"/>
    <x v="1"/>
    <x v="10"/>
    <s v="Xerox 1915"/>
    <n v="629.1"/>
    <n v="6"/>
    <n v="0"/>
    <n v="301.96800000000002"/>
  </r>
  <r>
    <n v="7259"/>
    <x v="3604"/>
    <x v="0"/>
    <x v="198"/>
    <d v="2013-06-05T00:00:00"/>
    <s v="Standard Class"/>
    <s v="EM-14140"/>
    <s v="Eugene Moren"/>
    <x v="2"/>
    <x v="0"/>
    <s v="Superior"/>
    <x v="6"/>
    <n v="54880"/>
    <x v="2"/>
    <s v="OFF-AR-10000940"/>
    <x v="1"/>
    <x v="6"/>
    <s v="Newell 343"/>
    <n v="14.7"/>
    <n v="5"/>
    <n v="0"/>
    <n v="3.9689999999999999"/>
  </r>
  <r>
    <n v="7260"/>
    <x v="3604"/>
    <x v="0"/>
    <x v="198"/>
    <d v="2013-06-05T00:00:00"/>
    <s v="Standard Class"/>
    <s v="EM-14140"/>
    <s v="Eugene Moren"/>
    <x v="2"/>
    <x v="0"/>
    <s v="Superior"/>
    <x v="6"/>
    <n v="54880"/>
    <x v="2"/>
    <s v="OFF-PA-10004888"/>
    <x v="1"/>
    <x v="10"/>
    <s v="Xerox 217"/>
    <n v="45.36"/>
    <n v="7"/>
    <n v="0"/>
    <n v="21.7728"/>
  </r>
  <r>
    <n v="7261"/>
    <x v="3604"/>
    <x v="0"/>
    <x v="198"/>
    <d v="2013-06-05T00:00:00"/>
    <s v="Standard Class"/>
    <s v="EM-14140"/>
    <s v="Eugene Moren"/>
    <x v="2"/>
    <x v="0"/>
    <s v="Superior"/>
    <x v="6"/>
    <n v="54880"/>
    <x v="2"/>
    <s v="TEC-PH-10000441"/>
    <x v="2"/>
    <x v="7"/>
    <s v="VTech DS6151"/>
    <n v="125.99"/>
    <n v="1"/>
    <n v="0"/>
    <n v="35.277200000000001"/>
  </r>
  <r>
    <n v="7262"/>
    <x v="3605"/>
    <x v="3"/>
    <x v="193"/>
    <d v="2014-06-14T00:00:00"/>
    <s v="Second Class"/>
    <s v="GZ-14545"/>
    <s v="George Zrebassa"/>
    <x v="1"/>
    <x v="0"/>
    <s v="Thousand Oaks"/>
    <x v="1"/>
    <n v="91360"/>
    <x v="1"/>
    <s v="OFF-AR-10001231"/>
    <x v="1"/>
    <x v="6"/>
    <s v="Sanford EarthWrite Recycled Pencils, Medium Soft, #2"/>
    <n v="14.7"/>
    <n v="7"/>
    <n v="0"/>
    <n v="4.1159999999999997"/>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x v="0"/>
    <s v="Philadelphia"/>
    <x v="9"/>
    <n v="19134"/>
    <x v="3"/>
    <s v="OFF-EN-10003068"/>
    <x v="1"/>
    <x v="12"/>
    <s v="#6 3/4 Gummed Flap White Envelopes"/>
    <n v="31.68"/>
    <n v="4"/>
    <n v="0.2"/>
    <n v="11.087999999999999"/>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200000000001"/>
    <n v="2"/>
    <n v="0.3"/>
    <n v="-35.513599999999997"/>
  </r>
  <r>
    <n v="7267"/>
    <x v="3609"/>
    <x v="3"/>
    <x v="1153"/>
    <d v="2014-08-17T00:00:00"/>
    <s v="Same Day"/>
    <s v="SJ-20215"/>
    <s v="Sarah Jordon"/>
    <x v="0"/>
    <x v="0"/>
    <s v="Columbia"/>
    <x v="18"/>
    <n v="38401"/>
    <x v="0"/>
    <s v="OFF-BI-10002824"/>
    <x v="1"/>
    <x v="8"/>
    <s v="Recycled Easel Ring Binders"/>
    <n v="13.428000000000001"/>
    <n v="3"/>
    <n v="0.7"/>
    <n v="-11.19"/>
  </r>
  <r>
    <n v="7268"/>
    <x v="3609"/>
    <x v="3"/>
    <x v="1153"/>
    <d v="2014-08-17T00:00:00"/>
    <s v="Same Day"/>
    <s v="SJ-20215"/>
    <s v="Sarah Jordon"/>
    <x v="0"/>
    <x v="0"/>
    <s v="Columbia"/>
    <x v="18"/>
    <n v="38401"/>
    <x v="0"/>
    <s v="OFF-ST-10004950"/>
    <x v="1"/>
    <x v="4"/>
    <s v="Acco Perma 3000 Stacking Storage Drawers"/>
    <n v="67.135999999999996"/>
    <n v="4"/>
    <n v="0.2"/>
    <n v="-0.83919999999999995"/>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1"/>
    <n v="8"/>
    <n v="0.2"/>
    <n v="31.5776"/>
  </r>
  <r>
    <n v="7271"/>
    <x v="3611"/>
    <x v="0"/>
    <x v="1142"/>
    <d v="2013-09-23T00:00:00"/>
    <s v="Standard Class"/>
    <s v="KD-16495"/>
    <s v="Keith Dawkins"/>
    <x v="1"/>
    <x v="0"/>
    <s v="San Jose"/>
    <x v="1"/>
    <n v="95123"/>
    <x v="1"/>
    <s v="FUR-BO-10001918"/>
    <x v="0"/>
    <x v="0"/>
    <s v="Sauder Forest Hills Library with Doors, Woodland Oak Finish"/>
    <n v="273.666"/>
    <n v="2"/>
    <n v="0.15"/>
    <n v="-12.878399999999999"/>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1"/>
    <n v="2"/>
    <n v="0.2"/>
    <n v="-4.3792"/>
  </r>
  <r>
    <n v="7274"/>
    <x v="3612"/>
    <x v="0"/>
    <x v="1155"/>
    <d v="2013-10-15T00:00:00"/>
    <s v="Standard Class"/>
    <s v="EB-13975"/>
    <s v="Erica Bern"/>
    <x v="1"/>
    <x v="0"/>
    <s v="Greensboro"/>
    <x v="3"/>
    <n v="27405"/>
    <x v="0"/>
    <s v="OFF-BI-10002557"/>
    <x v="1"/>
    <x v="8"/>
    <s v="Presstex Flexible Ring Binders"/>
    <n v="4.0949999999999998"/>
    <n v="3"/>
    <n v="0.7"/>
    <n v="-2.73"/>
  </r>
  <r>
    <n v="7275"/>
    <x v="3613"/>
    <x v="1"/>
    <x v="50"/>
    <d v="2012-11-17T00:00:00"/>
    <s v="Standard Class"/>
    <s v="AW-10930"/>
    <s v="Arthur Wiediger"/>
    <x v="2"/>
    <x v="0"/>
    <s v="Helena"/>
    <x v="37"/>
    <n v="59601"/>
    <x v="1"/>
    <s v="TEC-PH-10004908"/>
    <x v="2"/>
    <x v="7"/>
    <s v="Panasonic KX TS3282W Corded phone"/>
    <n v="339.96"/>
    <n v="5"/>
    <n v="0.2"/>
    <n v="42.494999999999997"/>
  </r>
  <r>
    <n v="7276"/>
    <x v="3613"/>
    <x v="1"/>
    <x v="50"/>
    <d v="2012-11-17T00:00:00"/>
    <s v="Standard Class"/>
    <s v="AW-10930"/>
    <s v="Arthur Wiediger"/>
    <x v="2"/>
    <x v="0"/>
    <s v="Helena"/>
    <x v="37"/>
    <n v="59601"/>
    <x v="1"/>
    <s v="FUR-FU-10000794"/>
    <x v="0"/>
    <x v="5"/>
    <s v="Eldon Stackable Tray, Side-Load, Legal, Smoke"/>
    <n v="63.98"/>
    <n v="7"/>
    <n v="0"/>
    <n v="21.7532"/>
  </r>
  <r>
    <n v="7277"/>
    <x v="3614"/>
    <x v="2"/>
    <x v="981"/>
    <d v="2011-11-06T00:00:00"/>
    <s v="Standard Class"/>
    <s v="JK-16120"/>
    <s v="Julie Kriz"/>
    <x v="2"/>
    <x v="0"/>
    <s v="Fort Lauderdale"/>
    <x v="2"/>
    <n v="33311"/>
    <x v="0"/>
    <s v="TEC-AC-10004171"/>
    <x v="2"/>
    <x v="11"/>
    <s v="Razer Kraken 7.1 Surround Sound Over Ear USB Gaming Headset"/>
    <n v="799.92"/>
    <n v="10"/>
    <n v="0.2"/>
    <n v="239.976"/>
  </r>
  <r>
    <n v="7278"/>
    <x v="3615"/>
    <x v="0"/>
    <x v="1080"/>
    <d v="2013-07-22T00:00:00"/>
    <s v="First Class"/>
    <s v="TC-21535"/>
    <s v="Tracy Collins"/>
    <x v="2"/>
    <x v="0"/>
    <s v="San Francisco"/>
    <x v="1"/>
    <n v="94110"/>
    <x v="1"/>
    <s v="TEC-PH-10002070"/>
    <x v="2"/>
    <x v="7"/>
    <s v="Griffin GC36547 PowerJolt SE Lightning Charger"/>
    <n v="35.984000000000002"/>
    <n v="2"/>
    <n v="0.2"/>
    <n v="4.4980000000000002"/>
  </r>
  <r>
    <n v="7279"/>
    <x v="3615"/>
    <x v="0"/>
    <x v="1080"/>
    <d v="2013-07-22T00:00:00"/>
    <s v="First Class"/>
    <s v="TC-21535"/>
    <s v="Tracy Collins"/>
    <x v="2"/>
    <x v="0"/>
    <s v="San Francisco"/>
    <x v="1"/>
    <n v="94110"/>
    <x v="1"/>
    <s v="TEC-AC-10003095"/>
    <x v="2"/>
    <x v="11"/>
    <s v="Logitech G35 7.1-Channel Surround Sound Headset"/>
    <n v="389.97"/>
    <n v="3"/>
    <n v="0"/>
    <n v="132.5898"/>
  </r>
  <r>
    <n v="7280"/>
    <x v="3616"/>
    <x v="0"/>
    <x v="675"/>
    <d v="2013-05-15T00:00:00"/>
    <s v="Same Day"/>
    <s v="TH-21235"/>
    <s v="Tiffany House"/>
    <x v="1"/>
    <x v="0"/>
    <s v="Yuma"/>
    <x v="16"/>
    <n v="85364"/>
    <x v="1"/>
    <s v="TEC-AC-10003832"/>
    <x v="2"/>
    <x v="11"/>
    <s v="Imationآ 16GB Mini TravelDrive USB 2.0آ Flash Drive"/>
    <n v="185.52799999999999"/>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01"/>
    <n v="5"/>
    <n v="0.7"/>
    <n v="-479.988"/>
  </r>
  <r>
    <n v="7283"/>
    <x v="3619"/>
    <x v="3"/>
    <x v="738"/>
    <d v="2014-06-30T00:00:00"/>
    <s v="Standard Class"/>
    <s v="JK-15730"/>
    <s v="Joe Kamberova"/>
    <x v="0"/>
    <x v="0"/>
    <s v="Chicago"/>
    <x v="10"/>
    <n v="60653"/>
    <x v="2"/>
    <s v="OFF-BI-10002432"/>
    <x v="1"/>
    <x v="8"/>
    <s v="Wilson Jones Standard D-Ring Binders"/>
    <n v="3.036"/>
    <n v="3"/>
    <n v="0.8"/>
    <n v="-5.0094000000000003"/>
  </r>
  <r>
    <n v="7284"/>
    <x v="3620"/>
    <x v="3"/>
    <x v="428"/>
    <d v="2014-09-14T00:00:00"/>
    <s v="Standard Class"/>
    <s v="LC-17140"/>
    <s v="Logan Currie"/>
    <x v="0"/>
    <x v="0"/>
    <s v="Cleveland"/>
    <x v="24"/>
    <n v="44105"/>
    <x v="3"/>
    <s v="OFF-AR-10001374"/>
    <x v="1"/>
    <x v="6"/>
    <s v="BIC Brite Liner Highlighters, Chisel Tip"/>
    <n v="25.92"/>
    <n v="5"/>
    <n v="0.2"/>
    <n v="3.8879999999999999"/>
  </r>
  <r>
    <n v="7285"/>
    <x v="3620"/>
    <x v="3"/>
    <x v="428"/>
    <d v="2014-09-14T00:00:00"/>
    <s v="Standard Class"/>
    <s v="LC-17140"/>
    <s v="Logan Currie"/>
    <x v="0"/>
    <x v="0"/>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x v="0"/>
    <s v="San Francisco"/>
    <x v="1"/>
    <n v="94110"/>
    <x v="1"/>
    <s v="TEC-AC-10003614"/>
    <x v="2"/>
    <x v="11"/>
    <s v="Verbatim 25 GB 6x Blu-ray Single Layer Recordable Disc, 10/Pack"/>
    <n v="46.36"/>
    <n v="4"/>
    <n v="0"/>
    <n v="15.2988"/>
  </r>
  <r>
    <n v="7287"/>
    <x v="3622"/>
    <x v="0"/>
    <x v="23"/>
    <d v="2013-06-26T00:00:00"/>
    <s v="Standard Class"/>
    <s v="BS-11365"/>
    <s v="Bill Shonely"/>
    <x v="1"/>
    <x v="0"/>
    <s v="Oklahoma City"/>
    <x v="26"/>
    <n v="73120"/>
    <x v="2"/>
    <s v="TEC-AC-10004877"/>
    <x v="2"/>
    <x v="11"/>
    <s v="Imationآ 30456 USBآ Flash Driveآ 8GB"/>
    <n v="6.9"/>
    <n v="1"/>
    <n v="0"/>
    <n v="0.55200000000000005"/>
  </r>
  <r>
    <n v="7288"/>
    <x v="3622"/>
    <x v="0"/>
    <x v="23"/>
    <d v="2013-06-26T00:00:00"/>
    <s v="Standard Class"/>
    <s v="BS-11365"/>
    <s v="Bill Shonely"/>
    <x v="1"/>
    <x v="0"/>
    <s v="Oklahoma City"/>
    <x v="26"/>
    <n v="73120"/>
    <x v="2"/>
    <s v="FUR-FU-10004270"/>
    <x v="0"/>
    <x v="5"/>
    <s v="Executive Impressions 13&quot; Clairmont Wall Clock"/>
    <n v="57.69"/>
    <n v="3"/>
    <n v="0"/>
    <n v="23.652899999999999"/>
  </r>
  <r>
    <n v="7289"/>
    <x v="3623"/>
    <x v="2"/>
    <x v="814"/>
    <d v="2011-09-07T00:00:00"/>
    <s v="Standard Class"/>
    <s v="AG-10525"/>
    <s v="Andy Gerbode"/>
    <x v="1"/>
    <x v="0"/>
    <s v="Houston"/>
    <x v="5"/>
    <n v="77095"/>
    <x v="2"/>
    <s v="TEC-MA-10002210"/>
    <x v="2"/>
    <x v="15"/>
    <s v="Epson TM-T88V Direct Thermal Printer - Monochrome - Desktop"/>
    <n v="559.71"/>
    <n v="3"/>
    <n v="0.4"/>
    <n v="-121.2705"/>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
  </r>
  <r>
    <n v="7294"/>
    <x v="3626"/>
    <x v="0"/>
    <x v="1156"/>
    <d v="2013-01-29T00:00:00"/>
    <s v="Standard Class"/>
    <s v="CB-12415"/>
    <s v="Christy Brittain"/>
    <x v="0"/>
    <x v="0"/>
    <s v="Los Angeles"/>
    <x v="1"/>
    <n v="90036"/>
    <x v="1"/>
    <s v="FUR-FU-10000719"/>
    <x v="0"/>
    <x v="5"/>
    <s v="DAX Cubicle Frames, 8-1/2 x 11"/>
    <n v="59.99"/>
    <n v="7"/>
    <n v="0"/>
    <n v="21.596399999999999"/>
  </r>
  <r>
    <n v="7295"/>
    <x v="3627"/>
    <x v="1"/>
    <x v="989"/>
    <d v="2012-05-31T00:00:00"/>
    <s v="Standard Class"/>
    <s v="RD-19900"/>
    <s v="Ruben Dartt"/>
    <x v="0"/>
    <x v="0"/>
    <s v="Bellevue"/>
    <x v="4"/>
    <n v="98006"/>
    <x v="1"/>
    <s v="FUR-FU-10003849"/>
    <x v="0"/>
    <x v="5"/>
    <s v="DAX Metal Frame, Desktop, Stepped-Edge"/>
    <n v="20.239999999999998"/>
    <n v="1"/>
    <n v="0"/>
    <n v="7.8936000000000002"/>
  </r>
  <r>
    <n v="7296"/>
    <x v="3628"/>
    <x v="2"/>
    <x v="417"/>
    <d v="2011-05-05T00:00:00"/>
    <s v="First Class"/>
    <s v="NC-18340"/>
    <s v="Nat Carroll"/>
    <x v="0"/>
    <x v="0"/>
    <s v="Houston"/>
    <x v="5"/>
    <n v="77036"/>
    <x v="2"/>
    <s v="OFF-AR-10001725"/>
    <x v="1"/>
    <x v="6"/>
    <s v="Boston Home &amp; Office Model 2000 Electric Pencil Sharpeners"/>
    <n v="37.840000000000003"/>
    <n v="2"/>
    <n v="0.2"/>
    <n v="2.8380000000000001"/>
  </r>
  <r>
    <n v="7297"/>
    <x v="3628"/>
    <x v="2"/>
    <x v="417"/>
    <d v="2011-05-05T00:00:00"/>
    <s v="First Class"/>
    <s v="NC-18340"/>
    <s v="Nat Carroll"/>
    <x v="0"/>
    <x v="0"/>
    <s v="Houston"/>
    <x v="5"/>
    <n v="77036"/>
    <x v="2"/>
    <s v="OFF-FA-10000840"/>
    <x v="1"/>
    <x v="13"/>
    <s v="OIC Thumb-Tacks"/>
    <n v="5.4720000000000004"/>
    <n v="6"/>
    <n v="0.2"/>
    <n v="1.8468"/>
  </r>
  <r>
    <n v="7298"/>
    <x v="3629"/>
    <x v="1"/>
    <x v="1157"/>
    <d v="2012-02-14T00:00:00"/>
    <s v="Second Class"/>
    <s v="NB-18655"/>
    <s v="Nona Balk"/>
    <x v="1"/>
    <x v="0"/>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x v="0"/>
    <s v="Des Plaines"/>
    <x v="10"/>
    <n v="60016"/>
    <x v="2"/>
    <s v="FUR-TA-10002533"/>
    <x v="0"/>
    <x v="3"/>
    <s v="BPI Conference Tables"/>
    <n v="292.10000000000002"/>
    <n v="4"/>
    <n v="0.5"/>
    <n v="-175.26"/>
  </r>
  <r>
    <n v="7300"/>
    <x v="3630"/>
    <x v="2"/>
    <x v="728"/>
    <d v="2011-11-21T00:00:00"/>
    <s v="First Class"/>
    <s v="JK-15730"/>
    <s v="Joe Kamberova"/>
    <x v="0"/>
    <x v="0"/>
    <s v="Des Plaines"/>
    <x v="10"/>
    <n v="60016"/>
    <x v="2"/>
    <s v="FUR-FU-10001546"/>
    <x v="0"/>
    <x v="5"/>
    <s v="Dana Swing-Arm Lamps"/>
    <n v="8.5440000000000005"/>
    <n v="2"/>
    <n v="0.6"/>
    <n v="-7.476"/>
  </r>
  <r>
    <n v="7301"/>
    <x v="3630"/>
    <x v="2"/>
    <x v="728"/>
    <d v="2011-11-21T00:00:00"/>
    <s v="First Class"/>
    <s v="JK-15730"/>
    <s v="Joe Kamberova"/>
    <x v="0"/>
    <x v="0"/>
    <s v="Des Plaines"/>
    <x v="10"/>
    <n v="60016"/>
    <x v="2"/>
    <s v="FUR-BO-10003546"/>
    <x v="0"/>
    <x v="0"/>
    <s v="Hon 4-Shelf Metal Bookcases"/>
    <n v="424.11599999999999"/>
    <n v="6"/>
    <n v="0.3"/>
    <n v="-30.294"/>
  </r>
  <r>
    <n v="7302"/>
    <x v="3630"/>
    <x v="2"/>
    <x v="728"/>
    <d v="2011-11-21T00:00:00"/>
    <s v="First Class"/>
    <s v="JK-15730"/>
    <s v="Joe Kamberova"/>
    <x v="0"/>
    <x v="0"/>
    <s v="Des Plaines"/>
    <x v="10"/>
    <n v="60016"/>
    <x v="2"/>
    <s v="OFF-BI-10004728"/>
    <x v="1"/>
    <x v="8"/>
    <s v="Wilson Jones Turn Tabs Binder Tool for Ring Binders"/>
    <n v="2.8919999999999999"/>
    <n v="3"/>
    <n v="0.8"/>
    <n v="-4.9164000000000003"/>
  </r>
  <r>
    <n v="7303"/>
    <x v="3630"/>
    <x v="2"/>
    <x v="728"/>
    <d v="2011-11-21T00:00:00"/>
    <s v="First Class"/>
    <s v="JK-15730"/>
    <s v="Joe Kamberova"/>
    <x v="0"/>
    <x v="0"/>
    <s v="Des Plaines"/>
    <x v="10"/>
    <n v="60016"/>
    <x v="2"/>
    <s v="OFF-ST-10000025"/>
    <x v="1"/>
    <x v="4"/>
    <s v="Fellowes Stor/Drawer Steel Plus Storage Drawers"/>
    <n v="381.72"/>
    <n v="5"/>
    <n v="0.2"/>
    <n v="-66.801000000000002"/>
  </r>
  <r>
    <n v="7304"/>
    <x v="3631"/>
    <x v="3"/>
    <x v="507"/>
    <d v="2014-09-09T00:00:00"/>
    <s v="Standard Class"/>
    <s v="DO-13645"/>
    <s v="Doug O'Connell"/>
    <x v="0"/>
    <x v="0"/>
    <s v="Boynton Beach"/>
    <x v="2"/>
    <n v="33437"/>
    <x v="0"/>
    <s v="FUR-CH-10003817"/>
    <x v="0"/>
    <x v="1"/>
    <s v="Global Value Steno Chair, Gray"/>
    <n v="97.183999999999997"/>
    <n v="2"/>
    <n v="0.2"/>
    <n v="6.0739999999999998"/>
  </r>
  <r>
    <n v="7305"/>
    <x v="3631"/>
    <x v="3"/>
    <x v="507"/>
    <d v="2014-09-09T00:00:00"/>
    <s v="Standard Class"/>
    <s v="DO-13645"/>
    <s v="Doug O'Connell"/>
    <x v="0"/>
    <x v="0"/>
    <s v="Boynton Beach"/>
    <x v="2"/>
    <n v="33437"/>
    <x v="0"/>
    <s v="OFF-PA-10000289"/>
    <x v="1"/>
    <x v="10"/>
    <s v="Xerox 213"/>
    <n v="10.368"/>
    <n v="2"/>
    <n v="0.2"/>
    <n v="3.6288"/>
  </r>
  <r>
    <n v="7306"/>
    <x v="3632"/>
    <x v="2"/>
    <x v="1158"/>
    <d v="2011-04-02T00:00:00"/>
    <s v="Standard Class"/>
    <s v="MG-18145"/>
    <s v="Mike Gockenbach"/>
    <x v="0"/>
    <x v="0"/>
    <s v="Plano"/>
    <x v="5"/>
    <n v="75023"/>
    <x v="2"/>
    <s v="FUR-TA-10001889"/>
    <x v="0"/>
    <x v="3"/>
    <s v="Bush Advantage Collection Racetrack Conference Table"/>
    <n v="890.84100000000001"/>
    <n v="3"/>
    <n v="0.3"/>
    <n v="-152.71559999999999"/>
  </r>
  <r>
    <n v="7307"/>
    <x v="3633"/>
    <x v="0"/>
    <x v="732"/>
    <d v="2013-11-08T00:00:00"/>
    <s v="Second Class"/>
    <s v="LH-17155"/>
    <s v="Logan Haushalter"/>
    <x v="0"/>
    <x v="0"/>
    <s v="San Jose"/>
    <x v="1"/>
    <n v="95123"/>
    <x v="1"/>
    <s v="TEC-AC-10002305"/>
    <x v="2"/>
    <x v="11"/>
    <s v="KeyTronicآ E03601U1 -آ Keyboardآ - Beige"/>
    <n v="72"/>
    <n v="4"/>
    <n v="0"/>
    <n v="12.96"/>
  </r>
  <r>
    <n v="7308"/>
    <x v="3633"/>
    <x v="0"/>
    <x v="732"/>
    <d v="2013-11-08T00:00:00"/>
    <s v="Second Class"/>
    <s v="LH-17155"/>
    <s v="Logan Haushalter"/>
    <x v="0"/>
    <x v="0"/>
    <s v="San Jose"/>
    <x v="1"/>
    <n v="95123"/>
    <x v="1"/>
    <s v="FUR-CH-10004875"/>
    <x v="0"/>
    <x v="1"/>
    <s v="Harbour Creations 67200 Series Stacking Chairs"/>
    <n v="113.88800000000001"/>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3"/>
    <n v="3"/>
    <n v="0"/>
    <n v="0.70650000000000002"/>
  </r>
  <r>
    <n v="7311"/>
    <x v="3635"/>
    <x v="1"/>
    <x v="544"/>
    <d v="2012-08-14T00:00:00"/>
    <s v="Standard Class"/>
    <s v="BD-11320"/>
    <s v="Bill Donatelli"/>
    <x v="0"/>
    <x v="0"/>
    <s v="Detroit"/>
    <x v="12"/>
    <n v="48227"/>
    <x v="2"/>
    <s v="OFF-BI-10004632"/>
    <x v="1"/>
    <x v="8"/>
    <s v="GBC Binding covers"/>
    <n v="64.75"/>
    <n v="5"/>
    <n v="0"/>
    <n v="29.137499999999999"/>
  </r>
  <r>
    <n v="7312"/>
    <x v="3636"/>
    <x v="1"/>
    <x v="330"/>
    <d v="2012-10-13T00:00:00"/>
    <s v="Standard Class"/>
    <s v="SC-20575"/>
    <s v="Sonia Cooley"/>
    <x v="0"/>
    <x v="0"/>
    <s v="Miami"/>
    <x v="2"/>
    <n v="33178"/>
    <x v="0"/>
    <s v="OFF-BI-10000145"/>
    <x v="1"/>
    <x v="8"/>
    <s v="Zipper Ring Binder Pockets"/>
    <n v="1.8720000000000001"/>
    <n v="2"/>
    <n v="0.7"/>
    <n v="-1.3104"/>
  </r>
  <r>
    <n v="7313"/>
    <x v="3636"/>
    <x v="1"/>
    <x v="330"/>
    <d v="2012-10-13T00:00:00"/>
    <s v="Standard Class"/>
    <s v="SC-20575"/>
    <s v="Sonia Cooley"/>
    <x v="0"/>
    <x v="0"/>
    <s v="Miami"/>
    <x v="2"/>
    <n v="33178"/>
    <x v="0"/>
    <s v="OFF-BI-10002498"/>
    <x v="1"/>
    <x v="8"/>
    <s v="Clear Mylar Reinforcing Strips"/>
    <n v="11.214"/>
    <n v="2"/>
    <n v="0.7"/>
    <n v="-8.5974000000000004"/>
  </r>
  <r>
    <n v="7314"/>
    <x v="3636"/>
    <x v="1"/>
    <x v="330"/>
    <d v="2012-10-13T00:00:00"/>
    <s v="Standard Class"/>
    <s v="SC-20575"/>
    <s v="Sonia Cooley"/>
    <x v="0"/>
    <x v="0"/>
    <s v="Miami"/>
    <x v="2"/>
    <n v="33178"/>
    <x v="0"/>
    <s v="OFF-AR-10001761"/>
    <x v="1"/>
    <x v="6"/>
    <s v="Avery Hi-Liter Smear-Safe Highlighters"/>
    <n v="37.375999999999998"/>
    <n v="8"/>
    <n v="0.2"/>
    <n v="7.4752000000000001"/>
  </r>
  <r>
    <n v="7315"/>
    <x v="3637"/>
    <x v="0"/>
    <x v="316"/>
    <d v="2013-06-03T00:00:00"/>
    <s v="Standard Class"/>
    <s v="TN-21040"/>
    <s v="Tanja Norvell"/>
    <x v="2"/>
    <x v="0"/>
    <s v="Park Ridge"/>
    <x v="10"/>
    <n v="60068"/>
    <x v="2"/>
    <s v="TEC-PH-10001817"/>
    <x v="2"/>
    <x v="7"/>
    <s v="Wilson Electronics DB Pro Signal Booster"/>
    <n v="286.39999999999998"/>
    <n v="1"/>
    <n v="0.2"/>
    <n v="25.06"/>
  </r>
  <r>
    <n v="7316"/>
    <x v="3638"/>
    <x v="3"/>
    <x v="943"/>
    <d v="2014-05-17T00:00:00"/>
    <s v="Second Class"/>
    <s v="ZC-21910"/>
    <s v="Zuschuss Carroll"/>
    <x v="0"/>
    <x v="0"/>
    <s v="New York City"/>
    <x v="15"/>
    <n v="10024"/>
    <x v="3"/>
    <s v="OFF-AR-10004456"/>
    <x v="1"/>
    <x v="6"/>
    <s v="Panasonic KP-4ABK Battery-Operated Pencil Sharpener"/>
    <n v="43.92"/>
    <n v="3"/>
    <n v="0"/>
    <n v="12.736800000000001"/>
  </r>
  <r>
    <n v="7317"/>
    <x v="3639"/>
    <x v="0"/>
    <x v="1159"/>
    <d v="2013-10-21T00:00:00"/>
    <s v="Standard Class"/>
    <s v="NB-18655"/>
    <s v="Nona Balk"/>
    <x v="1"/>
    <x v="0"/>
    <s v="New York City"/>
    <x v="15"/>
    <n v="10011"/>
    <x v="3"/>
    <s v="FUR-TA-10001539"/>
    <x v="0"/>
    <x v="3"/>
    <s v="Chromcraft Rectangular Conference Tables"/>
    <n v="142.18199999999999"/>
    <n v="1"/>
    <n v="0.4"/>
    <n v="-37.915199999999999"/>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
  </r>
  <r>
    <n v="7321"/>
    <x v="3641"/>
    <x v="3"/>
    <x v="200"/>
    <d v="2014-11-30T00:00:00"/>
    <s v="Second Class"/>
    <s v="MN-17935"/>
    <s v="Michael Nguyen"/>
    <x v="0"/>
    <x v="0"/>
    <s v="New York City"/>
    <x v="15"/>
    <n v="10009"/>
    <x v="3"/>
    <s v="FUR-FU-10003623"/>
    <x v="0"/>
    <x v="5"/>
    <s v="DataProducts Ampli Magnifier Task Lamp, Black,"/>
    <n v="135.30000000000001"/>
    <n v="5"/>
    <n v="0"/>
    <n v="37.884"/>
  </r>
  <r>
    <n v="7322"/>
    <x v="3642"/>
    <x v="3"/>
    <x v="213"/>
    <d v="2014-09-08T00:00:00"/>
    <s v="Standard Class"/>
    <s v="MY-18295"/>
    <s v="Muhammed Yedwab"/>
    <x v="1"/>
    <x v="0"/>
    <s v="Chicago"/>
    <x v="10"/>
    <n v="60623"/>
    <x v="2"/>
    <s v="OFF-PA-10003424"/>
    <x v="1"/>
    <x v="10"/>
    <s v="&quot;While you Were Out&quot; Message Book, One Form per Page"/>
    <n v="8.9039999999999999"/>
    <n v="3"/>
    <n v="0.2"/>
    <n v="3.339"/>
  </r>
  <r>
    <n v="7323"/>
    <x v="3642"/>
    <x v="3"/>
    <x v="213"/>
    <d v="2014-09-08T00:00:00"/>
    <s v="Standard Class"/>
    <s v="MY-18295"/>
    <s v="Muhammed Yedwab"/>
    <x v="1"/>
    <x v="0"/>
    <s v="Chicago"/>
    <x v="10"/>
    <n v="60623"/>
    <x v="2"/>
    <s v="TEC-AC-10004353"/>
    <x v="2"/>
    <x v="11"/>
    <s v="Hypercom P1300 Pinpad"/>
    <n v="100.8"/>
    <n v="2"/>
    <n v="0.2"/>
    <n v="21.42"/>
  </r>
  <r>
    <n v="7324"/>
    <x v="3643"/>
    <x v="3"/>
    <x v="256"/>
    <d v="2014-12-09T00:00:00"/>
    <s v="First Class"/>
    <s v="CS-11950"/>
    <s v="Carlos Soltero"/>
    <x v="0"/>
    <x v="0"/>
    <s v="New York City"/>
    <x v="15"/>
    <n v="10024"/>
    <x v="3"/>
    <s v="FUR-FU-10001934"/>
    <x v="0"/>
    <x v="5"/>
    <s v="Magnifier Swing Arm Lamp"/>
    <n v="41.96"/>
    <n v="2"/>
    <n v="0"/>
    <n v="10.909599999999999"/>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8"/>
    <n v="5"/>
    <n v="0"/>
    <n v="112.224"/>
  </r>
  <r>
    <n v="7327"/>
    <x v="3644"/>
    <x v="3"/>
    <x v="468"/>
    <d v="2014-11-18T00:00:00"/>
    <s v="Standard Class"/>
    <s v="MC-17845"/>
    <s v="Michael Chen"/>
    <x v="0"/>
    <x v="0"/>
    <s v="Pasco"/>
    <x v="4"/>
    <n v="99301"/>
    <x v="1"/>
    <s v="OFF-BI-10001543"/>
    <x v="1"/>
    <x v="8"/>
    <s v="GBC VeloBinder Manual Binding System"/>
    <n v="28.792000000000002"/>
    <n v="1"/>
    <n v="0.2"/>
    <n v="10.077199999999999"/>
  </r>
  <r>
    <n v="7328"/>
    <x v="3645"/>
    <x v="2"/>
    <x v="772"/>
    <d v="2011-03-24T00:00:00"/>
    <s v="Standard Class"/>
    <s v="SC-20050"/>
    <s v="Sample Company A"/>
    <x v="2"/>
    <x v="0"/>
    <s v="Burbank"/>
    <x v="1"/>
    <n v="91505"/>
    <x v="1"/>
    <s v="FUR-FU-10004597"/>
    <x v="0"/>
    <x v="5"/>
    <s v="Eldon Cleatmat Chair Mats for Medium Pile Carpets"/>
    <n v="111"/>
    <n v="2"/>
    <n v="0"/>
    <n v="14.43"/>
  </r>
  <r>
    <n v="7329"/>
    <x v="3645"/>
    <x v="2"/>
    <x v="772"/>
    <d v="2011-03-24T00:00:00"/>
    <s v="Standard Class"/>
    <s v="SC-20050"/>
    <s v="Sample Company A"/>
    <x v="2"/>
    <x v="0"/>
    <s v="Burbank"/>
    <x v="1"/>
    <n v="91505"/>
    <x v="1"/>
    <s v="TEC-MA-10001148"/>
    <x v="2"/>
    <x v="15"/>
    <s v="Swingline SM12-08 MicroCut Jam Free Shredder"/>
    <n v="1279.9680000000001"/>
    <n v="4"/>
    <n v="0.2"/>
    <n v="415.9896"/>
  </r>
  <r>
    <n v="7330"/>
    <x v="3645"/>
    <x v="2"/>
    <x v="772"/>
    <d v="2011-03-24T00:00:00"/>
    <s v="Standard Class"/>
    <s v="SC-20050"/>
    <s v="Sample Company A"/>
    <x v="2"/>
    <x v="0"/>
    <s v="Burbank"/>
    <x v="1"/>
    <n v="91505"/>
    <x v="1"/>
    <s v="OFF-ST-10000078"/>
    <x v="1"/>
    <x v="4"/>
    <s v="Tennsco 6- and 18-Compartment Lockers"/>
    <n v="1856.19"/>
    <n v="7"/>
    <n v="0"/>
    <n v="334.11419999999998"/>
  </r>
  <r>
    <n v="7331"/>
    <x v="3646"/>
    <x v="0"/>
    <x v="396"/>
    <d v="2013-11-14T00:00:00"/>
    <s v="First Class"/>
    <s v="SP-20650"/>
    <s v="Stephanie Phelps"/>
    <x v="1"/>
    <x v="0"/>
    <s v="Chicago"/>
    <x v="10"/>
    <n v="60623"/>
    <x v="2"/>
    <s v="FUR-FU-10001037"/>
    <x v="0"/>
    <x v="5"/>
    <s v="DAX Charcoal/Nickel-Tone Document Frame, 5 x 7"/>
    <n v="22.751999999999999"/>
    <n v="6"/>
    <n v="0.6"/>
    <n v="-8.532"/>
  </r>
  <r>
    <n v="7332"/>
    <x v="3647"/>
    <x v="3"/>
    <x v="40"/>
    <d v="2014-10-31T00:00:00"/>
    <s v="Standard Class"/>
    <s v="SC-20440"/>
    <s v="Shaun Chance"/>
    <x v="1"/>
    <x v="0"/>
    <s v="Lancaster"/>
    <x v="9"/>
    <n v="17602"/>
    <x v="3"/>
    <s v="TEC-PH-10001433"/>
    <x v="2"/>
    <x v="7"/>
    <s v="Cisco Small Business SPA 502G VoIP phone"/>
    <n v="61.542000000000002"/>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x v="0"/>
    <s v="Tampa"/>
    <x v="2"/>
    <n v="33614"/>
    <x v="0"/>
    <s v="FUR-FU-10001290"/>
    <x v="0"/>
    <x v="5"/>
    <s v="Executive Impressions Supervisor Wall Clock"/>
    <n v="67.36"/>
    <n v="2"/>
    <n v="0.2"/>
    <n v="10.103999999999999"/>
  </r>
  <r>
    <n v="7335"/>
    <x v="3648"/>
    <x v="1"/>
    <x v="347"/>
    <d v="2012-04-17T00:00:00"/>
    <s v="Standard Class"/>
    <s v="PR-18880"/>
    <s v="Patrick Ryan"/>
    <x v="0"/>
    <x v="0"/>
    <s v="Tampa"/>
    <x v="2"/>
    <n v="33614"/>
    <x v="0"/>
    <s v="FUR-FU-10000087"/>
    <x v="0"/>
    <x v="5"/>
    <s v="Executive Impressions 14&quot; Two-Color Numerals Wall Clock"/>
    <n v="54.527999999999999"/>
    <n v="3"/>
    <n v="0.2"/>
    <n v="14.313599999999999"/>
  </r>
  <r>
    <n v="7336"/>
    <x v="3649"/>
    <x v="1"/>
    <x v="707"/>
    <d v="2012-12-30T00:00:00"/>
    <s v="Standard Class"/>
    <s v="JK-15625"/>
    <s v="Jim Karlsson"/>
    <x v="0"/>
    <x v="0"/>
    <s v="New York City"/>
    <x v="15"/>
    <n v="10024"/>
    <x v="3"/>
    <s v="TEC-AC-10002049"/>
    <x v="2"/>
    <x v="11"/>
    <s v="Plantronics Savi W720 Multi-Device Wireless Headset System"/>
    <n v="843.9"/>
    <n v="2"/>
    <n v="0"/>
    <n v="371.31599999999997"/>
  </r>
  <r>
    <n v="7337"/>
    <x v="3649"/>
    <x v="1"/>
    <x v="707"/>
    <d v="2012-12-30T00:00:00"/>
    <s v="Standard Class"/>
    <s v="JK-15625"/>
    <s v="Jim Karlsson"/>
    <x v="0"/>
    <x v="0"/>
    <s v="New York City"/>
    <x v="15"/>
    <n v="10024"/>
    <x v="3"/>
    <s v="FUR-BO-10002613"/>
    <x v="0"/>
    <x v="0"/>
    <s v="Atlantic Metals Mobile 4-Shelf Bookcases, Custom Colors"/>
    <n v="449.56799999999998"/>
    <n v="2"/>
    <n v="0.2"/>
    <n v="56.195999999999998"/>
  </r>
  <r>
    <n v="7338"/>
    <x v="3650"/>
    <x v="3"/>
    <x v="296"/>
    <d v="2014-09-24T00:00:00"/>
    <s v="First Class"/>
    <s v="BM-11575"/>
    <s v="Brendan Murry"/>
    <x v="1"/>
    <x v="0"/>
    <s v="Los Angeles"/>
    <x v="1"/>
    <n v="90045"/>
    <x v="1"/>
    <s v="OFF-ST-10004950"/>
    <x v="1"/>
    <x v="4"/>
    <s v="Tenex Personal Filing Tote With Secure Closure Lid, Black/Frost"/>
    <n v="15.51"/>
    <n v="1"/>
    <n v="0"/>
    <n v="3.8774999999999999"/>
  </r>
  <r>
    <n v="7339"/>
    <x v="3651"/>
    <x v="2"/>
    <x v="414"/>
    <d v="2011-12-23T00:00:00"/>
    <s v="Second Class"/>
    <s v="SM-20950"/>
    <s v="Suzanne McNair"/>
    <x v="1"/>
    <x v="0"/>
    <s v="New York City"/>
    <x v="15"/>
    <n v="10035"/>
    <x v="3"/>
    <s v="FUR-CH-10004875"/>
    <x v="0"/>
    <x v="1"/>
    <s v="Harbour Creations 67200 Series Stacking Chairs"/>
    <n v="192.18600000000001"/>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6"/>
  </r>
  <r>
    <n v="7342"/>
    <x v="3653"/>
    <x v="2"/>
    <x v="711"/>
    <d v="2011-08-01T00:00:00"/>
    <s v="Standard Class"/>
    <s v="SG-20470"/>
    <s v="Sheri Gordon"/>
    <x v="0"/>
    <x v="0"/>
    <s v="Atlanta"/>
    <x v="32"/>
    <n v="30318"/>
    <x v="0"/>
    <s v="OFF-LA-10002762"/>
    <x v="1"/>
    <x v="2"/>
    <s v="Avery 485"/>
    <n v="162.88999999999999"/>
    <n v="13"/>
    <n v="0"/>
    <n v="76.558300000000003"/>
  </r>
  <r>
    <n v="7343"/>
    <x v="3653"/>
    <x v="2"/>
    <x v="711"/>
    <d v="2011-08-01T00:00:00"/>
    <s v="Standard Class"/>
    <s v="SG-20470"/>
    <s v="Sheri Gordon"/>
    <x v="0"/>
    <x v="0"/>
    <s v="Atlanta"/>
    <x v="32"/>
    <n v="30318"/>
    <x v="0"/>
    <s v="FUR-FU-10000719"/>
    <x v="0"/>
    <x v="5"/>
    <s v="DAX Cubicle Frames, 8-1/2 x 11"/>
    <n v="25.71"/>
    <n v="3"/>
    <n v="0"/>
    <n v="9.2555999999999994"/>
  </r>
  <r>
    <n v="7344"/>
    <x v="3654"/>
    <x v="2"/>
    <x v="58"/>
    <d v="2012-01-01T00:00:00"/>
    <s v="Standard Class"/>
    <s v="TB-21520"/>
    <s v="Tracy Blumstein"/>
    <x v="0"/>
    <x v="0"/>
    <s v="New York City"/>
    <x v="15"/>
    <n v="10009"/>
    <x v="3"/>
    <s v="OFF-ST-10000563"/>
    <x v="1"/>
    <x v="4"/>
    <s v="Fellowes Bankers Box Stor/Drawer Steel Plus"/>
    <n v="191.88"/>
    <n v="6"/>
    <n v="0"/>
    <n v="19.187999999999999"/>
  </r>
  <r>
    <n v="7345"/>
    <x v="3655"/>
    <x v="3"/>
    <x v="157"/>
    <d v="2014-12-18T00:00:00"/>
    <s v="Standard Class"/>
    <s v="DV-13045"/>
    <s v="Darrin Van Huff"/>
    <x v="1"/>
    <x v="0"/>
    <s v="Jacksonville"/>
    <x v="2"/>
    <n v="32216"/>
    <x v="0"/>
    <s v="FUR-TA-10004289"/>
    <x v="0"/>
    <x v="3"/>
    <s v="BoxOffice By Design Rectangular and Half-Moon Meeting Room Tables"/>
    <n v="721.875"/>
    <n v="6"/>
    <n v="0.45"/>
    <n v="-420"/>
  </r>
  <r>
    <n v="7346"/>
    <x v="3655"/>
    <x v="3"/>
    <x v="157"/>
    <d v="2014-12-18T00:00:00"/>
    <s v="Standard Class"/>
    <s v="DV-13045"/>
    <s v="Darrin Van Huff"/>
    <x v="1"/>
    <x v="0"/>
    <s v="Jacksonville"/>
    <x v="2"/>
    <n v="32216"/>
    <x v="0"/>
    <s v="TEC-PH-10003555"/>
    <x v="2"/>
    <x v="7"/>
    <s v="Motorola HK250 Universal Bluetooth Headset"/>
    <n v="73.567999999999998"/>
    <n v="4"/>
    <n v="0.2"/>
    <n v="-16.552800000000001"/>
  </r>
  <r>
    <n v="7347"/>
    <x v="3655"/>
    <x v="3"/>
    <x v="157"/>
    <d v="2014-12-18T00:00:00"/>
    <s v="Standard Class"/>
    <s v="DV-13045"/>
    <s v="Darrin Van Huff"/>
    <x v="1"/>
    <x v="0"/>
    <s v="Jacksonville"/>
    <x v="2"/>
    <n v="32216"/>
    <x v="0"/>
    <s v="OFF-AR-10001958"/>
    <x v="1"/>
    <x v="6"/>
    <s v="Stanley Bostitch Contemporary Electric Pencil Sharpeners"/>
    <n v="13.584"/>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
  </r>
  <r>
    <n v="7349"/>
    <x v="3656"/>
    <x v="2"/>
    <x v="223"/>
    <d v="2011-03-07T00:00:00"/>
    <s v="Standard Class"/>
    <s v="SC-20020"/>
    <s v="Sam Craven"/>
    <x v="0"/>
    <x v="0"/>
    <s v="Houston"/>
    <x v="5"/>
    <n v="77095"/>
    <x v="2"/>
    <s v="OFF-AP-10002534"/>
    <x v="1"/>
    <x v="9"/>
    <s v="3.6 Cubic Foot Counter Height Office Refrigerator"/>
    <n v="176.77199999999999"/>
    <n v="3"/>
    <n v="0.8"/>
    <n v="-459.60719999999998"/>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2"/>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01"/>
  </r>
  <r>
    <n v="7354"/>
    <x v="3660"/>
    <x v="0"/>
    <x v="897"/>
    <d v="2013-09-30T00:00:00"/>
    <s v="Standard Class"/>
    <s v="RD-19660"/>
    <s v="Robert Dilbeck"/>
    <x v="2"/>
    <x v="0"/>
    <s v="Philadelphia"/>
    <x v="9"/>
    <n v="19134"/>
    <x v="3"/>
    <s v="OFF-LA-10004484"/>
    <x v="1"/>
    <x v="2"/>
    <s v="Avery 476"/>
    <n v="16.52"/>
    <n v="5"/>
    <n v="0.2"/>
    <n v="5.3689999999999998"/>
  </r>
  <r>
    <n v="7355"/>
    <x v="3661"/>
    <x v="3"/>
    <x v="695"/>
    <d v="2014-02-14T00:00:00"/>
    <s v="Standard Class"/>
    <s v="SN-20560"/>
    <s v="Skye Norling"/>
    <x v="2"/>
    <x v="0"/>
    <s v="San Francisco"/>
    <x v="1"/>
    <n v="94109"/>
    <x v="1"/>
    <s v="OFF-PA-10001593"/>
    <x v="1"/>
    <x v="10"/>
    <s v="Xerox 1947"/>
    <n v="29.9"/>
    <n v="5"/>
    <n v="0"/>
    <n v="13.455"/>
  </r>
  <r>
    <n v="7356"/>
    <x v="3662"/>
    <x v="1"/>
    <x v="620"/>
    <d v="2013-01-02T00:00:00"/>
    <s v="Second Class"/>
    <s v="AH-10690"/>
    <s v="Anna Hأ¤berlin"/>
    <x v="1"/>
    <x v="0"/>
    <s v="Detroit"/>
    <x v="12"/>
    <n v="48205"/>
    <x v="2"/>
    <s v="OFF-BI-10004139"/>
    <x v="1"/>
    <x v="8"/>
    <s v="Fellowes Presentation Covers for Comb Binding Machines"/>
    <n v="116.4"/>
    <n v="8"/>
    <n v="0"/>
    <n v="52.38"/>
  </r>
  <r>
    <n v="7357"/>
    <x v="3663"/>
    <x v="0"/>
    <x v="790"/>
    <d v="2013-10-15T00:00:00"/>
    <s v="Standard Class"/>
    <s v="MZ-17335"/>
    <s v="Maria Zettner"/>
    <x v="2"/>
    <x v="0"/>
    <s v="Phoenix"/>
    <x v="16"/>
    <n v="85023"/>
    <x v="1"/>
    <s v="OFF-AR-10001315"/>
    <x v="1"/>
    <x v="6"/>
    <s v="Newell 310"/>
    <n v="1.4079999999999999"/>
    <n v="1"/>
    <n v="0.2"/>
    <n v="0.15840000000000001"/>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4"/>
    <n v="6"/>
    <n v="0.4"/>
    <n v="-50.392800000000001"/>
  </r>
  <r>
    <n v="7360"/>
    <x v="3664"/>
    <x v="2"/>
    <x v="125"/>
    <d v="2012-01-03T00:00:00"/>
    <s v="Second Class"/>
    <s v="AR-10345"/>
    <s v="Alex Russell"/>
    <x v="1"/>
    <x v="0"/>
    <s v="Philadelphia"/>
    <x v="9"/>
    <n v="19143"/>
    <x v="3"/>
    <s v="FUR-TA-10004575"/>
    <x v="0"/>
    <x v="3"/>
    <s v="Hon 5100 Series Wood Tables"/>
    <n v="523.76400000000001"/>
    <n v="3"/>
    <n v="0.4"/>
    <n v="-192.04679999999999"/>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
    <n v="3"/>
    <n v="0.2"/>
    <n v="-36.441000000000003"/>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06"/>
  </r>
  <r>
    <n v="7365"/>
    <x v="3666"/>
    <x v="0"/>
    <x v="85"/>
    <d v="2013-12-05T00:00:00"/>
    <s v="Standard Class"/>
    <s v="DS-13180"/>
    <s v="David Smith"/>
    <x v="1"/>
    <x v="0"/>
    <s v="Philadelphia"/>
    <x v="9"/>
    <n v="19140"/>
    <x v="3"/>
    <s v="OFF-FA-10004076"/>
    <x v="1"/>
    <x v="13"/>
    <s v="Translucent Push Pins by OIC"/>
    <n v="12.672000000000001"/>
    <n v="8"/>
    <n v="0.2"/>
    <n v="2.6928000000000001"/>
  </r>
  <r>
    <n v="7366"/>
    <x v="3666"/>
    <x v="0"/>
    <x v="85"/>
    <d v="2013-12-05T00:00:00"/>
    <s v="Standard Class"/>
    <s v="DS-13180"/>
    <s v="David Smith"/>
    <x v="1"/>
    <x v="0"/>
    <s v="Philadelphia"/>
    <x v="9"/>
    <n v="19140"/>
    <x v="3"/>
    <s v="OFF-BI-10003166"/>
    <x v="1"/>
    <x v="8"/>
    <s v="GBC Plasticlear Binding Covers"/>
    <n v="6.8879999999999999"/>
    <n v="2"/>
    <n v="0.7"/>
    <n v="-5.0511999999999997"/>
  </r>
  <r>
    <n v="7367"/>
    <x v="3666"/>
    <x v="0"/>
    <x v="85"/>
    <d v="2013-12-05T00:00:00"/>
    <s v="Standard Class"/>
    <s v="DS-13180"/>
    <s v="David Smith"/>
    <x v="1"/>
    <x v="0"/>
    <s v="Philadelphia"/>
    <x v="9"/>
    <n v="19140"/>
    <x v="3"/>
    <s v="OFF-ST-10002301"/>
    <x v="1"/>
    <x v="4"/>
    <s v="Tennsco Commercial Shelving"/>
    <n v="32.543999999999997"/>
    <n v="2"/>
    <n v="0.2"/>
    <n v="-7.7291999999999996"/>
  </r>
  <r>
    <n v="7368"/>
    <x v="3666"/>
    <x v="0"/>
    <x v="85"/>
    <d v="2013-12-05T00:00:00"/>
    <s v="Standard Class"/>
    <s v="DS-13180"/>
    <s v="David Smith"/>
    <x v="1"/>
    <x v="0"/>
    <s v="Philadelphia"/>
    <x v="9"/>
    <n v="19140"/>
    <x v="3"/>
    <s v="FUR-CH-10002647"/>
    <x v="0"/>
    <x v="1"/>
    <s v="Situations Contoured Folding Chairs, 4/Set"/>
    <n v="347.80200000000002"/>
    <n v="7"/>
    <n v="0.3"/>
    <n v="-24.843"/>
  </r>
  <r>
    <n v="7369"/>
    <x v="3667"/>
    <x v="3"/>
    <x v="4"/>
    <d v="2014-04-18T00:00:00"/>
    <s v="First Class"/>
    <s v="BP-11095"/>
    <s v="Bart Pistole"/>
    <x v="1"/>
    <x v="0"/>
    <s v="Miami"/>
    <x v="2"/>
    <n v="33180"/>
    <x v="0"/>
    <s v="OFF-BI-10004654"/>
    <x v="1"/>
    <x v="8"/>
    <s v="VariCap6 Expandable Binder"/>
    <n v="15.57"/>
    <n v="3"/>
    <n v="0.7"/>
    <n v="-11.936999999999999"/>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200000000003"/>
  </r>
  <r>
    <n v="7373"/>
    <x v="3670"/>
    <x v="3"/>
    <x v="363"/>
    <d v="2014-01-10T00:00:00"/>
    <s v="Second Class"/>
    <s v="JF-15190"/>
    <s v="Jamie Frazer"/>
    <x v="0"/>
    <x v="0"/>
    <s v="Long Beach"/>
    <x v="1"/>
    <n v="90805"/>
    <x v="1"/>
    <s v="OFF-ST-10002301"/>
    <x v="1"/>
    <x v="4"/>
    <s v="Tennsco Commercial Shelving"/>
    <n v="61.02"/>
    <n v="3"/>
    <n v="0"/>
    <n v="0.61019999999999996"/>
  </r>
  <r>
    <n v="7374"/>
    <x v="3670"/>
    <x v="3"/>
    <x v="363"/>
    <d v="2014-01-10T00:00:00"/>
    <s v="Second Class"/>
    <s v="JF-15190"/>
    <s v="Jamie Frazer"/>
    <x v="0"/>
    <x v="0"/>
    <s v="Long Beach"/>
    <x v="1"/>
    <n v="90805"/>
    <x v="1"/>
    <s v="OFF-SU-10004884"/>
    <x v="1"/>
    <x v="14"/>
    <s v="Acme Galleria Hot Forged Steel Scissors with Colored Handles"/>
    <n v="110.11"/>
    <n v="7"/>
    <n v="0"/>
    <n v="31.931899999999999"/>
  </r>
  <r>
    <n v="7375"/>
    <x v="3670"/>
    <x v="3"/>
    <x v="363"/>
    <d v="2014-01-10T00:00:00"/>
    <s v="Second Class"/>
    <s v="JF-15190"/>
    <s v="Jamie Frazer"/>
    <x v="0"/>
    <x v="0"/>
    <s v="Long Beach"/>
    <x v="1"/>
    <n v="90805"/>
    <x v="1"/>
    <s v="OFF-FA-10003112"/>
    <x v="1"/>
    <x v="13"/>
    <s v="Staples"/>
    <n v="7.89"/>
    <n v="1"/>
    <n v="0"/>
    <n v="3.5505"/>
  </r>
  <r>
    <n v="7376"/>
    <x v="3671"/>
    <x v="3"/>
    <x v="802"/>
    <d v="2014-08-21T00:00:00"/>
    <s v="Standard Class"/>
    <s v="MK-17905"/>
    <s v="Michael Kennedy"/>
    <x v="1"/>
    <x v="0"/>
    <s v="San Diego"/>
    <x v="1"/>
    <n v="92037"/>
    <x v="1"/>
    <s v="OFF-BI-10000069"/>
    <x v="1"/>
    <x v="8"/>
    <s v="GBC Prepunched Paper, 19-Hole, for Binding Systems, 24-lb"/>
    <n v="36.024000000000001"/>
    <n v="3"/>
    <n v="0.2"/>
    <n v="11.707800000000001"/>
  </r>
  <r>
    <n v="7377"/>
    <x v="3672"/>
    <x v="3"/>
    <x v="808"/>
    <d v="2014-11-06T00:00:00"/>
    <s v="First Class"/>
    <s v="GG-14650"/>
    <s v="Greg Guthrie"/>
    <x v="1"/>
    <x v="0"/>
    <s v="Bloomington"/>
    <x v="10"/>
    <n v="61701"/>
    <x v="2"/>
    <s v="OFF-AR-10001958"/>
    <x v="1"/>
    <x v="6"/>
    <s v="Stanley Bostitch Contemporary Electric Pencil Sharpeners"/>
    <n v="54.335999999999999"/>
    <n v="4"/>
    <n v="0.2"/>
    <n v="5.4336000000000002"/>
  </r>
  <r>
    <n v="7378"/>
    <x v="3673"/>
    <x v="2"/>
    <x v="111"/>
    <d v="2011-09-23T00:00:00"/>
    <s v="Standard Class"/>
    <s v="MC-18130"/>
    <s v="Mike Caudle"/>
    <x v="1"/>
    <x v="0"/>
    <s v="Seattle"/>
    <x v="4"/>
    <n v="98115"/>
    <x v="1"/>
    <s v="OFF-ST-10001321"/>
    <x v="1"/>
    <x v="4"/>
    <s v="Decoflex Hanging Personal Folder File, Blue"/>
    <n v="92.52"/>
    <n v="6"/>
    <n v="0"/>
    <n v="24.980399999999999"/>
  </r>
  <r>
    <n v="7379"/>
    <x v="3674"/>
    <x v="1"/>
    <x v="70"/>
    <d v="2012-05-31T00:00:00"/>
    <s v="Same Day"/>
    <s v="ML-18265"/>
    <s v="Muhammed Lee"/>
    <x v="0"/>
    <x v="0"/>
    <s v="Fayetteville"/>
    <x v="3"/>
    <n v="28314"/>
    <x v="0"/>
    <s v="OFF-AR-10003504"/>
    <x v="1"/>
    <x v="6"/>
    <s v="Newell 347"/>
    <n v="10.272"/>
    <n v="3"/>
    <n v="0.2"/>
    <n v="1.1556"/>
  </r>
  <r>
    <n v="7380"/>
    <x v="3675"/>
    <x v="0"/>
    <x v="1160"/>
    <d v="2013-09-19T00:00:00"/>
    <s v="Standard Class"/>
    <s v="AG-10270"/>
    <s v="Alejandro Grove"/>
    <x v="0"/>
    <x v="0"/>
    <s v="Omaha"/>
    <x v="8"/>
    <n v="68104"/>
    <x v="2"/>
    <s v="OFF-ST-10000419"/>
    <x v="1"/>
    <x v="4"/>
    <s v="Rogers Jumbo File, Granite"/>
    <n v="40.74"/>
    <n v="3"/>
    <n v="0"/>
    <n v="0.40739999999999998"/>
  </r>
  <r>
    <n v="7381"/>
    <x v="3675"/>
    <x v="0"/>
    <x v="1160"/>
    <d v="2013-09-19T00:00:00"/>
    <s v="Standard Class"/>
    <s v="AG-10270"/>
    <s v="Alejandro Grove"/>
    <x v="0"/>
    <x v="0"/>
    <s v="Omaha"/>
    <x v="8"/>
    <n v="68104"/>
    <x v="2"/>
    <s v="OFF-LA-10004559"/>
    <x v="1"/>
    <x v="2"/>
    <s v="Avery 49"/>
    <n v="14.4"/>
    <n v="5"/>
    <n v="0"/>
    <n v="7.056"/>
  </r>
  <r>
    <n v="7382"/>
    <x v="3675"/>
    <x v="0"/>
    <x v="1160"/>
    <d v="2013-09-19T00:00:00"/>
    <s v="Standard Class"/>
    <s v="AG-10270"/>
    <s v="Alejandro Grove"/>
    <x v="0"/>
    <x v="0"/>
    <s v="Omaha"/>
    <x v="8"/>
    <n v="68104"/>
    <x v="2"/>
    <s v="TEC-PH-10001644"/>
    <x v="2"/>
    <x v="7"/>
    <s v="BlueLounge Milo Smartphone Stand, White/Metallic"/>
    <n v="149.94999999999999"/>
    <n v="5"/>
    <n v="0"/>
    <n v="41.985999999999997"/>
  </r>
  <r>
    <n v="7383"/>
    <x v="3675"/>
    <x v="0"/>
    <x v="1160"/>
    <d v="2013-09-19T00:00:00"/>
    <s v="Standard Class"/>
    <s v="AG-10270"/>
    <s v="Alejandro Grove"/>
    <x v="0"/>
    <x v="0"/>
    <s v="Omaha"/>
    <x v="8"/>
    <n v="68104"/>
    <x v="2"/>
    <s v="OFF-SU-10004782"/>
    <x v="1"/>
    <x v="14"/>
    <s v="Elite 5&quot; Scissors"/>
    <n v="16.899999999999999"/>
    <n v="2"/>
    <n v="0"/>
    <n v="5.07"/>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8000000000001"/>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
  </r>
  <r>
    <n v="7388"/>
    <x v="3675"/>
    <x v="0"/>
    <x v="1160"/>
    <d v="2013-09-19T00:00:00"/>
    <s v="Standard Class"/>
    <s v="AG-10270"/>
    <s v="Alejandro Grove"/>
    <x v="0"/>
    <x v="0"/>
    <s v="Omaha"/>
    <x v="8"/>
    <n v="68104"/>
    <x v="2"/>
    <s v="FUR-FU-10003664"/>
    <x v="0"/>
    <x v="5"/>
    <s v="Electrix Architect's Clamp-On Swing Arm Lamp, Black"/>
    <n v="1336.44"/>
    <n v="14"/>
    <n v="0"/>
    <n v="387.56760000000003"/>
  </r>
  <r>
    <n v="7389"/>
    <x v="3675"/>
    <x v="0"/>
    <x v="1160"/>
    <d v="2013-09-19T00:00:00"/>
    <s v="Standard Class"/>
    <s v="AG-10270"/>
    <s v="Alejandro Grove"/>
    <x v="0"/>
    <x v="0"/>
    <s v="Omaha"/>
    <x v="8"/>
    <n v="68104"/>
    <x v="2"/>
    <s v="TEC-PH-10004897"/>
    <x v="2"/>
    <x v="7"/>
    <s v="Mediabridge Sport Armband iPhone 5s"/>
    <n v="29.97"/>
    <n v="3"/>
    <n v="0"/>
    <n v="0.29970000000000002"/>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99"/>
  </r>
  <r>
    <n v="7391"/>
    <x v="3676"/>
    <x v="3"/>
    <x v="1161"/>
    <d v="2014-12-04T00:00:00"/>
    <s v="Standard Class"/>
    <s v="TT-21070"/>
    <s v="Ted Trevino"/>
    <x v="0"/>
    <x v="0"/>
    <s v="Chattanooga"/>
    <x v="18"/>
    <n v="37421"/>
    <x v="0"/>
    <s v="FUR-FU-10004017"/>
    <x v="0"/>
    <x v="5"/>
    <s v="Executive Impressions 13&quot; Chairman Wall Clock"/>
    <n v="101.52"/>
    <n v="5"/>
    <n v="0.2"/>
    <n v="19.035"/>
  </r>
  <r>
    <n v="7392"/>
    <x v="3677"/>
    <x v="3"/>
    <x v="769"/>
    <d v="2014-12-08T00:00:00"/>
    <s v="Second Class"/>
    <s v="LT-16765"/>
    <s v="Larry Tron"/>
    <x v="0"/>
    <x v="0"/>
    <s v="Fairfield"/>
    <x v="24"/>
    <n v="45014"/>
    <x v="3"/>
    <s v="OFF-PA-10000241"/>
    <x v="1"/>
    <x v="10"/>
    <s v="IBM Multi-Purpose Copy Paper, 8 1/2 x 11&quot;, Case"/>
    <n v="74.352000000000004"/>
    <n v="3"/>
    <n v="0.2"/>
    <n v="23.234999999999999"/>
  </r>
  <r>
    <n v="7393"/>
    <x v="3678"/>
    <x v="3"/>
    <x v="743"/>
    <d v="2014-05-07T00:00:00"/>
    <s v="Standard Class"/>
    <s v="DD-13570"/>
    <s v="Dorothy Dickinson"/>
    <x v="0"/>
    <x v="0"/>
    <s v="Los Angeles"/>
    <x v="1"/>
    <n v="90049"/>
    <x v="1"/>
    <s v="OFF-PA-10003016"/>
    <x v="1"/>
    <x v="10"/>
    <s v="Adams &quot;While You Were Out&quot; Message Pads"/>
    <n v="15.7"/>
    <n v="5"/>
    <n v="0"/>
    <n v="7.0650000000000004"/>
  </r>
  <r>
    <n v="7394"/>
    <x v="3678"/>
    <x v="3"/>
    <x v="743"/>
    <d v="2014-05-07T00:00:00"/>
    <s v="Standard Class"/>
    <s v="DD-13570"/>
    <s v="Dorothy Dickinson"/>
    <x v="0"/>
    <x v="0"/>
    <s v="Los Angeles"/>
    <x v="1"/>
    <n v="90049"/>
    <x v="1"/>
    <s v="OFF-AR-10001615"/>
    <x v="1"/>
    <x v="6"/>
    <s v="Newell 34"/>
    <n v="59.52"/>
    <n v="3"/>
    <n v="0"/>
    <n v="15.475199999999999"/>
  </r>
  <r>
    <n v="7395"/>
    <x v="3678"/>
    <x v="3"/>
    <x v="743"/>
    <d v="2014-05-07T00:00:00"/>
    <s v="Standard Class"/>
    <s v="DD-13570"/>
    <s v="Dorothy Dickinson"/>
    <x v="0"/>
    <x v="0"/>
    <s v="Los Angeles"/>
    <x v="1"/>
    <n v="90049"/>
    <x v="1"/>
    <s v="OFF-PA-10002713"/>
    <x v="1"/>
    <x v="10"/>
    <s v="Adams Phone Message Book, 200 Message Capacity, 8 1/16â€‌ x 11â€‌"/>
    <n v="34.4"/>
    <n v="5"/>
    <n v="0"/>
    <n v="15.824"/>
  </r>
  <r>
    <n v="7396"/>
    <x v="3679"/>
    <x v="0"/>
    <x v="591"/>
    <d v="2013-12-31T00:00:00"/>
    <s v="Standard Class"/>
    <s v="DB-12970"/>
    <s v="Darren Budd"/>
    <x v="1"/>
    <x v="0"/>
    <s v="New York City"/>
    <x v="15"/>
    <n v="10024"/>
    <x v="3"/>
    <s v="FUR-TA-10002958"/>
    <x v="0"/>
    <x v="3"/>
    <s v="Bevis Oval Conference Table, Walnut"/>
    <n v="313.17599999999999"/>
    <n v="2"/>
    <n v="0.4"/>
    <n v="-120.0508"/>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02"/>
    <n v="6"/>
    <n v="0.2"/>
    <n v="59.6556"/>
  </r>
  <r>
    <n v="7399"/>
    <x v="3681"/>
    <x v="2"/>
    <x v="136"/>
    <d v="2011-07-15T00:00:00"/>
    <s v="Second Class"/>
    <s v="ME-17725"/>
    <s v="Max Engle"/>
    <x v="0"/>
    <x v="0"/>
    <s v="Chicago"/>
    <x v="10"/>
    <n v="60610"/>
    <x v="2"/>
    <s v="OFF-PA-10001526"/>
    <x v="1"/>
    <x v="10"/>
    <s v="Xerox 1949"/>
    <n v="35.856000000000002"/>
    <n v="9"/>
    <n v="0.2"/>
    <n v="12.9978"/>
  </r>
  <r>
    <n v="7400"/>
    <x v="3681"/>
    <x v="2"/>
    <x v="136"/>
    <d v="2011-07-15T00:00:00"/>
    <s v="Second Class"/>
    <s v="ME-17725"/>
    <s v="Max Engle"/>
    <x v="0"/>
    <x v="0"/>
    <s v="Chicago"/>
    <x v="10"/>
    <n v="60610"/>
    <x v="2"/>
    <s v="TEC-AC-10002857"/>
    <x v="2"/>
    <x v="11"/>
    <s v="Verbatim 25 GB 6x Blu-ray Single Layer Recordable Disc, 1/Pack"/>
    <n v="23.84"/>
    <n v="4"/>
    <n v="0.2"/>
    <n v="3.278"/>
  </r>
  <r>
    <n v="7401"/>
    <x v="3682"/>
    <x v="0"/>
    <x v="162"/>
    <d v="2013-09-14T00:00:00"/>
    <s v="Standard Class"/>
    <s v="TR-21325"/>
    <s v="Toby Ritter"/>
    <x v="0"/>
    <x v="0"/>
    <s v="Seattle"/>
    <x v="4"/>
    <n v="98103"/>
    <x v="1"/>
    <s v="FUR-FU-10003039"/>
    <x v="0"/>
    <x v="5"/>
    <s v="Howard Miller 11-1/2&quot; Diameter Grantwood Wall Clock"/>
    <n v="43.13"/>
    <n v="1"/>
    <n v="0"/>
    <n v="14.664199999999999"/>
  </r>
  <r>
    <n v="7402"/>
    <x v="3682"/>
    <x v="0"/>
    <x v="162"/>
    <d v="2013-09-14T00:00:00"/>
    <s v="Standard Class"/>
    <s v="TR-21325"/>
    <s v="Toby Ritter"/>
    <x v="0"/>
    <x v="0"/>
    <s v="Seattle"/>
    <x v="4"/>
    <n v="98103"/>
    <x v="1"/>
    <s v="OFF-PA-10002615"/>
    <x v="1"/>
    <x v="10"/>
    <s v="Ampad Gold Fibre Wirebound Steno Books, 6&quot; x 9&quot;, Gregg Ruled"/>
    <n v="30.87"/>
    <n v="7"/>
    <n v="0"/>
    <n v="14.200200000000001"/>
  </r>
  <r>
    <n v="7403"/>
    <x v="3683"/>
    <x v="3"/>
    <x v="634"/>
    <d v="2014-08-11T00:00:00"/>
    <s v="Standard Class"/>
    <s v="SH-20395"/>
    <s v="Shahid Hopkins"/>
    <x v="0"/>
    <x v="0"/>
    <s v="New York City"/>
    <x v="15"/>
    <n v="10011"/>
    <x v="3"/>
    <s v="OFF-SU-10002573"/>
    <x v="1"/>
    <x v="14"/>
    <s v="Acme 10&quot; Easy Grip Assistive Scissors"/>
    <n v="70.12"/>
    <n v="4"/>
    <n v="0"/>
    <n v="21.036000000000001"/>
  </r>
  <r>
    <n v="7404"/>
    <x v="3684"/>
    <x v="1"/>
    <x v="263"/>
    <d v="2012-05-19T00:00:00"/>
    <s v="Standard Class"/>
    <s v="CB-12535"/>
    <s v="Claudia Bergmann"/>
    <x v="1"/>
    <x v="0"/>
    <s v="Camarillo"/>
    <x v="1"/>
    <n v="93010"/>
    <x v="1"/>
    <s v="FUR-BO-10004015"/>
    <x v="0"/>
    <x v="0"/>
    <s v="Bush Andora Bookcase, Maple/Graphite Gray Finish"/>
    <n v="509.95749999999998"/>
    <n v="5"/>
    <n v="0.15"/>
    <n v="41.996499999999997"/>
  </r>
  <r>
    <n v="7405"/>
    <x v="3684"/>
    <x v="1"/>
    <x v="263"/>
    <d v="2012-05-19T00:00:00"/>
    <s v="Standard Class"/>
    <s v="CB-12535"/>
    <s v="Claudia Bergmann"/>
    <x v="1"/>
    <x v="0"/>
    <s v="Camarillo"/>
    <x v="1"/>
    <n v="93010"/>
    <x v="1"/>
    <s v="FUR-FU-10001979"/>
    <x v="0"/>
    <x v="5"/>
    <s v="Dana Halogen Swing-Arm Architect Lamp"/>
    <n v="122.91"/>
    <n v="3"/>
    <n v="0"/>
    <n v="34.4148"/>
  </r>
  <r>
    <n v="7406"/>
    <x v="3684"/>
    <x v="1"/>
    <x v="263"/>
    <d v="2012-05-19T00:00:00"/>
    <s v="Standard Class"/>
    <s v="CB-12535"/>
    <s v="Claudia Bergmann"/>
    <x v="1"/>
    <x v="0"/>
    <s v="Camarillo"/>
    <x v="1"/>
    <n v="93010"/>
    <x v="1"/>
    <s v="FUR-CH-10003833"/>
    <x v="0"/>
    <x v="1"/>
    <s v="Novimex Fabric Task Chair"/>
    <n v="97.567999999999998"/>
    <n v="2"/>
    <n v="0.2"/>
    <n v="-6.0979999999999999"/>
  </r>
  <r>
    <n v="7407"/>
    <x v="3684"/>
    <x v="1"/>
    <x v="263"/>
    <d v="2012-05-19T00:00:00"/>
    <s v="Standard Class"/>
    <s v="CB-12535"/>
    <s v="Claudia Bergmann"/>
    <x v="1"/>
    <x v="0"/>
    <s v="Camarillo"/>
    <x v="1"/>
    <n v="93010"/>
    <x v="1"/>
    <s v="FUR-CH-10004495"/>
    <x v="0"/>
    <x v="1"/>
    <s v="Global Leather and Oak Executive Chair, Black"/>
    <n v="722.35199999999998"/>
    <n v="3"/>
    <n v="0.2"/>
    <n v="81.264600000000002"/>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99"/>
  </r>
  <r>
    <n v="7410"/>
    <x v="3687"/>
    <x v="2"/>
    <x v="918"/>
    <d v="2011-04-12T00:00:00"/>
    <s v="Standard Class"/>
    <s v="JS-15880"/>
    <s v="John Stevenson"/>
    <x v="0"/>
    <x v="0"/>
    <s v="Toledo"/>
    <x v="24"/>
    <n v="43615"/>
    <x v="3"/>
    <s v="FUR-TA-10004442"/>
    <x v="0"/>
    <x v="3"/>
    <s v="Riverside Furniture Stanwyck Manor Table Series"/>
    <n v="172.11"/>
    <n v="1"/>
    <n v="0.4"/>
    <n v="-94.660499999999999"/>
  </r>
  <r>
    <n v="7411"/>
    <x v="3688"/>
    <x v="2"/>
    <x v="149"/>
    <d v="2011-07-24T00:00:00"/>
    <s v="First Class"/>
    <s v="AG-10270"/>
    <s v="Alejandro Grove"/>
    <x v="0"/>
    <x v="0"/>
    <s v="New York City"/>
    <x v="15"/>
    <n v="10011"/>
    <x v="3"/>
    <s v="TEC-AC-10001314"/>
    <x v="2"/>
    <x v="11"/>
    <s v="Case Logic 2.4GHz Wireless Keyboard"/>
    <n v="99.98"/>
    <n v="2"/>
    <n v="0"/>
    <n v="7.9984000000000002"/>
  </r>
  <r>
    <n v="7412"/>
    <x v="3689"/>
    <x v="3"/>
    <x v="1109"/>
    <d v="2014-06-04T00:00:00"/>
    <s v="Standard Class"/>
    <s v="MG-17890"/>
    <s v="Michael Granlund"/>
    <x v="2"/>
    <x v="0"/>
    <s v="Tigard"/>
    <x v="21"/>
    <n v="97224"/>
    <x v="1"/>
    <s v="TEC-PH-10001619"/>
    <x v="2"/>
    <x v="7"/>
    <s v="LG G3"/>
    <n v="156.792"/>
    <n v="1"/>
    <n v="0.2"/>
    <n v="17.639099999999999"/>
  </r>
  <r>
    <n v="7413"/>
    <x v="3689"/>
    <x v="3"/>
    <x v="1109"/>
    <d v="2014-06-04T00:00:00"/>
    <s v="Standard Class"/>
    <s v="MG-17890"/>
    <s v="Michael Granlund"/>
    <x v="2"/>
    <x v="0"/>
    <s v="Tigard"/>
    <x v="21"/>
    <n v="97224"/>
    <x v="1"/>
    <s v="TEC-AC-10002323"/>
    <x v="2"/>
    <x v="11"/>
    <s v="SanDisk Ultra 32 GB MicroSDHC Class 10 Memory Card"/>
    <n v="35.36"/>
    <n v="2"/>
    <n v="0.2"/>
    <n v="-3.0939999999999999"/>
  </r>
  <r>
    <n v="7414"/>
    <x v="3689"/>
    <x v="3"/>
    <x v="1109"/>
    <d v="2014-06-04T00:00:00"/>
    <s v="Standard Class"/>
    <s v="MG-17890"/>
    <s v="Michael Granlund"/>
    <x v="2"/>
    <x v="0"/>
    <s v="Tigard"/>
    <x v="21"/>
    <n v="97224"/>
    <x v="1"/>
    <s v="FUR-FU-10000820"/>
    <x v="0"/>
    <x v="5"/>
    <s v="Tensor Brushed Steel Torchiere Floor Lamp"/>
    <n v="13.592000000000001"/>
    <n v="1"/>
    <n v="0.2"/>
    <n v="-0.33979999999999999"/>
  </r>
  <r>
    <n v="7415"/>
    <x v="3690"/>
    <x v="0"/>
    <x v="69"/>
    <d v="2013-03-16T00:00:00"/>
    <s v="Second Class"/>
    <s v="SC-20770"/>
    <s v="Stewart Carmichael"/>
    <x v="1"/>
    <x v="0"/>
    <s v="Philadelphia"/>
    <x v="9"/>
    <n v="19134"/>
    <x v="3"/>
    <s v="FUR-CH-10004287"/>
    <x v="0"/>
    <x v="1"/>
    <s v="SAFCO Arco Folding Chair"/>
    <n v="386.68"/>
    <n v="2"/>
    <n v="0.3"/>
    <n v="-5.524"/>
  </r>
  <r>
    <n v="7416"/>
    <x v="3690"/>
    <x v="0"/>
    <x v="69"/>
    <d v="2013-03-16T00:00:00"/>
    <s v="Second Class"/>
    <s v="SC-20770"/>
    <s v="Stewart Carmichael"/>
    <x v="1"/>
    <x v="0"/>
    <s v="Philadelphia"/>
    <x v="9"/>
    <n v="19134"/>
    <x v="3"/>
    <s v="TEC-AC-10000474"/>
    <x v="2"/>
    <x v="11"/>
    <s v="Kensington Expert Mouse Optical USB Trackball for PC or Mac"/>
    <n v="379.96"/>
    <n v="5"/>
    <n v="0.2"/>
    <n v="47.494999999999997"/>
  </r>
  <r>
    <n v="7417"/>
    <x v="3690"/>
    <x v="0"/>
    <x v="69"/>
    <d v="2013-03-16T00:00:00"/>
    <s v="Second Class"/>
    <s v="SC-20770"/>
    <s v="Stewart Carmichael"/>
    <x v="1"/>
    <x v="0"/>
    <s v="Philadelphia"/>
    <x v="9"/>
    <n v="19134"/>
    <x v="3"/>
    <s v="TEC-PH-10001494"/>
    <x v="2"/>
    <x v="7"/>
    <s v="Polycom CX600 IP Phone VoIP phone"/>
    <n v="539.91"/>
    <n v="3"/>
    <n v="0.4"/>
    <n v="-116.98050000000001"/>
  </r>
  <r>
    <n v="7418"/>
    <x v="3690"/>
    <x v="0"/>
    <x v="69"/>
    <d v="2013-03-16T00:00:00"/>
    <s v="Second Class"/>
    <s v="SC-20770"/>
    <s v="Stewart Carmichael"/>
    <x v="1"/>
    <x v="0"/>
    <s v="Philadelphia"/>
    <x v="9"/>
    <n v="19134"/>
    <x v="3"/>
    <s v="OFF-PA-10004996"/>
    <x v="1"/>
    <x v="10"/>
    <s v="Speediset Carbonless Redi-Letter 7&quot; x 8 1/2&quot;"/>
    <n v="41.24"/>
    <n v="5"/>
    <n v="0.2"/>
    <n v="13.9185"/>
  </r>
  <r>
    <n v="7419"/>
    <x v="3690"/>
    <x v="0"/>
    <x v="69"/>
    <d v="2013-03-16T00:00:00"/>
    <s v="Second Class"/>
    <s v="SC-20770"/>
    <s v="Stewart Carmichael"/>
    <x v="1"/>
    <x v="0"/>
    <s v="Philadelphia"/>
    <x v="9"/>
    <n v="19134"/>
    <x v="3"/>
    <s v="OFF-BI-10004318"/>
    <x v="1"/>
    <x v="8"/>
    <s v="Ibico EB-19 Dual Function Manual Binding System"/>
    <n v="51.896999999999998"/>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
    <n v="5"/>
    <n v="0.7"/>
    <n v="-15.44"/>
  </r>
  <r>
    <n v="7422"/>
    <x v="3690"/>
    <x v="0"/>
    <x v="69"/>
    <d v="2013-03-16T00:00:00"/>
    <s v="Second Class"/>
    <s v="SC-20770"/>
    <s v="Stewart Carmichael"/>
    <x v="1"/>
    <x v="0"/>
    <s v="Philadelphia"/>
    <x v="9"/>
    <n v="19134"/>
    <x v="3"/>
    <s v="OFF-ST-10003641"/>
    <x v="1"/>
    <x v="4"/>
    <s v="Space Solutions Industrial Galvanized Steel Shelving."/>
    <n v="126.08"/>
    <n v="2"/>
    <n v="0.2"/>
    <n v="-28.367999999999999"/>
  </r>
  <r>
    <n v="7423"/>
    <x v="3690"/>
    <x v="0"/>
    <x v="69"/>
    <d v="2013-03-16T00:00:00"/>
    <s v="Second Class"/>
    <s v="SC-20770"/>
    <s v="Stewart Carmichael"/>
    <x v="1"/>
    <x v="0"/>
    <s v="Philadelphia"/>
    <x v="9"/>
    <n v="19134"/>
    <x v="3"/>
    <s v="TEC-MA-10001148"/>
    <x v="2"/>
    <x v="15"/>
    <s v="Okidata MB491 Multifunction Printer"/>
    <n v="449.1"/>
    <n v="3"/>
    <n v="0.7"/>
    <n v="-643.7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04"/>
  </r>
  <r>
    <n v="7427"/>
    <x v="3692"/>
    <x v="0"/>
    <x v="674"/>
    <d v="2013-06-28T00:00:00"/>
    <s v="Second Class"/>
    <s v="LC-17140"/>
    <s v="Logan Currie"/>
    <x v="0"/>
    <x v="0"/>
    <s v="Houston"/>
    <x v="5"/>
    <n v="77070"/>
    <x v="2"/>
    <s v="FUR-FU-10003919"/>
    <x v="0"/>
    <x v="5"/>
    <s v="Eldon Executive Woodline II Cherry Finish Desk Accessories"/>
    <n v="32.712000000000003"/>
    <n v="2"/>
    <n v="0.6"/>
    <n v="-26.169599999999999"/>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3999999999996"/>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1999999999993"/>
  </r>
  <r>
    <n v="7433"/>
    <x v="3694"/>
    <x v="2"/>
    <x v="128"/>
    <d v="2011-08-13T00:00:00"/>
    <s v="Standard Class"/>
    <s v="RD-19720"/>
    <s v="Roger Demir"/>
    <x v="0"/>
    <x v="0"/>
    <s v="Phoenix"/>
    <x v="16"/>
    <n v="85023"/>
    <x v="1"/>
    <s v="OFF-FA-10004838"/>
    <x v="1"/>
    <x v="13"/>
    <s v="Super Bands, 12/Pack"/>
    <n v="4.4640000000000004"/>
    <n v="3"/>
    <n v="0.2"/>
    <n v="-0.9486"/>
  </r>
  <r>
    <n v="7434"/>
    <x v="3694"/>
    <x v="2"/>
    <x v="128"/>
    <d v="2011-08-13T00:00:00"/>
    <s v="Standard Class"/>
    <s v="RD-19720"/>
    <s v="Roger Demir"/>
    <x v="0"/>
    <x v="0"/>
    <s v="Phoenix"/>
    <x v="16"/>
    <n v="85023"/>
    <x v="1"/>
    <s v="OFF-BI-10001097"/>
    <x v="1"/>
    <x v="8"/>
    <s v="Avery Hole Reinforcements"/>
    <n v="9.3450000000000006"/>
    <n v="5"/>
    <n v="0.7"/>
    <n v="-6.5415000000000001"/>
  </r>
  <r>
    <n v="7435"/>
    <x v="3695"/>
    <x v="1"/>
    <x v="353"/>
    <d v="2012-07-31T00:00:00"/>
    <s v="Standard Class"/>
    <s v="BP-11095"/>
    <s v="Bart Pistole"/>
    <x v="1"/>
    <x v="0"/>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x v="0"/>
    <s v="Oxnard"/>
    <x v="1"/>
    <n v="93030"/>
    <x v="1"/>
    <s v="OFF-BI-10003314"/>
    <x v="1"/>
    <x v="8"/>
    <s v="Tuff Stuff Recycled Round Ring Binders"/>
    <n v="23.135999999999999"/>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أ¶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
    <n v="5"/>
    <n v="0"/>
    <n v="13.132"/>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799999999999"/>
    <n v="2"/>
    <n v="0.2"/>
    <n v="-2.9565999999999999"/>
  </r>
  <r>
    <n v="7442"/>
    <x v="3699"/>
    <x v="1"/>
    <x v="547"/>
    <d v="2012-11-18T00:00:00"/>
    <s v="First Class"/>
    <s v="JG-15805"/>
    <s v="John Grady"/>
    <x v="1"/>
    <x v="0"/>
    <s v="San Diego"/>
    <x v="1"/>
    <n v="92105"/>
    <x v="1"/>
    <s v="OFF-LA-10003148"/>
    <x v="1"/>
    <x v="2"/>
    <s v="Avery 51"/>
    <n v="18.899999999999999"/>
    <n v="3"/>
    <n v="0"/>
    <n v="8.6940000000000008"/>
  </r>
  <r>
    <n v="7443"/>
    <x v="3700"/>
    <x v="2"/>
    <x v="337"/>
    <d v="2011-12-11T00:00:00"/>
    <s v="First Class"/>
    <s v="VP-21760"/>
    <s v="Victoria Pisteka"/>
    <x v="1"/>
    <x v="0"/>
    <s v="Brownsville"/>
    <x v="5"/>
    <n v="78521"/>
    <x v="2"/>
    <s v="OFF-PA-10001804"/>
    <x v="1"/>
    <x v="10"/>
    <s v="Xerox 195"/>
    <n v="10.688000000000001"/>
    <n v="2"/>
    <n v="0.2"/>
    <n v="3.7408000000000001"/>
  </r>
  <r>
    <n v="7444"/>
    <x v="3700"/>
    <x v="2"/>
    <x v="337"/>
    <d v="2011-12-11T00:00:00"/>
    <s v="First Class"/>
    <s v="VP-21760"/>
    <s v="Victoria Pisteka"/>
    <x v="1"/>
    <x v="0"/>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x v="0"/>
    <s v="Chicago"/>
    <x v="10"/>
    <n v="60610"/>
    <x v="2"/>
    <s v="OFF-PA-10001166"/>
    <x v="1"/>
    <x v="10"/>
    <s v="Xerox 2"/>
    <n v="5.1840000000000002"/>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
    <n v="1"/>
    <n v="0.6"/>
    <n v="-26.085000000000001"/>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
    <n v="5"/>
    <n v="0.2"/>
    <n v="14.4495"/>
  </r>
  <r>
    <n v="7450"/>
    <x v="3703"/>
    <x v="3"/>
    <x v="697"/>
    <d v="2014-09-23T00:00:00"/>
    <s v="Second Class"/>
    <s v="SJ-20125"/>
    <s v="Sanjit Jacobs"/>
    <x v="2"/>
    <x v="0"/>
    <s v="Houston"/>
    <x v="5"/>
    <n v="77036"/>
    <x v="2"/>
    <s v="OFF-AR-10000390"/>
    <x v="1"/>
    <x v="6"/>
    <s v="Newell Chalk Holder"/>
    <n v="9.9120000000000008"/>
    <n v="3"/>
    <n v="0.2"/>
    <n v="3.2214"/>
  </r>
  <r>
    <n v="7451"/>
    <x v="3703"/>
    <x v="3"/>
    <x v="697"/>
    <d v="2014-09-23T00:00:00"/>
    <s v="Second Class"/>
    <s v="SJ-20125"/>
    <s v="Sanjit Jacobs"/>
    <x v="2"/>
    <x v="0"/>
    <s v="Houston"/>
    <x v="5"/>
    <n v="77036"/>
    <x v="2"/>
    <s v="FUR-CH-10003774"/>
    <x v="0"/>
    <x v="1"/>
    <s v="Global Wood Trimmed Manager's Task Chair, Khaki"/>
    <n v="318.43"/>
    <n v="5"/>
    <n v="0.3"/>
    <n v="-77.332999999999998"/>
  </r>
  <r>
    <n v="7452"/>
    <x v="3703"/>
    <x v="3"/>
    <x v="697"/>
    <d v="2014-09-23T00:00:00"/>
    <s v="Second Class"/>
    <s v="SJ-20125"/>
    <s v="Sanjit Jacobs"/>
    <x v="2"/>
    <x v="0"/>
    <s v="Houston"/>
    <x v="5"/>
    <n v="77036"/>
    <x v="2"/>
    <s v="OFF-BI-10002412"/>
    <x v="1"/>
    <x v="8"/>
    <s v="Wilson Jones â€œSnapâ€‌ Scratch Pad Binder Tool for Ring Binders"/>
    <n v="5.8"/>
    <n v="5"/>
    <n v="0.8"/>
    <n v="-10.15"/>
  </r>
  <r>
    <n v="7453"/>
    <x v="3703"/>
    <x v="3"/>
    <x v="697"/>
    <d v="2014-09-23T00:00:00"/>
    <s v="Second Class"/>
    <s v="SJ-20125"/>
    <s v="Sanjit Jacobs"/>
    <x v="2"/>
    <x v="0"/>
    <s v="Houston"/>
    <x v="5"/>
    <n v="77036"/>
    <x v="2"/>
    <s v="TEC-PH-10002415"/>
    <x v="2"/>
    <x v="7"/>
    <s v="Polycom VoiceStation 500 Conferenceآ phone"/>
    <n v="1415.76"/>
    <n v="6"/>
    <n v="0.2"/>
    <n v="88.484999999999999"/>
  </r>
  <r>
    <n v="7454"/>
    <x v="3704"/>
    <x v="3"/>
    <x v="643"/>
    <d v="2014-07-02T00:00:00"/>
    <s v="Standard Class"/>
    <s v="FM-14380"/>
    <s v="Fred McMath"/>
    <x v="0"/>
    <x v="0"/>
    <s v="Bolingbrook"/>
    <x v="10"/>
    <n v="60440"/>
    <x v="2"/>
    <s v="TEC-PH-10003505"/>
    <x v="2"/>
    <x v="7"/>
    <s v="Geemarc AmpliPOWER60"/>
    <n v="148.47999999999999"/>
    <n v="2"/>
    <n v="0.2"/>
    <n v="16.704000000000001"/>
  </r>
  <r>
    <n v="7455"/>
    <x v="3705"/>
    <x v="0"/>
    <x v="679"/>
    <d v="2013-08-05T00:00:00"/>
    <s v="Standard Class"/>
    <s v="KH-16360"/>
    <s v="Katherine Hughes"/>
    <x v="0"/>
    <x v="0"/>
    <s v="Chicago"/>
    <x v="10"/>
    <n v="60623"/>
    <x v="2"/>
    <s v="OFF-LA-10003663"/>
    <x v="1"/>
    <x v="2"/>
    <s v="Avery 498"/>
    <n v="9.2479999999999993"/>
    <n v="4"/>
    <n v="0.2"/>
    <n v="3.1212"/>
  </r>
  <r>
    <n v="7456"/>
    <x v="3705"/>
    <x v="0"/>
    <x v="679"/>
    <d v="2013-08-05T00:00:00"/>
    <s v="Standard Class"/>
    <s v="KH-16360"/>
    <s v="Katherine Hughes"/>
    <x v="0"/>
    <x v="0"/>
    <s v="Chicago"/>
    <x v="10"/>
    <n v="60623"/>
    <x v="2"/>
    <s v="OFF-ST-10001780"/>
    <x v="1"/>
    <x v="4"/>
    <s v="Tennsco 16-Compartment Lockers with Coat Rack"/>
    <n v="1036.624"/>
    <n v="2"/>
    <n v="0.2"/>
    <n v="51.831200000000003"/>
  </r>
  <r>
    <n v="7457"/>
    <x v="3706"/>
    <x v="1"/>
    <x v="392"/>
    <d v="2012-04-18T00:00:00"/>
    <s v="First Class"/>
    <s v="LL-16840"/>
    <s v="Lauren Leatherbury"/>
    <x v="0"/>
    <x v="0"/>
    <s v="Waynesboro"/>
    <x v="17"/>
    <n v="22980"/>
    <x v="0"/>
    <s v="TEC-PH-10002033"/>
    <x v="2"/>
    <x v="7"/>
    <s v="Konftel 250 Conferenceآ phoneآ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600000000001"/>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799999999996"/>
    <n v="4"/>
    <n v="0.2"/>
    <n v="215.98920000000001"/>
  </r>
  <r>
    <n v="7462"/>
    <x v="3707"/>
    <x v="1"/>
    <x v="347"/>
    <d v="2012-04-14T00:00:00"/>
    <s v="Second Class"/>
    <s v="AR-10540"/>
    <s v="Andy Reiter"/>
    <x v="0"/>
    <x v="0"/>
    <s v="Los Angeles"/>
    <x v="1"/>
    <n v="90004"/>
    <x v="1"/>
    <s v="OFF-PA-10003127"/>
    <x v="1"/>
    <x v="10"/>
    <s v="Staples"/>
    <n v="52.76"/>
    <n v="2"/>
    <n v="0"/>
    <n v="24.269600000000001"/>
  </r>
  <r>
    <n v="7463"/>
    <x v="3708"/>
    <x v="1"/>
    <x v="914"/>
    <d v="2012-03-01T00:00:00"/>
    <s v="Second Class"/>
    <s v="NP-18670"/>
    <s v="Nora Paige"/>
    <x v="0"/>
    <x v="0"/>
    <s v="Seattle"/>
    <x v="4"/>
    <n v="98105"/>
    <x v="1"/>
    <s v="TEC-AC-10002076"/>
    <x v="2"/>
    <x v="11"/>
    <s v="Microsoft Natural Keyboard Elite"/>
    <n v="538.91999999999996"/>
    <n v="9"/>
    <n v="0"/>
    <n v="80.837999999999994"/>
  </r>
  <r>
    <n v="7464"/>
    <x v="3709"/>
    <x v="0"/>
    <x v="162"/>
    <d v="2013-09-16T00:00:00"/>
    <s v="Standard Class"/>
    <s v="LP-17095"/>
    <s v="Liz Preis"/>
    <x v="0"/>
    <x v="0"/>
    <s v="Visalia"/>
    <x v="1"/>
    <n v="93277"/>
    <x v="1"/>
    <s v="OFF-AR-10003338"/>
    <x v="1"/>
    <x v="6"/>
    <s v="Eberhard Faber 3 1/2&quot; Golf Pencils"/>
    <n v="14.88"/>
    <n v="2"/>
    <n v="0"/>
    <n v="3.72"/>
  </r>
  <r>
    <n v="7465"/>
    <x v="3709"/>
    <x v="0"/>
    <x v="162"/>
    <d v="2013-09-16T00:00:00"/>
    <s v="Standard Class"/>
    <s v="LP-17095"/>
    <s v="Liz Preis"/>
    <x v="0"/>
    <x v="0"/>
    <s v="Visalia"/>
    <x v="1"/>
    <n v="93277"/>
    <x v="1"/>
    <s v="OFF-PA-10004610"/>
    <x v="1"/>
    <x v="10"/>
    <s v="Xerox 1900"/>
    <n v="34.24"/>
    <n v="8"/>
    <n v="0"/>
    <n v="15.407999999999999"/>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أ¤berlin"/>
    <x v="1"/>
    <x v="0"/>
    <s v="Los Angeles"/>
    <x v="1"/>
    <n v="90008"/>
    <x v="1"/>
    <s v="OFF-AP-10001366"/>
    <x v="1"/>
    <x v="9"/>
    <s v="Staples"/>
    <n v="87.84"/>
    <n v="8"/>
    <n v="0"/>
    <n v="23.716799999999999"/>
  </r>
  <r>
    <n v="7468"/>
    <x v="3711"/>
    <x v="3"/>
    <x v="343"/>
    <d v="2014-11-16T00:00:00"/>
    <s v="Second Class"/>
    <s v="TB-21190"/>
    <s v="Thomas Brumley"/>
    <x v="2"/>
    <x v="0"/>
    <s v="Los Angeles"/>
    <x v="1"/>
    <n v="90045"/>
    <x v="1"/>
    <s v="FUR-FU-10001424"/>
    <x v="0"/>
    <x v="5"/>
    <s v="Dax Clear Box Frame"/>
    <n v="34.92"/>
    <n v="4"/>
    <n v="0"/>
    <n v="11.8728"/>
  </r>
  <r>
    <n v="7469"/>
    <x v="3712"/>
    <x v="2"/>
    <x v="1114"/>
    <d v="2011-09-20T00:00:00"/>
    <s v="Standard Class"/>
    <s v="AA-10315"/>
    <s v="Alex Avila"/>
    <x v="0"/>
    <x v="0"/>
    <s v="New York City"/>
    <x v="15"/>
    <n v="10011"/>
    <x v="3"/>
    <s v="OFF-PA-10000349"/>
    <x v="1"/>
    <x v="10"/>
    <s v="Staples"/>
    <n v="14.94"/>
    <n v="3"/>
    <n v="0"/>
    <n v="7.0217999999999998"/>
  </r>
  <r>
    <n v="7470"/>
    <x v="3712"/>
    <x v="2"/>
    <x v="1114"/>
    <d v="2011-09-20T00:00:00"/>
    <s v="Standard Class"/>
    <s v="AA-10315"/>
    <s v="Alex Avila"/>
    <x v="0"/>
    <x v="0"/>
    <s v="New York City"/>
    <x v="15"/>
    <n v="10011"/>
    <x v="3"/>
    <s v="FUR-FU-10002456"/>
    <x v="0"/>
    <x v="5"/>
    <s v="Master Caster Door Stop, Large Neon Orange"/>
    <n v="14.56"/>
    <n v="2"/>
    <n v="0"/>
    <n v="6.2607999999999997"/>
  </r>
  <r>
    <n v="7471"/>
    <x v="3713"/>
    <x v="1"/>
    <x v="426"/>
    <d v="2012-09-20T00:00:00"/>
    <s v="Standard Class"/>
    <s v="AC-10615"/>
    <s v="Ann Chong"/>
    <x v="1"/>
    <x v="0"/>
    <s v="Philadelphia"/>
    <x v="9"/>
    <n v="19143"/>
    <x v="3"/>
    <s v="OFF-BI-10002609"/>
    <x v="1"/>
    <x v="8"/>
    <s v="Avery Hidden Tab Dividers for Binding Systems"/>
    <n v="3.5760000000000001"/>
    <n v="4"/>
    <n v="0.7"/>
    <n v="-2.8607999999999998"/>
  </r>
  <r>
    <n v="7472"/>
    <x v="3713"/>
    <x v="1"/>
    <x v="426"/>
    <d v="2012-09-20T00:00:00"/>
    <s v="Standard Class"/>
    <s v="AC-10615"/>
    <s v="Ann Chong"/>
    <x v="1"/>
    <x v="0"/>
    <s v="Philadelphia"/>
    <x v="9"/>
    <n v="19143"/>
    <x v="3"/>
    <s v="OFF-ST-10001522"/>
    <x v="1"/>
    <x v="4"/>
    <s v="Gould Plastics 18-Pocket Panel Bin, 34w x 5-1/4d x 20-1/2h"/>
    <n v="147.184"/>
    <n v="2"/>
    <n v="0.2"/>
    <n v="-29.436800000000002"/>
  </r>
  <r>
    <n v="7473"/>
    <x v="3714"/>
    <x v="0"/>
    <x v="949"/>
    <d v="2013-07-04T00:00:00"/>
    <s v="First Class"/>
    <s v="EM-14140"/>
    <s v="Eugene Moren"/>
    <x v="2"/>
    <x v="0"/>
    <s v="Lehi"/>
    <x v="7"/>
    <n v="84043"/>
    <x v="1"/>
    <s v="TEC-CO-10000971"/>
    <x v="2"/>
    <x v="16"/>
    <s v="Hewlett Packard 310 Color Digital Copier"/>
    <n v="1499.95"/>
    <n v="5"/>
    <n v="0"/>
    <n v="449.98500000000001"/>
  </r>
  <r>
    <n v="7474"/>
    <x v="3715"/>
    <x v="0"/>
    <x v="342"/>
    <d v="2013-04-16T00:00:00"/>
    <s v="Standard Class"/>
    <s v="QJ-19255"/>
    <s v="Quincy Jones"/>
    <x v="1"/>
    <x v="0"/>
    <s v="Chicago"/>
    <x v="10"/>
    <n v="60653"/>
    <x v="2"/>
    <s v="OFF-AR-10000034"/>
    <x v="1"/>
    <x v="6"/>
    <s v="BIC Brite Liner Grip Highlighters, Assorted, 5/Pack"/>
    <n v="13.568"/>
    <n v="4"/>
    <n v="0.2"/>
    <n v="3.2223999999999999"/>
  </r>
  <r>
    <n v="7475"/>
    <x v="3716"/>
    <x v="2"/>
    <x v="1037"/>
    <d v="2011-01-11T00:00:00"/>
    <s v="Standard Class"/>
    <s v="ME-17320"/>
    <s v="Maria Etezadi"/>
    <x v="2"/>
    <x v="0"/>
    <s v="Henderson"/>
    <x v="0"/>
    <n v="42420"/>
    <x v="0"/>
    <s v="FUR-CH-10004063"/>
    <x v="0"/>
    <x v="1"/>
    <s v="Global Deluxe High-Back Manager's Chair"/>
    <n v="2573.8200000000002"/>
    <n v="9"/>
    <n v="0"/>
    <n v="746.40779999999995"/>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
  </r>
  <r>
    <n v="7478"/>
    <x v="3716"/>
    <x v="2"/>
    <x v="1037"/>
    <d v="2011-01-11T00:00:00"/>
    <s v="Standard Class"/>
    <s v="ME-17320"/>
    <s v="Maria Etezadi"/>
    <x v="2"/>
    <x v="0"/>
    <s v="Henderson"/>
    <x v="0"/>
    <n v="42420"/>
    <x v="0"/>
    <s v="TEC-PH-10004977"/>
    <x v="2"/>
    <x v="7"/>
    <s v="GE 30524EE4"/>
    <n v="391.98"/>
    <n v="2"/>
    <n v="0"/>
    <n v="113.6742"/>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9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10000000000003"/>
  </r>
  <r>
    <n v="7483"/>
    <x v="3718"/>
    <x v="2"/>
    <x v="865"/>
    <d v="2011-09-30T00:00:00"/>
    <s v="Standard Class"/>
    <s v="JP-16135"/>
    <s v="Julie Prescott"/>
    <x v="2"/>
    <x v="0"/>
    <s v="New York City"/>
    <x v="15"/>
    <n v="10011"/>
    <x v="3"/>
    <s v="OFF-BI-10004654"/>
    <x v="1"/>
    <x v="8"/>
    <s v="Avery Binding System Hidden Tab Executive Style Index Sets"/>
    <n v="18.463999999999999"/>
    <n v="4"/>
    <n v="0.2"/>
    <n v="6.9240000000000004"/>
  </r>
  <r>
    <n v="7484"/>
    <x v="3719"/>
    <x v="2"/>
    <x v="534"/>
    <d v="2011-12-17T00:00:00"/>
    <s v="Second Class"/>
    <s v="EB-13705"/>
    <s v="Ed Braxton"/>
    <x v="1"/>
    <x v="0"/>
    <s v="Philadelphia"/>
    <x v="9"/>
    <n v="19140"/>
    <x v="3"/>
    <s v="FUR-CH-10003774"/>
    <x v="0"/>
    <x v="1"/>
    <s v="Global Wood Trimmed Manager's Task Chair, Khaki"/>
    <n v="445.80200000000002"/>
    <n v="7"/>
    <n v="0.3"/>
    <n v="-108.2662"/>
  </r>
  <r>
    <n v="7485"/>
    <x v="3720"/>
    <x v="3"/>
    <x v="116"/>
    <d v="2015-01-03T00:00:00"/>
    <s v="Standard Class"/>
    <s v="CS-12400"/>
    <s v="Christopher Schild"/>
    <x v="2"/>
    <x v="0"/>
    <s v="Fargo"/>
    <x v="46"/>
    <n v="58103"/>
    <x v="2"/>
    <s v="OFF-AR-10004707"/>
    <x v="1"/>
    <x v="6"/>
    <s v="Staples"/>
    <n v="2.48"/>
    <n v="1"/>
    <n v="0"/>
    <n v="0.86799999999999999"/>
  </r>
  <r>
    <n v="7486"/>
    <x v="3720"/>
    <x v="3"/>
    <x v="116"/>
    <d v="2015-01-03T00:00:00"/>
    <s v="Standard Class"/>
    <s v="CS-12400"/>
    <s v="Christopher Schild"/>
    <x v="2"/>
    <x v="0"/>
    <s v="Fargo"/>
    <x v="46"/>
    <n v="58103"/>
    <x v="2"/>
    <s v="OFF-BI-10004040"/>
    <x v="1"/>
    <x v="8"/>
    <s v="Wilson Jones Impact Binders"/>
    <n v="25.9"/>
    <n v="5"/>
    <n v="0"/>
    <n v="12.691000000000001"/>
  </r>
  <r>
    <n v="7487"/>
    <x v="3721"/>
    <x v="1"/>
    <x v="546"/>
    <d v="2012-12-24T00:00:00"/>
    <s v="Second Class"/>
    <s v="PM-19135"/>
    <s v="Peter McVee"/>
    <x v="2"/>
    <x v="0"/>
    <s v="Dover"/>
    <x v="38"/>
    <n v="3820"/>
    <x v="3"/>
    <s v="OFF-PA-10001184"/>
    <x v="1"/>
    <x v="10"/>
    <s v="Xerox 1903"/>
    <n v="29.9"/>
    <n v="5"/>
    <n v="0"/>
    <n v="14.651"/>
  </r>
  <r>
    <n v="7488"/>
    <x v="3721"/>
    <x v="1"/>
    <x v="546"/>
    <d v="2012-12-24T00:00:00"/>
    <s v="Second Class"/>
    <s v="PM-19135"/>
    <s v="Peter McVee"/>
    <x v="2"/>
    <x v="0"/>
    <s v="Dover"/>
    <x v="38"/>
    <n v="3820"/>
    <x v="3"/>
    <s v="TEC-AC-10004145"/>
    <x v="2"/>
    <x v="11"/>
    <s v="Logitech diNovo Edge Keyboard"/>
    <n v="2249.91"/>
    <n v="9"/>
    <n v="0"/>
    <n v="517.47929999999997"/>
  </r>
  <r>
    <n v="7489"/>
    <x v="3721"/>
    <x v="1"/>
    <x v="546"/>
    <d v="2012-12-24T00:00:00"/>
    <s v="Second Class"/>
    <s v="PM-19135"/>
    <s v="Peter McVee"/>
    <x v="2"/>
    <x v="0"/>
    <s v="Dover"/>
    <x v="38"/>
    <n v="3820"/>
    <x v="3"/>
    <s v="FUR-TA-10003473"/>
    <x v="0"/>
    <x v="3"/>
    <s v="Bretford Rectangular Conference Table Tops"/>
    <n v="1053.164"/>
    <n v="4"/>
    <n v="0.3"/>
    <n v="-105.3164"/>
  </r>
  <r>
    <n v="7490"/>
    <x v="3722"/>
    <x v="3"/>
    <x v="60"/>
    <d v="2014-11-10T00:00:00"/>
    <s v="Standard Class"/>
    <s v="AA-10645"/>
    <s v="Anna Andreadi"/>
    <x v="0"/>
    <x v="0"/>
    <s v="San Diego"/>
    <x v="1"/>
    <n v="92105"/>
    <x v="1"/>
    <s v="OFF-PA-10003172"/>
    <x v="1"/>
    <x v="10"/>
    <s v="Xerox 1996"/>
    <n v="12.96"/>
    <n v="2"/>
    <n v="0"/>
    <n v="6.2207999999999997"/>
  </r>
  <r>
    <n v="7491"/>
    <x v="3723"/>
    <x v="1"/>
    <x v="229"/>
    <d v="2012-09-16T00:00:00"/>
    <s v="Standard Class"/>
    <s v="FA-14230"/>
    <s v="Frank Atkinson"/>
    <x v="1"/>
    <x v="0"/>
    <s v="Los Angeles"/>
    <x v="1"/>
    <n v="90032"/>
    <x v="1"/>
    <s v="FUR-FU-10003799"/>
    <x v="0"/>
    <x v="5"/>
    <s v="Seth Thomas 13 1/2&quot; Wall Clock"/>
    <n v="106.68"/>
    <n v="6"/>
    <n v="0"/>
    <n v="33.070799999999998"/>
  </r>
  <r>
    <n v="7492"/>
    <x v="3724"/>
    <x v="3"/>
    <x v="673"/>
    <d v="2014-11-17T00:00:00"/>
    <s v="Same Day"/>
    <s v="CM-12190"/>
    <s v="Charlotte Melton"/>
    <x v="0"/>
    <x v="0"/>
    <s v="Utica"/>
    <x v="15"/>
    <n v="13501"/>
    <x v="3"/>
    <s v="TEC-PH-10002583"/>
    <x v="2"/>
    <x v="7"/>
    <s v="iOttie HLCRIO102 Car Mount"/>
    <n v="119.94"/>
    <n v="6"/>
    <n v="0"/>
    <n v="5.9969999999999999"/>
  </r>
  <r>
    <n v="7493"/>
    <x v="3725"/>
    <x v="3"/>
    <x v="220"/>
    <d v="2014-09-17T00:00:00"/>
    <s v="Standard Class"/>
    <s v="CC-12475"/>
    <s v="Cindy Chapman"/>
    <x v="0"/>
    <x v="0"/>
    <s v="Houston"/>
    <x v="5"/>
    <n v="77070"/>
    <x v="2"/>
    <s v="OFF-PA-10004239"/>
    <x v="1"/>
    <x v="10"/>
    <s v="Xerox 1953"/>
    <n v="10.272"/>
    <n v="3"/>
    <n v="0.2"/>
    <n v="3.21"/>
  </r>
  <r>
    <n v="7494"/>
    <x v="3725"/>
    <x v="3"/>
    <x v="220"/>
    <d v="2014-09-17T00:00:00"/>
    <s v="Standard Class"/>
    <s v="CC-12475"/>
    <s v="Cindy Chapman"/>
    <x v="0"/>
    <x v="0"/>
    <s v="Houston"/>
    <x v="5"/>
    <n v="77070"/>
    <x v="2"/>
    <s v="FUR-TA-10002855"/>
    <x v="0"/>
    <x v="3"/>
    <s v="Bevis Round Conference Table Top &amp; Single Column Base"/>
    <n v="512.19000000000005"/>
    <n v="5"/>
    <n v="0.3"/>
    <n v="-65.852999999999994"/>
  </r>
  <r>
    <n v="7495"/>
    <x v="3725"/>
    <x v="3"/>
    <x v="220"/>
    <d v="2014-09-17T00:00:00"/>
    <s v="Standard Class"/>
    <s v="CC-12475"/>
    <s v="Cindy Chapman"/>
    <x v="0"/>
    <x v="0"/>
    <s v="Houston"/>
    <x v="5"/>
    <n v="77070"/>
    <x v="2"/>
    <s v="OFF-AP-10001626"/>
    <x v="1"/>
    <x v="9"/>
    <s v="Commercial WindTunnel Clean Air Upright Vacuum, Replacement Belts, Filtration Bags"/>
    <n v="1.556"/>
    <n v="2"/>
    <n v="0.8"/>
    <n v="-4.2012"/>
  </r>
  <r>
    <n v="7496"/>
    <x v="3726"/>
    <x v="3"/>
    <x v="1163"/>
    <d v="2014-07-19T00:00:00"/>
    <s v="Standard Class"/>
    <s v="TC-21295"/>
    <s v="Toby Carlisle"/>
    <x v="0"/>
    <x v="0"/>
    <s v="Westminster"/>
    <x v="1"/>
    <n v="92683"/>
    <x v="1"/>
    <s v="OFF-BI-10004022"/>
    <x v="1"/>
    <x v="8"/>
    <s v="Acco Suede Grain Vinyl Round Ring Binder"/>
    <n v="4.4480000000000004"/>
    <n v="2"/>
    <n v="0.2"/>
    <n v="1.4456"/>
  </r>
  <r>
    <n v="7497"/>
    <x v="3726"/>
    <x v="3"/>
    <x v="1163"/>
    <d v="2014-07-19T00:00:00"/>
    <s v="Standard Class"/>
    <s v="TC-21295"/>
    <s v="Toby Carlisle"/>
    <x v="0"/>
    <x v="0"/>
    <s v="Westminster"/>
    <x v="1"/>
    <n v="92683"/>
    <x v="1"/>
    <s v="FUR-FU-10003601"/>
    <x v="0"/>
    <x v="5"/>
    <s v="Deflect-o RollaMat Studded, Beveled Mat for Medium Pile Carpeting"/>
    <n v="276.69"/>
    <n v="3"/>
    <n v="0"/>
    <n v="49.804200000000002"/>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8"/>
  </r>
  <r>
    <n v="7500"/>
    <x v="3726"/>
    <x v="3"/>
    <x v="1163"/>
    <d v="2014-07-19T00:00:00"/>
    <s v="Standard Class"/>
    <s v="TC-21295"/>
    <s v="Toby Carlisle"/>
    <x v="0"/>
    <x v="0"/>
    <s v="Westminster"/>
    <x v="1"/>
    <n v="92683"/>
    <x v="1"/>
    <s v="FUR-FU-10002960"/>
    <x v="0"/>
    <x v="5"/>
    <s v="Eldon 200 Class Desk Accessories, Burgundy"/>
    <n v="18.84"/>
    <n v="3"/>
    <n v="0"/>
    <n v="7.9127999999999998"/>
  </r>
  <r>
    <n v="7501"/>
    <x v="3726"/>
    <x v="3"/>
    <x v="1163"/>
    <d v="2014-07-19T00:00:00"/>
    <s v="Standard Class"/>
    <s v="TC-21295"/>
    <s v="Toby Carlisle"/>
    <x v="0"/>
    <x v="0"/>
    <s v="Westminster"/>
    <x v="1"/>
    <n v="92683"/>
    <x v="1"/>
    <s v="TEC-AC-10000991"/>
    <x v="2"/>
    <x v="11"/>
    <s v="Sony Micro Vault Click 8 GB USB 2.0 Flash Drive"/>
    <n v="140.97"/>
    <n v="3"/>
    <n v="0"/>
    <n v="19.735800000000001"/>
  </r>
  <r>
    <n v="7502"/>
    <x v="3726"/>
    <x v="3"/>
    <x v="1163"/>
    <d v="2014-07-19T00:00:00"/>
    <s v="Standard Class"/>
    <s v="TC-21295"/>
    <s v="Toby Carlisle"/>
    <x v="0"/>
    <x v="0"/>
    <s v="Westminster"/>
    <x v="1"/>
    <n v="92683"/>
    <x v="1"/>
    <s v="TEC-PH-10004977"/>
    <x v="2"/>
    <x v="7"/>
    <s v="GE 30524EE4"/>
    <n v="470.37599999999998"/>
    <n v="3"/>
    <n v="0.2"/>
    <n v="52.917299999999997"/>
  </r>
  <r>
    <n v="7503"/>
    <x v="3727"/>
    <x v="3"/>
    <x v="983"/>
    <d v="2014-03-31T00:00:00"/>
    <s v="Same Day"/>
    <s v="TB-21400"/>
    <s v="Tom Boeckenhauer"/>
    <x v="0"/>
    <x v="0"/>
    <s v="Los Angeles"/>
    <x v="1"/>
    <n v="90036"/>
    <x v="1"/>
    <s v="OFF-AR-10000817"/>
    <x v="1"/>
    <x v="6"/>
    <s v="Manco Dry-Lighter Erasable Highlighter"/>
    <n v="6.08"/>
    <n v="2"/>
    <n v="0"/>
    <n v="2.0672000000000001"/>
  </r>
  <r>
    <n v="7504"/>
    <x v="3727"/>
    <x v="3"/>
    <x v="983"/>
    <d v="2014-03-31T00:00:00"/>
    <s v="Same Day"/>
    <s v="TB-21400"/>
    <s v="Tom Boeckenhauer"/>
    <x v="0"/>
    <x v="0"/>
    <s v="Los Angeles"/>
    <x v="1"/>
    <n v="90036"/>
    <x v="1"/>
    <s v="TEC-PH-10002447"/>
    <x v="2"/>
    <x v="7"/>
    <s v="AT&amp;T CL83451 4-Handset Telephone"/>
    <n v="164.792"/>
    <n v="1"/>
    <n v="0.2"/>
    <n v="18.53910000000000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6"/>
    <n v="4"/>
    <n v="0.8"/>
    <n v="-18.872800000000002"/>
  </r>
  <r>
    <n v="7507"/>
    <x v="3730"/>
    <x v="2"/>
    <x v="981"/>
    <d v="2011-11-06T00:00:00"/>
    <s v="Standard Class"/>
    <s v="SH-20395"/>
    <s v="Shahid Hopkins"/>
    <x v="0"/>
    <x v="0"/>
    <s v="San Francisco"/>
    <x v="1"/>
    <n v="94122"/>
    <x v="1"/>
    <s v="TEC-PH-10001615"/>
    <x v="2"/>
    <x v="7"/>
    <s v="AT&amp;T CL82213"/>
    <n v="46.384"/>
    <n v="2"/>
    <n v="0.2"/>
    <n v="5.2182000000000004"/>
  </r>
  <r>
    <n v="7508"/>
    <x v="3730"/>
    <x v="2"/>
    <x v="981"/>
    <d v="2011-11-06T00:00:00"/>
    <s v="Standard Class"/>
    <s v="SH-20395"/>
    <s v="Shahid Hopkins"/>
    <x v="0"/>
    <x v="0"/>
    <s v="San Francisco"/>
    <x v="1"/>
    <n v="94122"/>
    <x v="1"/>
    <s v="OFF-ST-10003208"/>
    <x v="1"/>
    <x v="4"/>
    <s v="Adjustable Depth Letter/Legal Cart"/>
    <n v="362.92"/>
    <n v="2"/>
    <n v="0"/>
    <n v="105.24679999999999"/>
  </r>
  <r>
    <n v="7509"/>
    <x v="3731"/>
    <x v="3"/>
    <x v="1163"/>
    <d v="2014-07-19T00:00:00"/>
    <s v="Standard Class"/>
    <s v="JL-15835"/>
    <s v="John Lee"/>
    <x v="0"/>
    <x v="0"/>
    <s v="Columbus"/>
    <x v="24"/>
    <n v="43229"/>
    <x v="3"/>
    <s v="OFF-PA-10000605"/>
    <x v="1"/>
    <x v="10"/>
    <s v="Xerox 1950"/>
    <n v="9.2479999999999993"/>
    <n v="2"/>
    <n v="0.2"/>
    <n v="3.3523999999999998"/>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
    <n v="5"/>
    <n v="0.2"/>
    <n v="4.6529999999999996"/>
  </r>
  <r>
    <n v="7512"/>
    <x v="3731"/>
    <x v="3"/>
    <x v="1163"/>
    <d v="2014-07-19T00:00:00"/>
    <s v="Standard Class"/>
    <s v="JL-15835"/>
    <s v="John Lee"/>
    <x v="0"/>
    <x v="0"/>
    <s v="Columbus"/>
    <x v="24"/>
    <n v="43229"/>
    <x v="3"/>
    <s v="FUR-FU-10002937"/>
    <x v="0"/>
    <x v="5"/>
    <s v="GE 48&quot; Fluorescent Tube, Cool White Energy Saver, 34 Watts, 30/Box"/>
    <n v="396.92"/>
    <n v="5"/>
    <n v="0.2"/>
    <n v="148.845"/>
  </r>
  <r>
    <n v="7513"/>
    <x v="3731"/>
    <x v="3"/>
    <x v="1163"/>
    <d v="2014-07-19T00:00:00"/>
    <s v="Standard Class"/>
    <s v="JL-15835"/>
    <s v="John Lee"/>
    <x v="0"/>
    <x v="0"/>
    <s v="Columbus"/>
    <x v="24"/>
    <n v="43229"/>
    <x v="3"/>
    <s v="OFF-ST-10001837"/>
    <x v="1"/>
    <x v="4"/>
    <s v="SAFCO Mobile Desk Side File, Wire Frame"/>
    <n v="239.45599999999999"/>
    <n v="7"/>
    <n v="0.2"/>
    <n v="17.959199999999999"/>
  </r>
  <r>
    <n v="7514"/>
    <x v="3731"/>
    <x v="3"/>
    <x v="1163"/>
    <d v="2014-07-19T00:00:00"/>
    <s v="Standard Class"/>
    <s v="JL-15835"/>
    <s v="John Lee"/>
    <x v="0"/>
    <x v="0"/>
    <s v="Columbus"/>
    <x v="24"/>
    <n v="43229"/>
    <x v="3"/>
    <s v="OFF-AR-10004757"/>
    <x v="1"/>
    <x v="6"/>
    <s v="Crayola Colored Pencils"/>
    <n v="13.12"/>
    <n v="5"/>
    <n v="0.2"/>
    <n v="2.1320000000000001"/>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9"/>
    <n v="5"/>
    <n v="0"/>
    <n v="62.320999999999998"/>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8"/>
  </r>
  <r>
    <n v="7519"/>
    <x v="3732"/>
    <x v="3"/>
    <x v="34"/>
    <d v="2014-12-13T00:00:00"/>
    <s v="Second Class"/>
    <s v="JL-15835"/>
    <s v="John Lee"/>
    <x v="0"/>
    <x v="0"/>
    <s v="Richmond"/>
    <x v="0"/>
    <n v="40475"/>
    <x v="0"/>
    <s v="OFF-ST-10004963"/>
    <x v="1"/>
    <x v="4"/>
    <s v="Eldon Gobal File Keepers"/>
    <n v="15.14"/>
    <n v="1"/>
    <n v="0"/>
    <n v="0.60560000000000003"/>
  </r>
  <r>
    <n v="7520"/>
    <x v="3732"/>
    <x v="3"/>
    <x v="34"/>
    <d v="2014-12-13T00:00:00"/>
    <s v="Second Class"/>
    <s v="JL-15835"/>
    <s v="John Lee"/>
    <x v="0"/>
    <x v="0"/>
    <s v="Richmond"/>
    <x v="0"/>
    <n v="40475"/>
    <x v="0"/>
    <s v="OFF-LA-10004409"/>
    <x v="1"/>
    <x v="2"/>
    <s v="Avery 492"/>
    <n v="5.76"/>
    <n v="2"/>
    <n v="0"/>
    <n v="2.6496"/>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
    <n v="2"/>
    <n v="0.7"/>
    <n v="-7.46"/>
  </r>
  <r>
    <n v="7523"/>
    <x v="3733"/>
    <x v="0"/>
    <x v="64"/>
    <d v="2013-09-12T00:00:00"/>
    <s v="Standard Class"/>
    <s v="MD-17350"/>
    <s v="Maribeth Dona"/>
    <x v="0"/>
    <x v="0"/>
    <s v="Lancaster"/>
    <x v="24"/>
    <n v="43130"/>
    <x v="3"/>
    <s v="OFF-BI-10001757"/>
    <x v="1"/>
    <x v="8"/>
    <s v="Pressboard Hanging Data Binders for Unburst Sheets"/>
    <n v="8.8559999999999999"/>
    <n v="6"/>
    <n v="0.7"/>
    <n v="-6.4943999999999997"/>
  </r>
  <r>
    <n v="7524"/>
    <x v="3733"/>
    <x v="0"/>
    <x v="64"/>
    <d v="2013-09-12T00:00:00"/>
    <s v="Standard Class"/>
    <s v="MD-17350"/>
    <s v="Maribeth Dona"/>
    <x v="0"/>
    <x v="0"/>
    <s v="Lancaster"/>
    <x v="24"/>
    <n v="43130"/>
    <x v="3"/>
    <s v="FUR-CH-10004477"/>
    <x v="0"/>
    <x v="1"/>
    <s v="Global Push Button Manager's Chair, Indigo"/>
    <n v="85.245999999999995"/>
    <n v="2"/>
    <n v="0.3"/>
    <n v="-1.2178"/>
  </r>
  <r>
    <n v="7525"/>
    <x v="3734"/>
    <x v="2"/>
    <x v="1076"/>
    <d v="2011-09-16T00:00:00"/>
    <s v="Standard Class"/>
    <s v="CL-12565"/>
    <s v="Clay Ludtke"/>
    <x v="0"/>
    <x v="0"/>
    <s v="Gresham"/>
    <x v="21"/>
    <n v="97030"/>
    <x v="1"/>
    <s v="OFF-EN-10003072"/>
    <x v="1"/>
    <x v="12"/>
    <s v="Peel &amp; Seel Envelopes"/>
    <n v="21.728000000000002"/>
    <n v="7"/>
    <n v="0.2"/>
    <n v="7.6048"/>
  </r>
  <r>
    <n v="7526"/>
    <x v="3734"/>
    <x v="2"/>
    <x v="1076"/>
    <d v="2011-09-16T00:00:00"/>
    <s v="Standard Class"/>
    <s v="CL-12565"/>
    <s v="Clay Ludtke"/>
    <x v="0"/>
    <x v="0"/>
    <s v="Gresham"/>
    <x v="21"/>
    <n v="97030"/>
    <x v="1"/>
    <s v="FUR-CH-10003973"/>
    <x v="0"/>
    <x v="1"/>
    <s v="GuestStacker Chair with Chrome Finish Legs"/>
    <n v="1487.04"/>
    <n v="5"/>
    <n v="0.2"/>
    <n v="148.70400000000001"/>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9"/>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80000000000003"/>
  </r>
  <r>
    <n v="7531"/>
    <x v="3735"/>
    <x v="3"/>
    <x v="986"/>
    <d v="2014-09-27T00:00:00"/>
    <s v="Same Day"/>
    <s v="RA-19885"/>
    <s v="Ruben Ausman"/>
    <x v="1"/>
    <x v="0"/>
    <s v="San Francisco"/>
    <x v="1"/>
    <n v="94109"/>
    <x v="1"/>
    <s v="OFF-BI-10003925"/>
    <x v="1"/>
    <x v="8"/>
    <s v="Fellowes PB300 Plastic Comb Binding Machine"/>
    <n v="931.17600000000004"/>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x v="0"/>
    <s v="Longmont"/>
    <x v="22"/>
    <n v="80501"/>
    <x v="1"/>
    <s v="FUR-CH-10004853"/>
    <x v="0"/>
    <x v="1"/>
    <s v="Global Manager's Adjustable Task Chair, Storm"/>
    <n v="483.13600000000002"/>
    <n v="4"/>
    <n v="0.2"/>
    <n v="54.352800000000002"/>
  </r>
  <r>
    <n v="7534"/>
    <x v="3737"/>
    <x v="3"/>
    <x v="906"/>
    <d v="2014-03-02T00:00:00"/>
    <s v="Standard Class"/>
    <s v="SW-20245"/>
    <s v="Scot Wooten"/>
    <x v="0"/>
    <x v="0"/>
    <s v="Greenville"/>
    <x v="3"/>
    <n v="27834"/>
    <x v="0"/>
    <s v="FUR-CH-10002880"/>
    <x v="0"/>
    <x v="1"/>
    <s v="Global High-Back Leather Tilter, Burgundy"/>
    <n v="196.78399999999999"/>
    <n v="2"/>
    <n v="0.2"/>
    <n v="-22.138200000000001"/>
  </r>
  <r>
    <n v="7535"/>
    <x v="3737"/>
    <x v="3"/>
    <x v="906"/>
    <d v="2014-03-02T00:00:00"/>
    <s v="Standard Class"/>
    <s v="SW-20245"/>
    <s v="Scot Wooten"/>
    <x v="0"/>
    <x v="0"/>
    <s v="Greenville"/>
    <x v="3"/>
    <n v="27834"/>
    <x v="0"/>
    <s v="FUR-BO-10004709"/>
    <x v="0"/>
    <x v="0"/>
    <s v="Bush Westfield Collection Bookcases, Medium Cherry Finish"/>
    <n v="231.92"/>
    <n v="5"/>
    <n v="0.2"/>
    <n v="5.798"/>
  </r>
  <r>
    <n v="7536"/>
    <x v="3738"/>
    <x v="3"/>
    <x v="185"/>
    <d v="2014-04-08T00:00:00"/>
    <s v="Standard Class"/>
    <s v="HG-14965"/>
    <s v="Henry Goldwyn"/>
    <x v="1"/>
    <x v="0"/>
    <s v="Los Angeles"/>
    <x v="1"/>
    <n v="90004"/>
    <x v="1"/>
    <s v="OFF-SU-10004231"/>
    <x v="1"/>
    <x v="14"/>
    <s v="Acme Tagit Stainless Steel Antibacterial Scissors"/>
    <n v="29.7"/>
    <n v="3"/>
    <n v="0"/>
    <n v="8.0190000000000001"/>
  </r>
  <r>
    <n v="7537"/>
    <x v="3739"/>
    <x v="3"/>
    <x v="734"/>
    <d v="2014-12-09T00:00:00"/>
    <s v="Standard Class"/>
    <s v="MV-17485"/>
    <s v="Mark Van Huff"/>
    <x v="0"/>
    <x v="0"/>
    <s v="Houston"/>
    <x v="5"/>
    <n v="77041"/>
    <x v="2"/>
    <s v="FUR-FU-10000820"/>
    <x v="0"/>
    <x v="5"/>
    <s v="Tensor Brushed Steel Torchiere Floor Lamp"/>
    <n v="13.592000000000001"/>
    <n v="2"/>
    <n v="0.6"/>
    <n v="-14.271599999999999"/>
  </r>
  <r>
    <n v="7538"/>
    <x v="3740"/>
    <x v="0"/>
    <x v="317"/>
    <d v="2013-02-22T00:00:00"/>
    <s v="Second Class"/>
    <s v="GT-14710"/>
    <s v="Greg Tran"/>
    <x v="0"/>
    <x v="0"/>
    <s v="San Francisco"/>
    <x v="1"/>
    <n v="94109"/>
    <x v="1"/>
    <s v="OFF-PA-10001736"/>
    <x v="1"/>
    <x v="10"/>
    <s v="Xerox 1880"/>
    <n v="70.88"/>
    <n v="2"/>
    <n v="0"/>
    <n v="33.313600000000001"/>
  </r>
  <r>
    <n v="7539"/>
    <x v="3741"/>
    <x v="3"/>
    <x v="574"/>
    <d v="2014-12-07T00:00:00"/>
    <s v="Standard Class"/>
    <s v="BS-11380"/>
    <s v="Bill Stewart"/>
    <x v="1"/>
    <x v="0"/>
    <s v="Denver"/>
    <x v="22"/>
    <n v="80219"/>
    <x v="1"/>
    <s v="OFF-ST-10003306"/>
    <x v="1"/>
    <x v="4"/>
    <s v="Letter Size Cart"/>
    <n v="114.288"/>
    <n v="1"/>
    <n v="0.2"/>
    <n v="12.8574"/>
  </r>
  <r>
    <n v="7540"/>
    <x v="3741"/>
    <x v="3"/>
    <x v="574"/>
    <d v="2014-12-07T00:00:00"/>
    <s v="Standard Class"/>
    <s v="BS-11380"/>
    <s v="Bill Stewart"/>
    <x v="1"/>
    <x v="0"/>
    <s v="Denver"/>
    <x v="22"/>
    <n v="80219"/>
    <x v="1"/>
    <s v="OFF-BI-10003707"/>
    <x v="1"/>
    <x v="8"/>
    <s v="Aluminum Screw Posts"/>
    <n v="36.624000000000002"/>
    <n v="8"/>
    <n v="0.7"/>
    <n v="-24.416"/>
  </r>
  <r>
    <n v="7541"/>
    <x v="3741"/>
    <x v="3"/>
    <x v="574"/>
    <d v="2014-12-07T00:00:00"/>
    <s v="Standard Class"/>
    <s v="BS-11380"/>
    <s v="Bill Stewart"/>
    <x v="1"/>
    <x v="0"/>
    <s v="Denver"/>
    <x v="22"/>
    <n v="80219"/>
    <x v="1"/>
    <s v="FUR-BO-10003546"/>
    <x v="0"/>
    <x v="0"/>
    <s v="Hon 4-Shelf Metal Bookcases"/>
    <n v="242.352"/>
    <n v="8"/>
    <n v="0.7"/>
    <n v="-363.52800000000002"/>
  </r>
  <r>
    <n v="7542"/>
    <x v="3741"/>
    <x v="3"/>
    <x v="574"/>
    <d v="2014-12-07T00:00:00"/>
    <s v="Standard Class"/>
    <s v="BS-11380"/>
    <s v="Bill Stewart"/>
    <x v="1"/>
    <x v="0"/>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x v="0"/>
    <s v="Denver"/>
    <x v="22"/>
    <n v="80219"/>
    <x v="1"/>
    <s v="FUR-FU-10001488"/>
    <x v="0"/>
    <x v="5"/>
    <s v="Tenex 46&quot; x 60&quot; Computer Anti-Static Chairmat, Rectangular Shaped"/>
    <n v="508.70400000000001"/>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
    <n v="5"/>
    <n v="0.2"/>
    <n v="68.001000000000005"/>
  </r>
  <r>
    <n v="7546"/>
    <x v="3742"/>
    <x v="2"/>
    <x v="982"/>
    <d v="2011-10-15T00:00:00"/>
    <s v="Standard Class"/>
    <s v="CM-12715"/>
    <s v="Craig Molinari"/>
    <x v="1"/>
    <x v="0"/>
    <s v="Huntsville"/>
    <x v="5"/>
    <n v="77340"/>
    <x v="2"/>
    <s v="TEC-PH-10001128"/>
    <x v="2"/>
    <x v="7"/>
    <s v="Motorola Droid Maxx"/>
    <n v="719.952"/>
    <n v="6"/>
    <n v="0.2"/>
    <n v="71.995199999999997"/>
  </r>
  <r>
    <n v="7547"/>
    <x v="3742"/>
    <x v="2"/>
    <x v="982"/>
    <d v="2011-10-15T00:00:00"/>
    <s v="Standard Class"/>
    <s v="CM-12715"/>
    <s v="Craig Molinari"/>
    <x v="1"/>
    <x v="0"/>
    <s v="Huntsville"/>
    <x v="5"/>
    <n v="77340"/>
    <x v="2"/>
    <s v="TEC-PH-10004667"/>
    <x v="2"/>
    <x v="7"/>
    <s v="Cisco 8x8 Inc. 6753i IP Business Phone System"/>
    <n v="755.94399999999996"/>
    <n v="7"/>
    <n v="0.2"/>
    <n v="66.145099999999999"/>
  </r>
  <r>
    <n v="7548"/>
    <x v="3742"/>
    <x v="2"/>
    <x v="982"/>
    <d v="2011-10-15T00:00:00"/>
    <s v="Standard Class"/>
    <s v="CM-12715"/>
    <s v="Craig Molinari"/>
    <x v="1"/>
    <x v="0"/>
    <s v="Huntsville"/>
    <x v="5"/>
    <n v="77340"/>
    <x v="2"/>
    <s v="OFF-BI-10004817"/>
    <x v="1"/>
    <x v="8"/>
    <s v="GBC Personal VeloBind Strips"/>
    <n v="11.98"/>
    <n v="5"/>
    <n v="0.8"/>
    <n v="-19.167999999999999"/>
  </r>
  <r>
    <n v="7549"/>
    <x v="3742"/>
    <x v="2"/>
    <x v="982"/>
    <d v="2011-10-15T00:00:00"/>
    <s v="Standard Class"/>
    <s v="CM-12715"/>
    <s v="Craig Molinari"/>
    <x v="1"/>
    <x v="0"/>
    <s v="Huntsville"/>
    <x v="5"/>
    <n v="77340"/>
    <x v="2"/>
    <s v="OFF-BI-10004140"/>
    <x v="1"/>
    <x v="8"/>
    <s v="Avery Non-Stick Binders"/>
    <n v="0.89800000000000002"/>
    <n v="1"/>
    <n v="0.8"/>
    <n v="-1.5714999999999999"/>
  </r>
  <r>
    <n v="7550"/>
    <x v="3743"/>
    <x v="0"/>
    <x v="64"/>
    <d v="2013-09-08T00:00:00"/>
    <s v="First Class"/>
    <s v="EM-13825"/>
    <s v="Elizabeth Moffitt"/>
    <x v="1"/>
    <x v="0"/>
    <s v="Houston"/>
    <x v="5"/>
    <n v="77036"/>
    <x v="2"/>
    <s v="FUR-FU-10004671"/>
    <x v="0"/>
    <x v="5"/>
    <s v="Executive Impressions 12&quot; Wall Clock"/>
    <n v="21.204000000000001"/>
    <n v="3"/>
    <n v="0.6"/>
    <n v="-11.6622"/>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آ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599999999999"/>
  </r>
  <r>
    <n v="7555"/>
    <x v="3745"/>
    <x v="2"/>
    <x v="1025"/>
    <d v="2011-05-14T00:00:00"/>
    <s v="Second Class"/>
    <s v="AF-10885"/>
    <s v="Art Foster"/>
    <x v="0"/>
    <x v="0"/>
    <s v="Philadelphia"/>
    <x v="9"/>
    <n v="19134"/>
    <x v="3"/>
    <s v="FUR-BO-10004467"/>
    <x v="0"/>
    <x v="0"/>
    <s v="Bestar Classic Bookcase"/>
    <n v="349.96499999999997"/>
    <n v="7"/>
    <n v="0.5"/>
    <n v="-216.97829999999999"/>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800000000005"/>
  </r>
  <r>
    <n v="7558"/>
    <x v="3746"/>
    <x v="3"/>
    <x v="344"/>
    <d v="2014-12-03T00:00:00"/>
    <s v="Standard Class"/>
    <s v="JR-16210"/>
    <s v="Justin Ritter"/>
    <x v="1"/>
    <x v="0"/>
    <s v="Columbus"/>
    <x v="14"/>
    <n v="47201"/>
    <x v="2"/>
    <s v="OFF-BI-10004519"/>
    <x v="1"/>
    <x v="8"/>
    <s v="GBC DocuBind P100 Manual Binding Machine"/>
    <n v="497.94"/>
    <n v="3"/>
    <n v="0"/>
    <n v="224.07300000000001"/>
  </r>
  <r>
    <n v="7559"/>
    <x v="3747"/>
    <x v="2"/>
    <x v="301"/>
    <d v="2011-11-05T00:00:00"/>
    <s v="Standard Class"/>
    <s v="DL-12925"/>
    <s v="Daniel Lacy"/>
    <x v="0"/>
    <x v="0"/>
    <s v="Long Beach"/>
    <x v="15"/>
    <n v="11561"/>
    <x v="3"/>
    <s v="OFF-AP-10002518"/>
    <x v="1"/>
    <x v="9"/>
    <s v="Kensington 7 Outlet MasterPiece Power Center"/>
    <n v="533.94000000000005"/>
    <n v="3"/>
    <n v="0"/>
    <n v="154.8426"/>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8000000000002"/>
  </r>
  <r>
    <n v="7562"/>
    <x v="3748"/>
    <x v="0"/>
    <x v="945"/>
    <d v="2014-01-02T00:00:00"/>
    <s v="First Class"/>
    <s v="BD-11605"/>
    <s v="Brian Dahlen"/>
    <x v="0"/>
    <x v="0"/>
    <s v="Lancaster"/>
    <x v="9"/>
    <n v="17602"/>
    <x v="3"/>
    <s v="FUR-CH-10000454"/>
    <x v="0"/>
    <x v="1"/>
    <s v="Hon Deluxe Fabric Upholstered Stacking Chairs, Rounded Back"/>
    <n v="170.786"/>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آ MX Performance Wireless Mouse"/>
    <n v="63.823999999999998"/>
    <n v="2"/>
    <n v="0.2"/>
    <n v="13.5626"/>
  </r>
  <r>
    <n v="7565"/>
    <x v="3751"/>
    <x v="0"/>
    <x v="806"/>
    <d v="2013-02-01T00:00:00"/>
    <s v="Second Class"/>
    <s v="TB-21250"/>
    <s v="Tim Brockman"/>
    <x v="0"/>
    <x v="0"/>
    <s v="Seattle"/>
    <x v="4"/>
    <n v="98103"/>
    <x v="1"/>
    <s v="FUR-CH-10001190"/>
    <x v="0"/>
    <x v="1"/>
    <s v="Global Deluxe High-Back Office Chair in Storm"/>
    <n v="435.16800000000001"/>
    <n v="4"/>
    <n v="0.2"/>
    <n v="-59.835599999999999"/>
  </r>
  <r>
    <n v="7566"/>
    <x v="3751"/>
    <x v="0"/>
    <x v="806"/>
    <d v="2013-02-01T00:00:00"/>
    <s v="Second Class"/>
    <s v="TB-21250"/>
    <s v="Tim Brockman"/>
    <x v="0"/>
    <x v="0"/>
    <s v="Seattle"/>
    <x v="4"/>
    <n v="98103"/>
    <x v="1"/>
    <s v="FUR-BO-10000468"/>
    <x v="0"/>
    <x v="0"/>
    <s v="O'Sullivan 2-Shelf Heavy-Duty Bookcases"/>
    <n v="48.58"/>
    <n v="1"/>
    <n v="0"/>
    <n v="7.7728000000000002"/>
  </r>
  <r>
    <n v="7567"/>
    <x v="3752"/>
    <x v="3"/>
    <x v="81"/>
    <d v="2014-04-24T00:00:00"/>
    <s v="First Class"/>
    <s v="KN-16390"/>
    <s v="Katherine Nockton"/>
    <x v="1"/>
    <x v="0"/>
    <s v="Houston"/>
    <x v="5"/>
    <n v="77070"/>
    <x v="2"/>
    <s v="TEC-AC-10001998"/>
    <x v="2"/>
    <x v="11"/>
    <s v="Logitechآ LS21 Speaker System - PC Multimedia - 2.1-CH - Wired"/>
    <n v="47.975999999999999"/>
    <n v="3"/>
    <n v="0.2"/>
    <n v="8.3957999999999995"/>
  </r>
  <r>
    <n v="7568"/>
    <x v="3752"/>
    <x v="3"/>
    <x v="81"/>
    <d v="2014-04-24T00:00:00"/>
    <s v="First Class"/>
    <s v="KN-16390"/>
    <s v="Katherine Nockton"/>
    <x v="1"/>
    <x v="0"/>
    <s v="Houston"/>
    <x v="5"/>
    <n v="77070"/>
    <x v="2"/>
    <s v="OFF-PA-10001534"/>
    <x v="1"/>
    <x v="10"/>
    <s v="Xerox 230"/>
    <n v="20.736000000000001"/>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400000000001"/>
  </r>
  <r>
    <n v="7571"/>
    <x v="3753"/>
    <x v="2"/>
    <x v="29"/>
    <d v="2011-12-10T00:00:00"/>
    <s v="Standard Class"/>
    <s v="RL-19615"/>
    <s v="Rob Lucas"/>
    <x v="0"/>
    <x v="0"/>
    <s v="Los Angeles"/>
    <x v="1"/>
    <n v="90045"/>
    <x v="1"/>
    <s v="OFF-FA-10002280"/>
    <x v="1"/>
    <x v="13"/>
    <s v="Advantus Plastic Paper Clips"/>
    <n v="15"/>
    <n v="3"/>
    <n v="0"/>
    <n v="7.2"/>
  </r>
  <r>
    <n v="7572"/>
    <x v="3754"/>
    <x v="2"/>
    <x v="618"/>
    <d v="2011-10-26T00:00:00"/>
    <s v="Standard Class"/>
    <s v="FH-14275"/>
    <s v="Frank Hawley"/>
    <x v="1"/>
    <x v="0"/>
    <s v="Newport News"/>
    <x v="17"/>
    <n v="23602"/>
    <x v="0"/>
    <s v="OFF-ST-10003479"/>
    <x v="1"/>
    <x v="4"/>
    <s v="Eldon Base for stackable storage shelf, platinum"/>
    <n v="194.7"/>
    <n v="5"/>
    <n v="0"/>
    <n v="9.7349999999999994"/>
  </r>
  <r>
    <n v="7573"/>
    <x v="3754"/>
    <x v="2"/>
    <x v="618"/>
    <d v="2011-10-26T00:00:00"/>
    <s v="Standard Class"/>
    <s v="FH-14275"/>
    <s v="Frank Hawley"/>
    <x v="1"/>
    <x v="0"/>
    <s v="Newport News"/>
    <x v="17"/>
    <n v="23602"/>
    <x v="0"/>
    <s v="FUR-TA-10004607"/>
    <x v="0"/>
    <x v="3"/>
    <s v="Hon 2111 Invitation Series Straight Table"/>
    <n v="591.32000000000005"/>
    <n v="4"/>
    <n v="0"/>
    <n v="112.35080000000001"/>
  </r>
  <r>
    <n v="7574"/>
    <x v="3754"/>
    <x v="2"/>
    <x v="618"/>
    <d v="2011-10-26T00:00:00"/>
    <s v="Standard Class"/>
    <s v="FH-14275"/>
    <s v="Frank Hawley"/>
    <x v="1"/>
    <x v="0"/>
    <s v="Newport News"/>
    <x v="17"/>
    <n v="23602"/>
    <x v="0"/>
    <s v="OFF-AR-10001022"/>
    <x v="1"/>
    <x v="6"/>
    <s v="SANFORD Liquid Accent Tank-Style Highlighters"/>
    <n v="2.84"/>
    <n v="1"/>
    <n v="0"/>
    <n v="0.88039999999999996"/>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97"/>
  </r>
  <r>
    <n v="7577"/>
    <x v="3756"/>
    <x v="2"/>
    <x v="981"/>
    <d v="2011-11-07T00:00:00"/>
    <s v="Second Class"/>
    <s v="SW-20755"/>
    <s v="Steven Ward"/>
    <x v="1"/>
    <x v="0"/>
    <s v="Seattle"/>
    <x v="4"/>
    <n v="98115"/>
    <x v="1"/>
    <s v="TEC-AC-10000023"/>
    <x v="2"/>
    <x v="11"/>
    <s v="Maxell 74 Minute CD-R Spindle, 50/Pack"/>
    <n v="41.94"/>
    <n v="2"/>
    <n v="0"/>
    <n v="15.0984"/>
  </r>
  <r>
    <n v="7578"/>
    <x v="3756"/>
    <x v="2"/>
    <x v="981"/>
    <d v="2011-11-07T00:00:00"/>
    <s v="Second Class"/>
    <s v="SW-20755"/>
    <s v="Steven Ward"/>
    <x v="1"/>
    <x v="0"/>
    <s v="Seattle"/>
    <x v="4"/>
    <n v="98115"/>
    <x v="1"/>
    <s v="TEC-PH-10001750"/>
    <x v="2"/>
    <x v="7"/>
    <s v="Samsung Rugby III"/>
    <n v="52.792000000000002"/>
    <n v="1"/>
    <n v="0.2"/>
    <n v="4.6193"/>
  </r>
  <r>
    <n v="7579"/>
    <x v="3757"/>
    <x v="0"/>
    <x v="122"/>
    <d v="2013-12-22T00:00:00"/>
    <s v="First Class"/>
    <s v="PN-18775"/>
    <s v="Parhena Norris"/>
    <x v="2"/>
    <x v="0"/>
    <s v="Omaha"/>
    <x v="8"/>
    <n v="68104"/>
    <x v="2"/>
    <s v="FUR-CH-10004997"/>
    <x v="0"/>
    <x v="1"/>
    <s v="Hon Every-Day Series Multi-Task Chairs"/>
    <n v="563.94000000000005"/>
    <n v="3"/>
    <n v="0"/>
    <n v="112.788"/>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100000000001"/>
  </r>
  <r>
    <n v="7583"/>
    <x v="3760"/>
    <x v="1"/>
    <x v="392"/>
    <d v="2012-04-21T00:00:00"/>
    <s v="Standard Class"/>
    <s v="DM-13345"/>
    <s v="Denise Monton"/>
    <x v="1"/>
    <x v="0"/>
    <s v="New York City"/>
    <x v="15"/>
    <n v="10024"/>
    <x v="3"/>
    <s v="FUR-CH-10003968"/>
    <x v="0"/>
    <x v="1"/>
    <s v="Novimex Turbo Task Chair"/>
    <n v="127.764"/>
    <n v="2"/>
    <n v="0.1"/>
    <n v="2.8391999999999999"/>
  </r>
  <r>
    <n v="7584"/>
    <x v="3761"/>
    <x v="2"/>
    <x v="90"/>
    <d v="2011-03-25T00:00:00"/>
    <s v="Standard Class"/>
    <s v="KH-16690"/>
    <s v="Kristen Hastings"/>
    <x v="1"/>
    <x v="0"/>
    <s v="Springfield"/>
    <x v="17"/>
    <n v="22153"/>
    <x v="0"/>
    <s v="TEC-PH-10000730"/>
    <x v="2"/>
    <x v="7"/>
    <s v="Samsung Galaxy S4 Active"/>
    <n v="3499.93"/>
    <n v="7"/>
    <n v="0"/>
    <n v="909.98180000000002"/>
  </r>
  <r>
    <n v="7585"/>
    <x v="3761"/>
    <x v="2"/>
    <x v="90"/>
    <d v="2011-03-25T00:00:00"/>
    <s v="Standard Class"/>
    <s v="KH-16690"/>
    <s v="Kristen Hastings"/>
    <x v="1"/>
    <x v="0"/>
    <s v="Springfield"/>
    <x v="17"/>
    <n v="22153"/>
    <x v="0"/>
    <s v="OFF-LA-10004409"/>
    <x v="1"/>
    <x v="2"/>
    <s v="Avery 492"/>
    <n v="14.4"/>
    <n v="5"/>
    <n v="0"/>
    <n v="6.6239999999999997"/>
  </r>
  <r>
    <n v="7586"/>
    <x v="3761"/>
    <x v="2"/>
    <x v="90"/>
    <d v="2011-03-25T00:00:00"/>
    <s v="Standard Class"/>
    <s v="KH-16690"/>
    <s v="Kristen Hastings"/>
    <x v="1"/>
    <x v="0"/>
    <s v="Springfield"/>
    <x v="17"/>
    <n v="22153"/>
    <x v="0"/>
    <s v="OFF-PA-10000675"/>
    <x v="1"/>
    <x v="10"/>
    <s v="Xerox 1919"/>
    <n v="122.97"/>
    <n v="3"/>
    <n v="0"/>
    <n v="60.255299999999998"/>
  </r>
  <r>
    <n v="7587"/>
    <x v="3761"/>
    <x v="2"/>
    <x v="90"/>
    <d v="2011-03-25T00:00:00"/>
    <s v="Standard Class"/>
    <s v="KH-16690"/>
    <s v="Kristen Hastings"/>
    <x v="1"/>
    <x v="0"/>
    <s v="Springfield"/>
    <x v="17"/>
    <n v="22153"/>
    <x v="0"/>
    <s v="OFF-AR-10001573"/>
    <x v="1"/>
    <x v="6"/>
    <s v="American Pencil"/>
    <n v="9.32"/>
    <n v="4"/>
    <n v="0"/>
    <n v="2.7027999999999999"/>
  </r>
  <r>
    <n v="7588"/>
    <x v="3761"/>
    <x v="2"/>
    <x v="90"/>
    <d v="2011-03-25T00:00:00"/>
    <s v="Standard Class"/>
    <s v="KH-16690"/>
    <s v="Kristen Hastings"/>
    <x v="1"/>
    <x v="0"/>
    <s v="Springfield"/>
    <x v="17"/>
    <n v="22153"/>
    <x v="0"/>
    <s v="OFF-BI-10001597"/>
    <x v="1"/>
    <x v="8"/>
    <s v="Wilson Jones Ledger-Size, Piano-Hinge Binder, 2&quot;, Blue"/>
    <n v="122.94"/>
    <n v="3"/>
    <n v="0"/>
    <n v="59.011200000000002"/>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
  </r>
  <r>
    <n v="7591"/>
    <x v="3764"/>
    <x v="0"/>
    <x v="64"/>
    <d v="2013-09-10T00:00:00"/>
    <s v="Standard Class"/>
    <s v="DB-13210"/>
    <s v="Dean Braden"/>
    <x v="0"/>
    <x v="0"/>
    <s v="Philadelphia"/>
    <x v="9"/>
    <n v="19134"/>
    <x v="3"/>
    <s v="FUR-FU-10000260"/>
    <x v="0"/>
    <x v="5"/>
    <s v="6&quot; Cubicle Wall Clock, Black"/>
    <n v="58.247999999999998"/>
    <n v="9"/>
    <n v="0.2"/>
    <n v="11.6496"/>
  </r>
  <r>
    <n v="7592"/>
    <x v="3764"/>
    <x v="0"/>
    <x v="64"/>
    <d v="2013-09-10T00:00:00"/>
    <s v="Standard Class"/>
    <s v="DB-13210"/>
    <s v="Dean Braden"/>
    <x v="0"/>
    <x v="0"/>
    <s v="Philadelphia"/>
    <x v="9"/>
    <n v="19134"/>
    <x v="3"/>
    <s v="FUR-CH-10001146"/>
    <x v="0"/>
    <x v="1"/>
    <s v="Global Task Chair, Black"/>
    <n v="71.245999999999995"/>
    <n v="2"/>
    <n v="0.3"/>
    <n v="-19.338200000000001"/>
  </r>
  <r>
    <n v="7593"/>
    <x v="3764"/>
    <x v="0"/>
    <x v="64"/>
    <d v="2013-09-10T00:00:00"/>
    <s v="Standard Class"/>
    <s v="DB-13210"/>
    <s v="Dean Braden"/>
    <x v="0"/>
    <x v="0"/>
    <s v="Philadelphia"/>
    <x v="9"/>
    <n v="19134"/>
    <x v="3"/>
    <s v="OFF-AR-10000896"/>
    <x v="1"/>
    <x v="6"/>
    <s v="Newell 329"/>
    <n v="7.8719999999999999"/>
    <n v="3"/>
    <n v="0.2"/>
    <n v="0.59040000000000004"/>
  </r>
  <r>
    <n v="7594"/>
    <x v="3764"/>
    <x v="0"/>
    <x v="64"/>
    <d v="2013-09-10T00:00:00"/>
    <s v="Standard Class"/>
    <s v="DB-13210"/>
    <s v="Dean Braden"/>
    <x v="0"/>
    <x v="0"/>
    <s v="Philadelphia"/>
    <x v="9"/>
    <n v="19134"/>
    <x v="3"/>
    <s v="FUR-CH-10000309"/>
    <x v="0"/>
    <x v="1"/>
    <s v="Global Comet Stacking Arm Chair"/>
    <n v="887.27099999999996"/>
    <n v="3"/>
    <n v="0.3"/>
    <n v="-63.3765"/>
  </r>
  <r>
    <n v="7595"/>
    <x v="3765"/>
    <x v="3"/>
    <x v="693"/>
    <d v="2014-04-25T00:00:00"/>
    <s v="Standard Class"/>
    <s v="CV-12295"/>
    <s v="Christina VanderZanden"/>
    <x v="0"/>
    <x v="0"/>
    <s v="Detroit"/>
    <x v="12"/>
    <n v="48234"/>
    <x v="2"/>
    <s v="OFF-BI-10001989"/>
    <x v="1"/>
    <x v="8"/>
    <s v="Premium Transparent Presentation Covers by GBC"/>
    <n v="146.86000000000001"/>
    <n v="7"/>
    <n v="0"/>
    <n v="70.492800000000003"/>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9"/>
    <n v="3"/>
    <n v="0.2"/>
    <n v="22.557600000000001"/>
  </r>
  <r>
    <n v="7598"/>
    <x v="3767"/>
    <x v="2"/>
    <x v="328"/>
    <d v="2011-09-22T00:00:00"/>
    <s v="Standard Class"/>
    <s v="JA-15970"/>
    <s v="Joseph Airdo"/>
    <x v="0"/>
    <x v="0"/>
    <s v="Springfield"/>
    <x v="21"/>
    <n v="97477"/>
    <x v="1"/>
    <s v="OFF-AR-10001473"/>
    <x v="1"/>
    <x v="6"/>
    <s v="Newell 313"/>
    <n v="5.2480000000000002"/>
    <n v="2"/>
    <n v="0.2"/>
    <n v="0.4592"/>
  </r>
  <r>
    <n v="7599"/>
    <x v="3767"/>
    <x v="2"/>
    <x v="328"/>
    <d v="2011-09-22T00:00:00"/>
    <s v="Standard Class"/>
    <s v="JA-15970"/>
    <s v="Joseph Airdo"/>
    <x v="0"/>
    <x v="0"/>
    <s v="Springfield"/>
    <x v="21"/>
    <n v="97477"/>
    <x v="1"/>
    <s v="OFF-AR-10000411"/>
    <x v="1"/>
    <x v="6"/>
    <s v="Boston 16701 Slimline Battery Pencil Sharpener"/>
    <n v="38.256"/>
    <n v="3"/>
    <n v="0.2"/>
    <n v="4.782"/>
  </r>
  <r>
    <n v="7600"/>
    <x v="3767"/>
    <x v="2"/>
    <x v="328"/>
    <d v="2011-09-22T00:00:00"/>
    <s v="Standard Class"/>
    <s v="JA-15970"/>
    <s v="Joseph Airdo"/>
    <x v="0"/>
    <x v="0"/>
    <s v="Springfield"/>
    <x v="21"/>
    <n v="97477"/>
    <x v="1"/>
    <s v="OFF-PA-10000246"/>
    <x v="1"/>
    <x v="10"/>
    <s v="Riverleaf Stik-Withit Designer Note Cubes"/>
    <n v="40.24"/>
    <n v="5"/>
    <n v="0.2"/>
    <n v="13.077999999999999"/>
  </r>
  <r>
    <n v="7601"/>
    <x v="3767"/>
    <x v="2"/>
    <x v="328"/>
    <d v="2011-09-22T00:00:00"/>
    <s v="Standard Class"/>
    <s v="JA-15970"/>
    <s v="Joseph Airdo"/>
    <x v="0"/>
    <x v="0"/>
    <s v="Springfield"/>
    <x v="21"/>
    <n v="97477"/>
    <x v="1"/>
    <s v="TEC-MA-10004086"/>
    <x v="2"/>
    <x v="15"/>
    <s v="Plantronics Single Ear Headset"/>
    <n v="29.925000000000001"/>
    <n v="5"/>
    <n v="0.7"/>
    <n v="-21.945"/>
  </r>
  <r>
    <n v="7602"/>
    <x v="3767"/>
    <x v="2"/>
    <x v="328"/>
    <d v="2011-09-22T00:00:00"/>
    <s v="Standard Class"/>
    <s v="JA-15970"/>
    <s v="Joseph Airdo"/>
    <x v="0"/>
    <x v="0"/>
    <s v="Springfield"/>
    <x v="21"/>
    <n v="97477"/>
    <x v="1"/>
    <s v="OFF-PA-10003039"/>
    <x v="1"/>
    <x v="10"/>
    <s v="Xerox 1960"/>
    <n v="148.70400000000001"/>
    <n v="6"/>
    <n v="0.2"/>
    <n v="46.47"/>
  </r>
  <r>
    <n v="7603"/>
    <x v="3767"/>
    <x v="2"/>
    <x v="328"/>
    <d v="2011-09-22T00:00:00"/>
    <s v="Standard Class"/>
    <s v="JA-15970"/>
    <s v="Joseph Airdo"/>
    <x v="0"/>
    <x v="0"/>
    <s v="Springfield"/>
    <x v="21"/>
    <n v="97477"/>
    <x v="1"/>
    <s v="TEC-AC-10004633"/>
    <x v="2"/>
    <x v="11"/>
    <s v="Verbatim 25 GB 6x Blu-ray Single Layer Recordable Disc, 3/Pack"/>
    <n v="55.92"/>
    <n v="10"/>
    <n v="0.2"/>
    <n v="16.776"/>
  </r>
  <r>
    <n v="7604"/>
    <x v="3768"/>
    <x v="0"/>
    <x v="630"/>
    <d v="2013-07-13T00:00:00"/>
    <s v="Standard Class"/>
    <s v="TH-21115"/>
    <s v="Thea Hudgings"/>
    <x v="1"/>
    <x v="0"/>
    <s v="Providence"/>
    <x v="34"/>
    <n v="2908"/>
    <x v="3"/>
    <s v="OFF-PA-10000289"/>
    <x v="1"/>
    <x v="10"/>
    <s v="Xerox 213"/>
    <n v="12.96"/>
    <n v="2"/>
    <n v="0"/>
    <n v="6.2207999999999997"/>
  </r>
  <r>
    <n v="7605"/>
    <x v="3769"/>
    <x v="0"/>
    <x v="1022"/>
    <d v="2013-06-01T00:00:00"/>
    <s v="Standard Class"/>
    <s v="BS-11665"/>
    <s v="Brian Stugart"/>
    <x v="0"/>
    <x v="0"/>
    <s v="Chicago"/>
    <x v="10"/>
    <n v="60623"/>
    <x v="2"/>
    <s v="FUR-FU-10003247"/>
    <x v="0"/>
    <x v="5"/>
    <s v="36X48 HARDFLOOR CHAIRMAT"/>
    <n v="25.175999999999998"/>
    <n v="3"/>
    <n v="0.6"/>
    <n v="-33.358199999999997"/>
  </r>
  <r>
    <n v="7606"/>
    <x v="3769"/>
    <x v="0"/>
    <x v="1022"/>
    <d v="2013-06-01T00:00:00"/>
    <s v="Standard Class"/>
    <s v="BS-11665"/>
    <s v="Brian Stugart"/>
    <x v="0"/>
    <x v="0"/>
    <s v="Chicago"/>
    <x v="10"/>
    <n v="60623"/>
    <x v="2"/>
    <s v="FUR-FU-10002191"/>
    <x v="0"/>
    <x v="5"/>
    <s v="G.E. Halogen Desk Lamp Bulbs"/>
    <n v="5.5839999999999996"/>
    <n v="2"/>
    <n v="0.6"/>
    <n v="-1.6752"/>
  </r>
  <r>
    <n v="7607"/>
    <x v="3769"/>
    <x v="0"/>
    <x v="1022"/>
    <d v="2013-06-01T00:00:00"/>
    <s v="Standard Class"/>
    <s v="BS-11665"/>
    <s v="Brian Stugart"/>
    <x v="0"/>
    <x v="0"/>
    <s v="Chicago"/>
    <x v="10"/>
    <n v="60623"/>
    <x v="2"/>
    <s v="OFF-ST-10001496"/>
    <x v="1"/>
    <x v="4"/>
    <s v="Standard Rollaway File with Lock"/>
    <n v="1297.3679999999999"/>
    <n v="9"/>
    <n v="0.2"/>
    <n v="97.302599999999998"/>
  </r>
  <r>
    <n v="7608"/>
    <x v="3770"/>
    <x v="3"/>
    <x v="165"/>
    <d v="2014-12-28T00:00:00"/>
    <s v="First Class"/>
    <s v="NS-18505"/>
    <s v="Neola Schneider"/>
    <x v="0"/>
    <x v="0"/>
    <s v="Dallas"/>
    <x v="5"/>
    <n v="75220"/>
    <x v="2"/>
    <s v="OFF-ST-10000585"/>
    <x v="1"/>
    <x v="4"/>
    <s v="Economy Rollaway Files"/>
    <n v="264.32"/>
    <n v="2"/>
    <n v="0.2"/>
    <n v="19.824000000000002"/>
  </r>
  <r>
    <n v="7609"/>
    <x v="3771"/>
    <x v="3"/>
    <x v="898"/>
    <d v="2014-05-08T00:00:00"/>
    <s v="Standard Class"/>
    <s v="MK-18160"/>
    <s v="Mike Kennedy"/>
    <x v="0"/>
    <x v="0"/>
    <s v="San Francisco"/>
    <x v="1"/>
    <n v="94122"/>
    <x v="1"/>
    <s v="OFF-PA-10001166"/>
    <x v="1"/>
    <x v="10"/>
    <s v="Xerox 2"/>
    <n v="25.92"/>
    <n v="4"/>
    <n v="0"/>
    <n v="12.441599999999999"/>
  </r>
  <r>
    <n v="7610"/>
    <x v="3771"/>
    <x v="3"/>
    <x v="898"/>
    <d v="2014-05-08T00:00:00"/>
    <s v="Standard Class"/>
    <s v="MK-18160"/>
    <s v="Mike Kennedy"/>
    <x v="0"/>
    <x v="0"/>
    <s v="San Francisco"/>
    <x v="1"/>
    <n v="94122"/>
    <x v="1"/>
    <s v="OFF-AR-10003651"/>
    <x v="1"/>
    <x v="6"/>
    <s v="Newell 350"/>
    <n v="22.96"/>
    <n v="7"/>
    <n v="0"/>
    <n v="6.6584000000000003"/>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03"/>
    <n v="9"/>
    <n v="0.7"/>
    <n v="-4.4279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x v="0"/>
    <s v="Watertown"/>
    <x v="15"/>
    <n v="13601"/>
    <x v="3"/>
    <s v="OFF-BI-10003656"/>
    <x v="1"/>
    <x v="8"/>
    <s v="Fellowes PB200 Plastic Comb Binding Machine"/>
    <n v="679.96"/>
    <n v="5"/>
    <n v="0.2"/>
    <n v="220.98699999999999"/>
  </r>
  <r>
    <n v="7619"/>
    <x v="3777"/>
    <x v="3"/>
    <x v="855"/>
    <d v="2014-10-30T00:00:00"/>
    <s v="First Class"/>
    <s v="JM-15655"/>
    <s v="Jim Mitchum"/>
    <x v="1"/>
    <x v="0"/>
    <s v="Los Angeles"/>
    <x v="1"/>
    <n v="90032"/>
    <x v="1"/>
    <s v="FUR-TA-10001539"/>
    <x v="0"/>
    <x v="3"/>
    <s v="Chromcraft Rectangular Conference Tables"/>
    <n v="189.57599999999999"/>
    <n v="1"/>
    <n v="0.2"/>
    <n v="9.4787999999999997"/>
  </r>
  <r>
    <n v="7620"/>
    <x v="3777"/>
    <x v="3"/>
    <x v="855"/>
    <d v="2014-10-30T00:00:00"/>
    <s v="First Class"/>
    <s v="JM-15655"/>
    <s v="Jim Mitchum"/>
    <x v="1"/>
    <x v="0"/>
    <s v="Los Angeles"/>
    <x v="1"/>
    <n v="90032"/>
    <x v="1"/>
    <s v="TEC-PH-10004100"/>
    <x v="2"/>
    <x v="7"/>
    <s v="Griffin GC17055 Auxiliary Audio Cable"/>
    <n v="71.959999999999994"/>
    <n v="5"/>
    <n v="0.2"/>
    <n v="7.1959999999999997"/>
  </r>
  <r>
    <n v="7621"/>
    <x v="3778"/>
    <x v="2"/>
    <x v="641"/>
    <d v="2011-11-29T00:00:00"/>
    <s v="Standard Class"/>
    <s v="RB-19435"/>
    <s v="Richard Bierner"/>
    <x v="0"/>
    <x v="0"/>
    <s v="Los Angeles"/>
    <x v="1"/>
    <n v="90004"/>
    <x v="1"/>
    <s v="TEC-PH-10001580"/>
    <x v="2"/>
    <x v="7"/>
    <s v="Logitech Mobile Speakerphone P710e -آ speaker phone"/>
    <n v="539.91999999999996"/>
    <n v="5"/>
    <n v="0.2"/>
    <n v="47.243000000000002"/>
  </r>
  <r>
    <n v="7622"/>
    <x v="3778"/>
    <x v="2"/>
    <x v="641"/>
    <d v="2011-11-29T00:00:00"/>
    <s v="Standard Class"/>
    <s v="RB-19435"/>
    <s v="Richard Bierner"/>
    <x v="0"/>
    <x v="0"/>
    <s v="Los Angeles"/>
    <x v="1"/>
    <n v="90004"/>
    <x v="1"/>
    <s v="FUR-CH-10002335"/>
    <x v="0"/>
    <x v="1"/>
    <s v="Hon GuestStacker Chair"/>
    <n v="725.34400000000005"/>
    <n v="4"/>
    <n v="0.2"/>
    <n v="54.400799999999997"/>
  </r>
  <r>
    <n v="7623"/>
    <x v="3778"/>
    <x v="2"/>
    <x v="641"/>
    <d v="2011-11-29T00:00:00"/>
    <s v="Standard Class"/>
    <s v="RB-19435"/>
    <s v="Richard Bierner"/>
    <x v="0"/>
    <x v="0"/>
    <s v="Los Angeles"/>
    <x v="1"/>
    <n v="90004"/>
    <x v="1"/>
    <s v="OFF-AR-10004707"/>
    <x v="1"/>
    <x v="6"/>
    <s v="Staples"/>
    <n v="7.44"/>
    <n v="3"/>
    <n v="0"/>
    <n v="2.6040000000000001"/>
  </r>
  <r>
    <n v="7624"/>
    <x v="3779"/>
    <x v="2"/>
    <x v="686"/>
    <d v="2011-07-20T00:00:00"/>
    <s v="Standard Class"/>
    <s v="SS-20515"/>
    <s v="Shirley Schmidt"/>
    <x v="2"/>
    <x v="0"/>
    <s v="Newark"/>
    <x v="13"/>
    <n v="19711"/>
    <x v="3"/>
    <s v="OFF-AP-10000576"/>
    <x v="1"/>
    <x v="9"/>
    <s v="Belkin 7 Outlet SurgeMaster II"/>
    <n v="39.479999999999997"/>
    <n v="1"/>
    <n v="0"/>
    <n v="11.054399999999999"/>
  </r>
  <r>
    <n v="7625"/>
    <x v="3780"/>
    <x v="1"/>
    <x v="293"/>
    <d v="2012-05-27T00:00:00"/>
    <s v="Second Class"/>
    <s v="NM-18445"/>
    <s v="Nathan Mautz"/>
    <x v="2"/>
    <x v="0"/>
    <s v="Detroit"/>
    <x v="12"/>
    <n v="48234"/>
    <x v="2"/>
    <s v="OFF-AP-10001394"/>
    <x v="1"/>
    <x v="9"/>
    <s v="Harmony Air Purifier"/>
    <n v="850.5"/>
    <n v="5"/>
    <n v="0.1"/>
    <n v="245.7"/>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1"/>
    <n v="6"/>
    <n v="0.2"/>
    <n v="28.492799999999999"/>
  </r>
  <r>
    <n v="7628"/>
    <x v="3781"/>
    <x v="1"/>
    <x v="82"/>
    <d v="2012-11-23T00:00:00"/>
    <s v="Second Class"/>
    <s v="EM-14095"/>
    <s v="Eudokia Martin"/>
    <x v="1"/>
    <x v="0"/>
    <s v="Phoenix"/>
    <x v="16"/>
    <n v="85023"/>
    <x v="1"/>
    <s v="TEC-AC-10002718"/>
    <x v="2"/>
    <x v="11"/>
    <s v="Belkin Standard 104 key USB Keyboard"/>
    <n v="23.344000000000001"/>
    <n v="2"/>
    <n v="0.2"/>
    <n v="-1.4590000000000001"/>
  </r>
  <r>
    <n v="7629"/>
    <x v="3781"/>
    <x v="1"/>
    <x v="82"/>
    <d v="2012-11-23T00:00:00"/>
    <s v="Second Class"/>
    <s v="EM-14095"/>
    <s v="Eudokia Martin"/>
    <x v="1"/>
    <x v="0"/>
    <s v="Phoenix"/>
    <x v="16"/>
    <n v="85023"/>
    <x v="1"/>
    <s v="OFF-LA-10003121"/>
    <x v="1"/>
    <x v="2"/>
    <s v="Avery 506"/>
    <n v="16.52"/>
    <n v="5"/>
    <n v="0.2"/>
    <n v="5.3689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399999999999"/>
    <n v="7"/>
    <n v="0.2"/>
    <n v="88.180400000000006"/>
  </r>
  <r>
    <n v="7632"/>
    <x v="3782"/>
    <x v="2"/>
    <x v="809"/>
    <d v="2011-04-01T00:00:00"/>
    <s v="First Class"/>
    <s v="MP-17470"/>
    <s v="Mark Packer"/>
    <x v="2"/>
    <x v="0"/>
    <s v="Brownsville"/>
    <x v="5"/>
    <n v="78521"/>
    <x v="2"/>
    <s v="FUR-CH-10002304"/>
    <x v="0"/>
    <x v="1"/>
    <s v="Global Stack Chair without Arms, Black"/>
    <n v="127.30200000000001"/>
    <n v="7"/>
    <n v="0.3"/>
    <n v="-9.093"/>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1"/>
  </r>
  <r>
    <n v="7635"/>
    <x v="3783"/>
    <x v="3"/>
    <x v="614"/>
    <d v="2015-01-02T00:00:00"/>
    <s v="Second Class"/>
    <s v="KH-16360"/>
    <s v="Katherine Hughes"/>
    <x v="0"/>
    <x v="0"/>
    <s v="Louisville"/>
    <x v="0"/>
    <n v="40214"/>
    <x v="0"/>
    <s v="OFF-AR-10003696"/>
    <x v="1"/>
    <x v="6"/>
    <s v="Panasonic KP-350BK Electric Pencil Sharpener with Auto Stop"/>
    <n v="34.58"/>
    <n v="1"/>
    <n v="0"/>
    <n v="10.0282"/>
  </r>
  <r>
    <n v="7636"/>
    <x v="3783"/>
    <x v="3"/>
    <x v="614"/>
    <d v="2015-01-02T00:00:00"/>
    <s v="Second Class"/>
    <s v="KH-16360"/>
    <s v="Katherine Hughes"/>
    <x v="0"/>
    <x v="0"/>
    <s v="Louisville"/>
    <x v="0"/>
    <n v="40214"/>
    <x v="0"/>
    <s v="FUR-CH-10004495"/>
    <x v="0"/>
    <x v="1"/>
    <s v="Global Leather and Oak Executive Chair, Black"/>
    <n v="300.98"/>
    <n v="1"/>
    <n v="0"/>
    <n v="87.284199999999998"/>
  </r>
  <r>
    <n v="7637"/>
    <x v="3783"/>
    <x v="3"/>
    <x v="614"/>
    <d v="2015-01-02T00:00:00"/>
    <s v="Second Class"/>
    <s v="KH-16360"/>
    <s v="Katherine Hughes"/>
    <x v="0"/>
    <x v="0"/>
    <s v="Louisville"/>
    <x v="0"/>
    <n v="40214"/>
    <x v="0"/>
    <s v="FUR-CH-10001270"/>
    <x v="0"/>
    <x v="1"/>
    <s v="Harbour Creations Steel Folding Chair"/>
    <n v="258.75"/>
    <n v="3"/>
    <n v="0"/>
    <n v="77.625"/>
  </r>
  <r>
    <n v="7638"/>
    <x v="3784"/>
    <x v="3"/>
    <x v="580"/>
    <d v="2014-03-09T00:00:00"/>
    <s v="Standard Class"/>
    <s v="DB-13555"/>
    <s v="Dorothy Badders"/>
    <x v="1"/>
    <x v="0"/>
    <s v="Newark"/>
    <x v="13"/>
    <n v="19711"/>
    <x v="3"/>
    <s v="OFF-AR-10001615"/>
    <x v="1"/>
    <x v="6"/>
    <s v="Newell 34"/>
    <n v="59.52"/>
    <n v="3"/>
    <n v="0"/>
    <n v="15.475199999999999"/>
  </r>
  <r>
    <n v="7639"/>
    <x v="3784"/>
    <x v="3"/>
    <x v="580"/>
    <d v="2014-03-09T00:00:00"/>
    <s v="Standard Class"/>
    <s v="DB-13555"/>
    <s v="Dorothy Badders"/>
    <x v="1"/>
    <x v="0"/>
    <s v="Newark"/>
    <x v="13"/>
    <n v="19711"/>
    <x v="3"/>
    <s v="OFF-EN-10003286"/>
    <x v="1"/>
    <x v="12"/>
    <s v="Staples"/>
    <n v="57.96"/>
    <n v="7"/>
    <n v="0"/>
    <n v="27.241199999999999"/>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40000000000006"/>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
    <n v="4"/>
    <n v="0.7"/>
    <n v="-14.92"/>
  </r>
  <r>
    <n v="7644"/>
    <x v="3785"/>
    <x v="0"/>
    <x v="1099"/>
    <d v="2013-10-08T00:00:00"/>
    <s v="First Class"/>
    <s v="LB-16795"/>
    <s v="Laurel Beltran"/>
    <x v="2"/>
    <x v="0"/>
    <s v="Pueblo"/>
    <x v="22"/>
    <n v="81001"/>
    <x v="1"/>
    <s v="OFF-BI-10002571"/>
    <x v="1"/>
    <x v="8"/>
    <s v="Avery Framed View Binder, EZD Ring (Locking), Navy, 1 1/2&quot;"/>
    <n v="11.976000000000001"/>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003"/>
  </r>
  <r>
    <n v="7646"/>
    <x v="3786"/>
    <x v="1"/>
    <x v="57"/>
    <d v="2012-04-11T00:00:00"/>
    <s v="Standard Class"/>
    <s v="CA-11965"/>
    <s v="Carol Adams"/>
    <x v="1"/>
    <x v="0"/>
    <s v="Los Angeles"/>
    <x v="1"/>
    <n v="90036"/>
    <x v="1"/>
    <s v="FUR-CH-10003973"/>
    <x v="0"/>
    <x v="1"/>
    <s v="GuestStacker Chair with Chrome Finish Legs"/>
    <n v="892.22400000000005"/>
    <n v="3"/>
    <n v="0.2"/>
    <n v="89.222399999999993"/>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19999999999"/>
    <n v="4"/>
    <n v="0.2"/>
    <n v="84.501999999999995"/>
  </r>
  <r>
    <n v="7650"/>
    <x v="3789"/>
    <x v="1"/>
    <x v="17"/>
    <d v="2012-12-31T00:00:00"/>
    <s v="Standard Class"/>
    <s v="DB-13120"/>
    <s v="David Bremer"/>
    <x v="1"/>
    <x v="0"/>
    <s v="Marion"/>
    <x v="24"/>
    <n v="43302"/>
    <x v="3"/>
    <s v="FUR-TA-10004154"/>
    <x v="0"/>
    <x v="3"/>
    <s v="Riverside Furniture Oval Coffee Table, Oval End Table, End Table with Drawer"/>
    <n v="1548.99"/>
    <n v="9"/>
    <n v="0.4"/>
    <n v="-464.697"/>
  </r>
  <r>
    <n v="7651"/>
    <x v="3789"/>
    <x v="1"/>
    <x v="17"/>
    <d v="2012-12-31T00:00:00"/>
    <s v="Standard Class"/>
    <s v="DB-13120"/>
    <s v="David Bremer"/>
    <x v="1"/>
    <x v="0"/>
    <s v="Marion"/>
    <x v="24"/>
    <n v="43302"/>
    <x v="3"/>
    <s v="OFF-EN-10003286"/>
    <x v="1"/>
    <x v="12"/>
    <s v="Staples"/>
    <n v="19.872"/>
    <n v="3"/>
    <n v="0.2"/>
    <n v="6.7068000000000003"/>
  </r>
  <r>
    <n v="7652"/>
    <x v="3790"/>
    <x v="3"/>
    <x v="783"/>
    <d v="2014-08-09T00:00:00"/>
    <s v="First Class"/>
    <s v="CK-12205"/>
    <s v="Chloris Kastensmidt"/>
    <x v="0"/>
    <x v="0"/>
    <s v="Dallas"/>
    <x v="5"/>
    <n v="75081"/>
    <x v="2"/>
    <s v="TEC-AC-10001552"/>
    <x v="2"/>
    <x v="11"/>
    <s v="Logitech K350 2.4Ghz Wireless Keyboard"/>
    <n v="119.44799999999999"/>
    <n v="3"/>
    <n v="0.2"/>
    <n v="-13.437900000000001"/>
  </r>
  <r>
    <n v="7653"/>
    <x v="3790"/>
    <x v="3"/>
    <x v="783"/>
    <d v="2014-08-09T00:00:00"/>
    <s v="First Class"/>
    <s v="CK-12205"/>
    <s v="Chloris Kastensmidt"/>
    <x v="0"/>
    <x v="0"/>
    <s v="Dallas"/>
    <x v="5"/>
    <n v="75081"/>
    <x v="2"/>
    <s v="OFF-ST-10002790"/>
    <x v="1"/>
    <x v="4"/>
    <s v="Safco Industrial Shelving"/>
    <n v="118.16"/>
    <n v="2"/>
    <n v="0.2"/>
    <n v="-25.109000000000002"/>
  </r>
  <r>
    <n v="7654"/>
    <x v="3791"/>
    <x v="1"/>
    <x v="204"/>
    <d v="2012-03-27T00:00:00"/>
    <s v="Standard Class"/>
    <s v="FW-14395"/>
    <s v="Fred Wasserman"/>
    <x v="1"/>
    <x v="0"/>
    <s v="Huntsville"/>
    <x v="19"/>
    <n v="35810"/>
    <x v="0"/>
    <s v="OFF-AR-10003217"/>
    <x v="1"/>
    <x v="6"/>
    <s v="Newell 316"/>
    <n v="19.559999999999999"/>
    <n v="4"/>
    <n v="0"/>
    <n v="5.4767999999999999"/>
  </r>
  <r>
    <n v="7655"/>
    <x v="3792"/>
    <x v="1"/>
    <x v="672"/>
    <d v="2012-12-02T00:00:00"/>
    <s v="Second Class"/>
    <s v="JM-15865"/>
    <s v="John Murray"/>
    <x v="0"/>
    <x v="0"/>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x v="0"/>
    <s v="Las Vegas"/>
    <x v="33"/>
    <n v="89115"/>
    <x v="1"/>
    <s v="OFF-PA-10003848"/>
    <x v="1"/>
    <x v="10"/>
    <s v="Xerox 1997"/>
    <n v="25.92"/>
    <n v="4"/>
    <n v="0"/>
    <n v="12.441599999999999"/>
  </r>
  <r>
    <n v="7657"/>
    <x v="3793"/>
    <x v="2"/>
    <x v="1166"/>
    <d v="2011-04-15T00:00:00"/>
    <s v="Same Day"/>
    <s v="PS-18970"/>
    <s v="Paul Stevenson"/>
    <x v="2"/>
    <x v="0"/>
    <s v="Los Angeles"/>
    <x v="1"/>
    <n v="90049"/>
    <x v="1"/>
    <s v="OFF-AP-10000240"/>
    <x v="1"/>
    <x v="9"/>
    <s v="Belkin F9G930V10-GRY 9 Outlet Surge"/>
    <n v="106.96"/>
    <n v="2"/>
    <n v="0"/>
    <n v="31.0184"/>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5999999999996"/>
    <n v="4"/>
    <n v="0.7"/>
    <n v="-53.743200000000002"/>
  </r>
  <r>
    <n v="7660"/>
    <x v="3795"/>
    <x v="3"/>
    <x v="702"/>
    <d v="2014-06-06T00:00:00"/>
    <s v="Standard Class"/>
    <s v="CV-12805"/>
    <s v="Cynthia Voltz"/>
    <x v="1"/>
    <x v="0"/>
    <s v="Fremont"/>
    <x v="8"/>
    <n v="68025"/>
    <x v="2"/>
    <s v="OFF-BI-10003676"/>
    <x v="1"/>
    <x v="8"/>
    <s v="GBC Standard Recycled Report Covers, Clear Plastic Sheets"/>
    <n v="53.9"/>
    <n v="5"/>
    <n v="0"/>
    <n v="25.872"/>
  </r>
  <r>
    <n v="7661"/>
    <x v="3796"/>
    <x v="2"/>
    <x v="1167"/>
    <d v="2011-01-13T00:00:00"/>
    <s v="Standard Class"/>
    <s v="VS-21820"/>
    <s v="Vivek Sundaresam"/>
    <x v="0"/>
    <x v="0"/>
    <s v="Huntsville"/>
    <x v="5"/>
    <n v="77340"/>
    <x v="2"/>
    <s v="FUR-FU-10004864"/>
    <x v="0"/>
    <x v="5"/>
    <s v="Howard Miller 14-1/2&quot; Diameter Chrome Round Wall Clock"/>
    <n v="76.727999999999994"/>
    <n v="3"/>
    <n v="0.6"/>
    <n v="-53.709600000000002"/>
  </r>
  <r>
    <n v="7662"/>
    <x v="3796"/>
    <x v="2"/>
    <x v="1167"/>
    <d v="2011-01-13T00:00:00"/>
    <s v="Standard Class"/>
    <s v="VS-21820"/>
    <s v="Vivek Sundaresam"/>
    <x v="0"/>
    <x v="0"/>
    <s v="Huntsville"/>
    <x v="5"/>
    <n v="77340"/>
    <x v="2"/>
    <s v="OFF-BI-10003708"/>
    <x v="1"/>
    <x v="8"/>
    <s v="Acco Four Pocket Poly Ring Binder with Label Holder, Smoke, 1&quot;"/>
    <n v="10.43"/>
    <n v="7"/>
    <n v="0.8"/>
    <n v="-18.252500000000001"/>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
    <n v="5"/>
    <n v="0.2"/>
    <n v="2.786"/>
  </r>
  <r>
    <n v="7665"/>
    <x v="3799"/>
    <x v="2"/>
    <x v="68"/>
    <d v="2011-10-26T00:00:00"/>
    <s v="Standard Class"/>
    <s v="NB-18580"/>
    <s v="Nicole Brennan"/>
    <x v="1"/>
    <x v="0"/>
    <s v="Bossier City"/>
    <x v="28"/>
    <n v="71111"/>
    <x v="0"/>
    <s v="FUR-FU-10000193"/>
    <x v="0"/>
    <x v="5"/>
    <s v="Tenex Chairmats For Use with Hard Floors"/>
    <n v="129.91999999999999"/>
    <n v="4"/>
    <n v="0"/>
    <n v="10.393599999999999"/>
  </r>
  <r>
    <n v="7666"/>
    <x v="3800"/>
    <x v="0"/>
    <x v="964"/>
    <d v="2013-10-09T00:00:00"/>
    <s v="Standard Class"/>
    <s v="DR-12940"/>
    <s v="Daniel Raglin"/>
    <x v="2"/>
    <x v="0"/>
    <s v="Providence"/>
    <x v="34"/>
    <n v="2908"/>
    <x v="3"/>
    <s v="OFF-BI-10000977"/>
    <x v="1"/>
    <x v="8"/>
    <s v="Ibico Plastic Spiral Binding Combs"/>
    <n v="30.4"/>
    <n v="1"/>
    <n v="0"/>
    <n v="13.984"/>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
    <n v="3"/>
    <n v="0"/>
    <n v="34.539000000000001"/>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800000000001"/>
  </r>
  <r>
    <n v="7671"/>
    <x v="3801"/>
    <x v="1"/>
    <x v="154"/>
    <d v="2012-11-29T00:00:00"/>
    <s v="Second Class"/>
    <s v="MA-17560"/>
    <s v="Matt Abelman"/>
    <x v="2"/>
    <x v="0"/>
    <s v="Everett"/>
    <x v="31"/>
    <n v="2149"/>
    <x v="3"/>
    <s v="TEC-AC-10003095"/>
    <x v="2"/>
    <x v="11"/>
    <s v="Logitech G35 7.1-Channel Surround Sound Headset"/>
    <n v="259.98"/>
    <n v="2"/>
    <n v="0"/>
    <n v="88.393199999999993"/>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4000000000001"/>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799999999997"/>
  </r>
  <r>
    <n v="7677"/>
    <x v="3803"/>
    <x v="2"/>
    <x v="1169"/>
    <d v="2011-10-08T00:00:00"/>
    <s v="Same Day"/>
    <s v="JG-15115"/>
    <s v="Jack Garza"/>
    <x v="0"/>
    <x v="0"/>
    <s v="Charlotte"/>
    <x v="3"/>
    <n v="28205"/>
    <x v="0"/>
    <s v="TEC-AC-10002331"/>
    <x v="2"/>
    <x v="11"/>
    <s v="Maxell 74 Minute CDR, 10/Pack"/>
    <n v="23.472000000000001"/>
    <n v="3"/>
    <n v="0.2"/>
    <n v="4.9878"/>
  </r>
  <r>
    <n v="7678"/>
    <x v="3804"/>
    <x v="2"/>
    <x v="520"/>
    <d v="2012-01-07T00:00:00"/>
    <s v="Standard Class"/>
    <s v="KM-16375"/>
    <s v="Katherine Murray"/>
    <x v="2"/>
    <x v="0"/>
    <s v="Providence"/>
    <x v="34"/>
    <n v="2908"/>
    <x v="3"/>
    <s v="OFF-PA-10003228"/>
    <x v="1"/>
    <x v="10"/>
    <s v="Xerox 1917"/>
    <n v="195.64"/>
    <n v="4"/>
    <n v="0"/>
    <n v="91.950800000000001"/>
  </r>
  <r>
    <n v="7679"/>
    <x v="3804"/>
    <x v="2"/>
    <x v="520"/>
    <d v="2012-01-07T00:00:00"/>
    <s v="Standard Class"/>
    <s v="KM-16375"/>
    <s v="Katherine Murray"/>
    <x v="2"/>
    <x v="0"/>
    <s v="Providence"/>
    <x v="34"/>
    <n v="2908"/>
    <x v="3"/>
    <s v="OFF-PA-10002586"/>
    <x v="1"/>
    <x v="10"/>
    <s v="Xerox 1970"/>
    <n v="14.94"/>
    <n v="3"/>
    <n v="0"/>
    <n v="7.0217999999999998"/>
  </r>
  <r>
    <n v="7680"/>
    <x v="3804"/>
    <x v="2"/>
    <x v="520"/>
    <d v="2012-01-07T00:00:00"/>
    <s v="Standard Class"/>
    <s v="KM-16375"/>
    <s v="Katherine Murray"/>
    <x v="2"/>
    <x v="0"/>
    <s v="Providence"/>
    <x v="34"/>
    <n v="2908"/>
    <x v="3"/>
    <s v="TEC-AC-10002049"/>
    <x v="2"/>
    <x v="11"/>
    <s v="Plantronics Savi W720 Multi-Device Wireless Headset System"/>
    <n v="1687.8"/>
    <n v="4"/>
    <n v="0"/>
    <n v="742.63199999999995"/>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
  </r>
  <r>
    <n v="7683"/>
    <x v="3805"/>
    <x v="1"/>
    <x v="152"/>
    <d v="2012-05-01T00:00:00"/>
    <s v="First Class"/>
    <s v="SD-20485"/>
    <s v="Shirley Daniels"/>
    <x v="2"/>
    <x v="0"/>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x v="0"/>
    <s v="Midland"/>
    <x v="12"/>
    <n v="48640"/>
    <x v="2"/>
    <s v="OFF-BI-10003527"/>
    <x v="1"/>
    <x v="8"/>
    <s v="Fellowes PB500 Electric Punch Plastic Comb Binding Machine with Manual Bind"/>
    <n v="3812.97"/>
    <n v="3"/>
    <n v="0"/>
    <n v="1906.4849999999999"/>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
  </r>
  <r>
    <n v="7690"/>
    <x v="3808"/>
    <x v="3"/>
    <x v="663"/>
    <d v="2014-07-18T00:00:00"/>
    <s v="First Class"/>
    <s v="RS-19420"/>
    <s v="Ricardo Sperren"/>
    <x v="1"/>
    <x v="0"/>
    <s v="Suffolk"/>
    <x v="17"/>
    <n v="23434"/>
    <x v="0"/>
    <s v="OFF-AP-10002191"/>
    <x v="1"/>
    <x v="9"/>
    <s v="Belkin 8 Outlet SurgeMaster II Gold Surge Protector"/>
    <n v="179.94"/>
    <n v="3"/>
    <n v="0"/>
    <n v="50.383200000000002"/>
  </r>
  <r>
    <n v="7691"/>
    <x v="3808"/>
    <x v="3"/>
    <x v="663"/>
    <d v="2014-07-18T00:00:00"/>
    <s v="First Class"/>
    <s v="RS-19420"/>
    <s v="Ricardo Sperren"/>
    <x v="1"/>
    <x v="0"/>
    <s v="Suffolk"/>
    <x v="17"/>
    <n v="23434"/>
    <x v="0"/>
    <s v="FUR-TA-10004575"/>
    <x v="0"/>
    <x v="3"/>
    <s v="Hon 5100 Series Wood Tables"/>
    <n v="872.94"/>
    <n v="3"/>
    <n v="0"/>
    <n v="157.1292"/>
  </r>
  <r>
    <n v="7692"/>
    <x v="3808"/>
    <x v="3"/>
    <x v="663"/>
    <d v="2014-07-18T00:00:00"/>
    <s v="First Class"/>
    <s v="RS-19420"/>
    <s v="Ricardo Sperren"/>
    <x v="1"/>
    <x v="0"/>
    <s v="Suffolk"/>
    <x v="17"/>
    <n v="23434"/>
    <x v="0"/>
    <s v="OFF-PA-10003177"/>
    <x v="1"/>
    <x v="10"/>
    <s v="Xerox 1999"/>
    <n v="12.96"/>
    <n v="2"/>
    <n v="0"/>
    <n v="6.2207999999999997"/>
  </r>
  <r>
    <n v="7693"/>
    <x v="3809"/>
    <x v="2"/>
    <x v="282"/>
    <d v="2012-01-03T00:00:00"/>
    <s v="Standard Class"/>
    <s v="AI-10855"/>
    <s v="Arianne Irving"/>
    <x v="0"/>
    <x v="0"/>
    <s v="Brentwood"/>
    <x v="1"/>
    <n v="94513"/>
    <x v="1"/>
    <s v="OFF-LA-10003923"/>
    <x v="1"/>
    <x v="2"/>
    <s v="Alphabetical Labels for Top Tab Filing"/>
    <n v="88.8"/>
    <n v="6"/>
    <n v="0"/>
    <n v="44.4"/>
  </r>
  <r>
    <n v="7694"/>
    <x v="3809"/>
    <x v="2"/>
    <x v="282"/>
    <d v="2012-01-03T00:00:00"/>
    <s v="Standard Class"/>
    <s v="AI-10855"/>
    <s v="Arianne Irving"/>
    <x v="0"/>
    <x v="0"/>
    <s v="Brentwood"/>
    <x v="1"/>
    <n v="94513"/>
    <x v="1"/>
    <s v="TEC-PH-10001051"/>
    <x v="2"/>
    <x v="7"/>
    <s v="HTC One"/>
    <n v="319.96800000000002"/>
    <n v="4"/>
    <n v="0.2"/>
    <n v="35.996400000000001"/>
  </r>
  <r>
    <n v="7695"/>
    <x v="3810"/>
    <x v="0"/>
    <x v="554"/>
    <d v="2013-03-23T00:00:00"/>
    <s v="Same Day"/>
    <s v="MC-17275"/>
    <s v="Marc Crier"/>
    <x v="0"/>
    <x v="0"/>
    <s v="Seattle"/>
    <x v="4"/>
    <n v="98103"/>
    <x v="1"/>
    <s v="FUR-CH-10004754"/>
    <x v="0"/>
    <x v="1"/>
    <s v="Global Stack Chair with Arms, Black"/>
    <n v="167.88800000000001"/>
    <n v="7"/>
    <n v="0.2"/>
    <n v="14.690200000000001"/>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20000000000002"/>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
  </r>
  <r>
    <n v="7700"/>
    <x v="3812"/>
    <x v="3"/>
    <x v="817"/>
    <d v="2014-12-19T00:00:00"/>
    <s v="Standard Class"/>
    <s v="BF-11170"/>
    <s v="Ben Ferrer"/>
    <x v="2"/>
    <x v="0"/>
    <s v="Lawrence"/>
    <x v="31"/>
    <n v="1841"/>
    <x v="3"/>
    <s v="OFF-SU-10001664"/>
    <x v="1"/>
    <x v="14"/>
    <s v="Acme Office Executive Series Stainless Steel Trimmers"/>
    <n v="25.71"/>
    <n v="3"/>
    <n v="0"/>
    <n v="6.6845999999999997"/>
  </r>
  <r>
    <n v="7701"/>
    <x v="3812"/>
    <x v="3"/>
    <x v="817"/>
    <d v="2014-12-19T00:00:00"/>
    <s v="Standard Class"/>
    <s v="BF-11170"/>
    <s v="Ben Ferrer"/>
    <x v="2"/>
    <x v="0"/>
    <s v="Lawrence"/>
    <x v="31"/>
    <n v="1841"/>
    <x v="3"/>
    <s v="OFF-FA-10001332"/>
    <x v="1"/>
    <x v="13"/>
    <s v="Acco Banker's Clasps, 5 3/4&quot;-Long"/>
    <n v="17.28"/>
    <n v="6"/>
    <n v="0"/>
    <n v="8.1216000000000008"/>
  </r>
  <r>
    <n v="7702"/>
    <x v="3812"/>
    <x v="3"/>
    <x v="817"/>
    <d v="2014-12-19T00:00:00"/>
    <s v="Standard Class"/>
    <s v="BF-11170"/>
    <s v="Ben Ferrer"/>
    <x v="2"/>
    <x v="0"/>
    <s v="Lawrence"/>
    <x v="31"/>
    <n v="1841"/>
    <x v="3"/>
    <s v="FUR-TA-10003473"/>
    <x v="0"/>
    <x v="3"/>
    <s v="Bretford Rectangular Conference Table Tops"/>
    <n v="526.58199999999999"/>
    <n v="2"/>
    <n v="0.3"/>
    <n v="-52.658200000000001"/>
  </r>
  <r>
    <n v="7703"/>
    <x v="3813"/>
    <x v="0"/>
    <x v="370"/>
    <d v="2013-09-03T00:00:00"/>
    <s v="Standard Class"/>
    <s v="AA-10480"/>
    <s v="Andrew Allen"/>
    <x v="0"/>
    <x v="0"/>
    <s v="Detroit"/>
    <x v="12"/>
    <n v="48234"/>
    <x v="2"/>
    <s v="OFF-PA-10000605"/>
    <x v="1"/>
    <x v="10"/>
    <s v="Xerox 1950"/>
    <n v="11.56"/>
    <n v="2"/>
    <n v="0"/>
    <n v="5.6643999999999997"/>
  </r>
  <r>
    <n v="7704"/>
    <x v="3813"/>
    <x v="0"/>
    <x v="370"/>
    <d v="2013-09-03T00:00:00"/>
    <s v="Standard Class"/>
    <s v="AA-10480"/>
    <s v="Andrew Allen"/>
    <x v="0"/>
    <x v="0"/>
    <s v="Detroit"/>
    <x v="12"/>
    <n v="48234"/>
    <x v="2"/>
    <s v="TEC-PH-10002170"/>
    <x v="2"/>
    <x v="7"/>
    <s v="ClearSounds CSC500 Amplified Spirit Phone Corded phone"/>
    <n v="209.97"/>
    <n v="3"/>
    <n v="0"/>
    <n v="58.791600000000003"/>
  </r>
  <r>
    <n v="7705"/>
    <x v="3813"/>
    <x v="0"/>
    <x v="370"/>
    <d v="2013-09-03T00:00:00"/>
    <s v="Standard Class"/>
    <s v="AA-10480"/>
    <s v="Andrew Allen"/>
    <x v="0"/>
    <x v="0"/>
    <s v="Detroit"/>
    <x v="12"/>
    <n v="48234"/>
    <x v="2"/>
    <s v="FUR-TA-10004147"/>
    <x v="0"/>
    <x v="3"/>
    <s v="Hon 4060 Series Tables"/>
    <n v="447.84"/>
    <n v="4"/>
    <n v="0"/>
    <n v="98.524799999999999"/>
  </r>
  <r>
    <n v="7706"/>
    <x v="3813"/>
    <x v="0"/>
    <x v="370"/>
    <d v="2013-09-03T00:00:00"/>
    <s v="Standard Class"/>
    <s v="AA-10480"/>
    <s v="Andrew Allen"/>
    <x v="0"/>
    <x v="0"/>
    <s v="Detroit"/>
    <x v="12"/>
    <n v="48234"/>
    <x v="2"/>
    <s v="TEC-AC-10003911"/>
    <x v="2"/>
    <x v="11"/>
    <s v="NETGEAR AC1750 Dual Band Gigabitآ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6000000000003"/>
    <n v="3"/>
    <n v="0.2"/>
    <n v="0.50970000000000004"/>
  </r>
  <r>
    <n v="7710"/>
    <x v="3815"/>
    <x v="2"/>
    <x v="1089"/>
    <d v="2011-10-29T00:00:00"/>
    <s v="Standard Class"/>
    <s v="EH-14185"/>
    <s v="Evan Henry"/>
    <x v="0"/>
    <x v="0"/>
    <s v="Philadelphia"/>
    <x v="9"/>
    <n v="19120"/>
    <x v="3"/>
    <s v="OFF-BI-10000309"/>
    <x v="1"/>
    <x v="8"/>
    <s v="GBC Twin Loop Wire Binding Elements, 9/16&quot; Spine, Black"/>
    <n v="13.698"/>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400000000001"/>
  </r>
  <r>
    <n v="7713"/>
    <x v="3817"/>
    <x v="3"/>
    <x v="960"/>
    <d v="2014-10-31T00:00:00"/>
    <s v="Second Class"/>
    <s v="JM-15250"/>
    <s v="Janet Martin"/>
    <x v="0"/>
    <x v="0"/>
    <s v="Fayetteville"/>
    <x v="3"/>
    <n v="28314"/>
    <x v="0"/>
    <s v="OFF-ST-10001522"/>
    <x v="1"/>
    <x v="4"/>
    <s v="Gould Plastics 18-Pocket Panel Bin, 34w x 5-1/4d x 20-1/2h"/>
    <n v="147.184"/>
    <n v="2"/>
    <n v="0.2"/>
    <n v="-29.436800000000002"/>
  </r>
  <r>
    <n v="7714"/>
    <x v="3817"/>
    <x v="3"/>
    <x v="960"/>
    <d v="2014-10-31T00:00:00"/>
    <s v="Second Class"/>
    <s v="JM-15250"/>
    <s v="Janet Martin"/>
    <x v="0"/>
    <x v="0"/>
    <s v="Fayetteville"/>
    <x v="3"/>
    <n v="28314"/>
    <x v="0"/>
    <s v="OFF-PA-10000300"/>
    <x v="1"/>
    <x v="10"/>
    <s v="Xerox 1936"/>
    <n v="47.951999999999998"/>
    <n v="3"/>
    <n v="0.2"/>
    <n v="16.183800000000002"/>
  </r>
  <r>
    <n v="7715"/>
    <x v="3818"/>
    <x v="2"/>
    <x v="29"/>
    <d v="2011-12-07T00:00:00"/>
    <s v="First Class"/>
    <s v="JB-15925"/>
    <s v="Joni Blumstein"/>
    <x v="0"/>
    <x v="0"/>
    <s v="Los Angeles"/>
    <x v="1"/>
    <n v="90032"/>
    <x v="1"/>
    <s v="OFF-AP-10001469"/>
    <x v="1"/>
    <x v="9"/>
    <s v="Fellowes 8 Outlet Superior Workstation Surge Protector"/>
    <n v="250.26"/>
    <n v="6"/>
    <n v="0"/>
    <n v="72.575400000000002"/>
  </r>
  <r>
    <n v="7716"/>
    <x v="3819"/>
    <x v="3"/>
    <x v="132"/>
    <d v="2014-11-09T00:00:00"/>
    <s v="Standard Class"/>
    <s v="PB-19105"/>
    <s v="Peter Bأ¼hler"/>
    <x v="0"/>
    <x v="0"/>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x v="0"/>
    <s v="Colorado Springs"/>
    <x v="22"/>
    <n v="80906"/>
    <x v="1"/>
    <s v="OFF-PA-10004041"/>
    <x v="1"/>
    <x v="10"/>
    <s v="It's Hot Message Books with Stickers, 2 3/4&quot; x 5&quot;"/>
    <n v="29.6"/>
    <n v="5"/>
    <n v="0.2"/>
    <n v="9.25"/>
  </r>
  <r>
    <n v="7718"/>
    <x v="3820"/>
    <x v="1"/>
    <x v="1171"/>
    <d v="2012-01-12T00:00:00"/>
    <s v="Standard Class"/>
    <s v="SP-20620"/>
    <s v="Stefania Perrino"/>
    <x v="1"/>
    <x v="0"/>
    <s v="Colorado Springs"/>
    <x v="22"/>
    <n v="80906"/>
    <x v="1"/>
    <s v="OFF-BI-10002764"/>
    <x v="1"/>
    <x v="8"/>
    <s v="Recycled Pressboard Report Cover with Reinforced Top Hinge"/>
    <n v="1.9379999999999999"/>
    <n v="2"/>
    <n v="0.7"/>
    <n v="-1.3566"/>
  </r>
  <r>
    <n v="7719"/>
    <x v="3821"/>
    <x v="3"/>
    <x v="428"/>
    <d v="2014-09-15T00:00:00"/>
    <s v="Standard Class"/>
    <s v="MC-17605"/>
    <s v="Matt Connell"/>
    <x v="1"/>
    <x v="0"/>
    <s v="Los Angeles"/>
    <x v="1"/>
    <n v="90032"/>
    <x v="1"/>
    <s v="TEC-AC-10001114"/>
    <x v="2"/>
    <x v="11"/>
    <s v="Microsoft Wireless Mobile Mouse 4000"/>
    <n v="159.96"/>
    <n v="4"/>
    <n v="0"/>
    <n v="51.187199999999997"/>
  </r>
  <r>
    <n v="7720"/>
    <x v="3822"/>
    <x v="1"/>
    <x v="956"/>
    <d v="2012-01-10T00:00:00"/>
    <s v="Standard Class"/>
    <s v="BG-11695"/>
    <s v="Brooke Gillingham"/>
    <x v="1"/>
    <x v="0"/>
    <s v="New York City"/>
    <x v="15"/>
    <n v="10009"/>
    <x v="3"/>
    <s v="OFF-AR-10001615"/>
    <x v="1"/>
    <x v="6"/>
    <s v="Newell 34"/>
    <n v="59.52"/>
    <n v="3"/>
    <n v="0"/>
    <n v="15.475199999999999"/>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7999999999999"/>
    <n v="2"/>
    <n v="0.2"/>
    <n v="4.6087999999999996"/>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7999999999999"/>
  </r>
  <r>
    <n v="7725"/>
    <x v="3825"/>
    <x v="0"/>
    <x v="477"/>
    <d v="2013-09-30T00:00:00"/>
    <s v="Standard Class"/>
    <s v="TS-21505"/>
    <s v="Tony Sayre"/>
    <x v="0"/>
    <x v="0"/>
    <s v="Cleveland"/>
    <x v="24"/>
    <n v="44105"/>
    <x v="3"/>
    <s v="OFF-AP-10003849"/>
    <x v="1"/>
    <x v="9"/>
    <s v="Hoover Shoulder Vac Commercial Portable Vacuum"/>
    <n v="286.25599999999997"/>
    <n v="1"/>
    <n v="0.2"/>
    <n v="17.890999999999998"/>
  </r>
  <r>
    <n v="7726"/>
    <x v="3825"/>
    <x v="0"/>
    <x v="477"/>
    <d v="2013-09-30T00:00:00"/>
    <s v="Standard Class"/>
    <s v="TS-21505"/>
    <s v="Tony Sayre"/>
    <x v="0"/>
    <x v="0"/>
    <s v="Cleveland"/>
    <x v="24"/>
    <n v="44105"/>
    <x v="3"/>
    <s v="OFF-ST-10004963"/>
    <x v="1"/>
    <x v="4"/>
    <s v="Eldon Gobal File Keepers"/>
    <n v="24.224"/>
    <n v="2"/>
    <n v="0.2"/>
    <n v="-4.8448000000000002"/>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آ VX Revolution Cordless Laser Mouse for Notebooks (Black)"/>
    <n v="431.976"/>
    <n v="3"/>
    <n v="0.2"/>
    <n v="-75.595799999999997"/>
  </r>
  <r>
    <n v="7731"/>
    <x v="3829"/>
    <x v="3"/>
    <x v="487"/>
    <d v="2014-06-20T00:00:00"/>
    <s v="Standard Class"/>
    <s v="TW-21025"/>
    <s v="Tamara Willingham"/>
    <x v="2"/>
    <x v="0"/>
    <s v="Seattle"/>
    <x v="4"/>
    <n v="98103"/>
    <x v="1"/>
    <s v="FUR-CH-10003774"/>
    <x v="0"/>
    <x v="1"/>
    <s v="Global Wood Trimmed Manager's Task Chair, Khaki"/>
    <n v="291.13600000000002"/>
    <n v="4"/>
    <n v="0.2"/>
    <n v="-25.474399999999999"/>
  </r>
  <r>
    <n v="7732"/>
    <x v="3830"/>
    <x v="3"/>
    <x v="65"/>
    <d v="2014-09-22T00:00:00"/>
    <s v="First Class"/>
    <s v="PA-19060"/>
    <s v="Pete Armstrong"/>
    <x v="2"/>
    <x v="0"/>
    <s v="Dallas"/>
    <x v="5"/>
    <n v="75220"/>
    <x v="2"/>
    <s v="OFF-EN-10000927"/>
    <x v="1"/>
    <x v="12"/>
    <s v="Jet-Pak Recycled Peel 'N' Seal Padded Mailers"/>
    <n v="114.848"/>
    <n v="4"/>
    <n v="0.2"/>
    <n v="35.89"/>
  </r>
  <r>
    <n v="7733"/>
    <x v="3831"/>
    <x v="3"/>
    <x v="455"/>
    <d v="2014-06-09T00:00:00"/>
    <s v="Standard Class"/>
    <s v="JD-15790"/>
    <s v="John Dryer"/>
    <x v="0"/>
    <x v="0"/>
    <s v="Houston"/>
    <x v="5"/>
    <n v="77070"/>
    <x v="2"/>
    <s v="OFF-PA-10000743"/>
    <x v="1"/>
    <x v="10"/>
    <s v="Xerox 1977"/>
    <n v="10.688000000000001"/>
    <n v="2"/>
    <n v="0.2"/>
    <n v="3.7408000000000001"/>
  </r>
  <r>
    <n v="7734"/>
    <x v="3832"/>
    <x v="0"/>
    <x v="666"/>
    <d v="2013-05-20T00:00:00"/>
    <s v="Second Class"/>
    <s v="MN-17935"/>
    <s v="Michael Nguyen"/>
    <x v="0"/>
    <x v="0"/>
    <s v="Springfield"/>
    <x v="24"/>
    <n v="45503"/>
    <x v="3"/>
    <s v="OFF-PA-10000697"/>
    <x v="1"/>
    <x v="10"/>
    <s v="TOPS Voice Message Log Book, Flash Format"/>
    <n v="15.231999999999999"/>
    <n v="4"/>
    <n v="0.2"/>
    <n v="5.5216000000000003"/>
  </r>
  <r>
    <n v="7735"/>
    <x v="3833"/>
    <x v="3"/>
    <x v="175"/>
    <d v="2014-09-21T00:00:00"/>
    <s v="Standard Class"/>
    <s v="GM-14500"/>
    <s v="Gene McClure"/>
    <x v="0"/>
    <x v="0"/>
    <s v="Seattle"/>
    <x v="4"/>
    <n v="98103"/>
    <x v="1"/>
    <s v="OFF-AR-10004441"/>
    <x v="1"/>
    <x v="6"/>
    <s v="BIC Brite Liner Highlighters"/>
    <n v="12.42"/>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8000000000002"/>
  </r>
  <r>
    <n v="7738"/>
    <x v="3836"/>
    <x v="3"/>
    <x v="404"/>
    <d v="2014-12-21T00:00:00"/>
    <s v="First Class"/>
    <s v="AG-10330"/>
    <s v="Alex Grayson"/>
    <x v="0"/>
    <x v="0"/>
    <s v="Charlotte"/>
    <x v="3"/>
    <n v="28205"/>
    <x v="0"/>
    <s v="OFF-AR-10001315"/>
    <x v="1"/>
    <x v="6"/>
    <s v="Newell 310"/>
    <n v="12.672000000000001"/>
    <n v="9"/>
    <n v="0.2"/>
    <n v="1.4256"/>
  </r>
  <r>
    <n v="7739"/>
    <x v="3837"/>
    <x v="3"/>
    <x v="245"/>
    <d v="2014-08-07T00:00:00"/>
    <s v="Standard Class"/>
    <s v="JF-15355"/>
    <s v="Jay Fein"/>
    <x v="0"/>
    <x v="0"/>
    <s v="Baltimore"/>
    <x v="39"/>
    <n v="21215"/>
    <x v="3"/>
    <s v="TEC-PH-10003589"/>
    <x v="2"/>
    <x v="7"/>
    <s v="invisibleSHIELD by ZAGG Smudge-Free Screen Protector"/>
    <n v="89.95"/>
    <n v="5"/>
    <n v="0"/>
    <n v="43.176000000000002"/>
  </r>
  <r>
    <n v="7740"/>
    <x v="3838"/>
    <x v="2"/>
    <x v="871"/>
    <d v="2011-11-26T00:00:00"/>
    <s v="Standard Class"/>
    <s v="SC-20680"/>
    <s v="Steve Carroll"/>
    <x v="2"/>
    <x v="0"/>
    <s v="San Francisco"/>
    <x v="1"/>
    <n v="94110"/>
    <x v="1"/>
    <s v="OFF-PA-10001609"/>
    <x v="1"/>
    <x v="10"/>
    <s v="Tops Wirebound Message Log Books"/>
    <n v="6.58"/>
    <n v="2"/>
    <n v="0"/>
    <n v="3.0268000000000002"/>
  </r>
  <r>
    <n v="7741"/>
    <x v="3838"/>
    <x v="2"/>
    <x v="871"/>
    <d v="2011-11-26T00:00:00"/>
    <s v="Standard Class"/>
    <s v="SC-20680"/>
    <s v="Steve Carroll"/>
    <x v="2"/>
    <x v="0"/>
    <s v="San Francisco"/>
    <x v="1"/>
    <n v="94110"/>
    <x v="1"/>
    <s v="TEC-AC-10000474"/>
    <x v="2"/>
    <x v="11"/>
    <s v="Kensington Expert Mouse Optical USB Trackball for PC or Mac"/>
    <n v="94.99"/>
    <n v="1"/>
    <n v="0"/>
    <n v="28.497"/>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599999999999"/>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6000000000001"/>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
    <n v="6"/>
    <n v="0"/>
    <n v="0.3024"/>
  </r>
  <r>
    <n v="7749"/>
    <x v="3844"/>
    <x v="1"/>
    <x v="652"/>
    <d v="2012-06-24T00:00:00"/>
    <s v="Standard Class"/>
    <s v="KH-16510"/>
    <s v="Keith Herrera"/>
    <x v="0"/>
    <x v="0"/>
    <s v="Arlington"/>
    <x v="17"/>
    <n v="22204"/>
    <x v="0"/>
    <s v="FUR-FU-10003464"/>
    <x v="0"/>
    <x v="5"/>
    <s v="Seth Thomas 8 1/2&quot; Cubicle Clock"/>
    <n v="60.84"/>
    <n v="3"/>
    <n v="0"/>
    <n v="19.468800000000002"/>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1"/>
  </r>
  <r>
    <n v="7754"/>
    <x v="3845"/>
    <x v="1"/>
    <x v="672"/>
    <d v="2012-12-03T00:00:00"/>
    <s v="First Class"/>
    <s v="AB-10600"/>
    <s v="Ann Blume"/>
    <x v="1"/>
    <x v="0"/>
    <s v="Jacksonville"/>
    <x v="3"/>
    <n v="28540"/>
    <x v="0"/>
    <s v="FUR-FU-10001546"/>
    <x v="0"/>
    <x v="5"/>
    <s v="Dana Swing-Arm Lamps"/>
    <n v="17.088000000000001"/>
    <n v="2"/>
    <n v="0.2"/>
    <n v="1.0680000000000001"/>
  </r>
  <r>
    <n v="7755"/>
    <x v="3846"/>
    <x v="1"/>
    <x v="379"/>
    <d v="2012-12-23T00:00:00"/>
    <s v="Second Class"/>
    <s v="AH-10075"/>
    <s v="Adam Hart"/>
    <x v="1"/>
    <x v="0"/>
    <s v="Columbus"/>
    <x v="24"/>
    <n v="43229"/>
    <x v="3"/>
    <s v="OFF-AR-10001919"/>
    <x v="1"/>
    <x v="6"/>
    <s v="OIC #2 Pencils, Medium Soft"/>
    <n v="3.008"/>
    <n v="2"/>
    <n v="0.2"/>
    <n v="0.33839999999999998"/>
  </r>
  <r>
    <n v="7756"/>
    <x v="3847"/>
    <x v="3"/>
    <x v="701"/>
    <d v="2014-11-22T00:00:00"/>
    <s v="Standard Class"/>
    <s v="CK-12595"/>
    <s v="Clytie Kelty"/>
    <x v="0"/>
    <x v="0"/>
    <s v="Charlotte"/>
    <x v="3"/>
    <n v="28205"/>
    <x v="0"/>
    <s v="OFF-PA-10002558"/>
    <x v="1"/>
    <x v="10"/>
    <s v="Xerox 1938"/>
    <n v="268.24"/>
    <n v="7"/>
    <n v="0.2"/>
    <n v="93.884"/>
  </r>
  <r>
    <n v="7757"/>
    <x v="3847"/>
    <x v="3"/>
    <x v="701"/>
    <d v="2014-11-22T00:00:00"/>
    <s v="Standard Class"/>
    <s v="CK-12595"/>
    <s v="Clytie Kelty"/>
    <x v="0"/>
    <x v="0"/>
    <s v="Charlotte"/>
    <x v="3"/>
    <n v="28205"/>
    <x v="0"/>
    <s v="TEC-AC-10003174"/>
    <x v="2"/>
    <x v="11"/>
    <s v="Plantronics S12 Corded Telephone Headset System"/>
    <n v="431.16"/>
    <n v="5"/>
    <n v="0.2"/>
    <n v="107.79"/>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x v="0"/>
    <s v="Buffalo"/>
    <x v="15"/>
    <n v="14215"/>
    <x v="3"/>
    <s v="FUR-FU-10004845"/>
    <x v="0"/>
    <x v="5"/>
    <s v="Deflect-o EconoMat Nonstudded, No Bevel Mat"/>
    <n v="154.94999999999999"/>
    <n v="3"/>
    <n v="0"/>
    <n v="30.99"/>
  </r>
  <r>
    <n v="7760"/>
    <x v="3849"/>
    <x v="0"/>
    <x v="1057"/>
    <d v="2013-10-29T00:00:00"/>
    <s v="Standard Class"/>
    <s v="JP-15460"/>
    <s v="Jennifer Patt"/>
    <x v="1"/>
    <x v="0"/>
    <s v="Houston"/>
    <x v="5"/>
    <n v="77041"/>
    <x v="2"/>
    <s v="OFF-PA-10003072"/>
    <x v="1"/>
    <x v="10"/>
    <s v="Eureka Recycled Copy Paper 8 1/2&quot; x 11&quot;, Ream"/>
    <n v="15.552"/>
    <n v="3"/>
    <n v="0.2"/>
    <n v="5.4432"/>
  </r>
  <r>
    <n v="7761"/>
    <x v="3850"/>
    <x v="2"/>
    <x v="776"/>
    <d v="2011-12-11T00:00:00"/>
    <s v="Standard Class"/>
    <s v="BG-11035"/>
    <s v="Barry Gonzalez"/>
    <x v="0"/>
    <x v="0"/>
    <s v="Memphis"/>
    <x v="18"/>
    <n v="38109"/>
    <x v="0"/>
    <s v="OFF-PA-10003641"/>
    <x v="1"/>
    <x v="10"/>
    <s v="Xerox 1909"/>
    <n v="42.207999999999998"/>
    <n v="2"/>
    <n v="0.2"/>
    <n v="13.717599999999999"/>
  </r>
  <r>
    <n v="7762"/>
    <x v="3851"/>
    <x v="3"/>
    <x v="734"/>
    <d v="2014-12-07T00:00:00"/>
    <s v="First Class"/>
    <s v="CC-12550"/>
    <s v="Clay Cheatham"/>
    <x v="0"/>
    <x v="0"/>
    <s v="Plano"/>
    <x v="5"/>
    <n v="75023"/>
    <x v="2"/>
    <s v="OFF-PA-10003729"/>
    <x v="1"/>
    <x v="10"/>
    <s v="Xerox 1998"/>
    <n v="10.368"/>
    <n v="2"/>
    <n v="0.2"/>
    <n v="3.6288"/>
  </r>
  <r>
    <n v="7763"/>
    <x v="3852"/>
    <x v="3"/>
    <x v="986"/>
    <d v="2014-09-29T00:00:00"/>
    <s v="First Class"/>
    <s v="SL-20155"/>
    <s v="Sara Luxemburg"/>
    <x v="2"/>
    <x v="0"/>
    <s v="Salem"/>
    <x v="21"/>
    <n v="97301"/>
    <x v="1"/>
    <s v="OFF-AR-10003251"/>
    <x v="1"/>
    <x v="6"/>
    <s v="Prang Drawing Pencil Set"/>
    <n v="2.2240000000000002"/>
    <n v="1"/>
    <n v="0.2"/>
    <n v="0.55600000000000005"/>
  </r>
  <r>
    <n v="7764"/>
    <x v="3853"/>
    <x v="1"/>
    <x v="302"/>
    <d v="2012-02-07T00:00:00"/>
    <s v="Standard Class"/>
    <s v="FO-14305"/>
    <s v="Frank Olsen"/>
    <x v="0"/>
    <x v="0"/>
    <s v="Columbus"/>
    <x v="32"/>
    <n v="31907"/>
    <x v="0"/>
    <s v="OFF-EN-10003286"/>
    <x v="1"/>
    <x v="12"/>
    <s v="Staples"/>
    <n v="74.52"/>
    <n v="9"/>
    <n v="0"/>
    <n v="35.0244"/>
  </r>
  <r>
    <n v="7765"/>
    <x v="3854"/>
    <x v="3"/>
    <x v="801"/>
    <d v="2014-08-13T00:00:00"/>
    <s v="Same Day"/>
    <s v="BB-11545"/>
    <s v="Brenda Bowman"/>
    <x v="1"/>
    <x v="0"/>
    <s v="Columbia"/>
    <x v="39"/>
    <n v="21044"/>
    <x v="3"/>
    <s v="OFF-AR-10004078"/>
    <x v="1"/>
    <x v="6"/>
    <s v="Newell 312"/>
    <n v="17.52"/>
    <n v="3"/>
    <n v="0"/>
    <n v="5.2560000000000002"/>
  </r>
  <r>
    <n v="7766"/>
    <x v="3854"/>
    <x v="3"/>
    <x v="801"/>
    <d v="2014-08-13T00:00:00"/>
    <s v="Same Day"/>
    <s v="BB-11545"/>
    <s v="Brenda Bowman"/>
    <x v="1"/>
    <x v="0"/>
    <s v="Columbia"/>
    <x v="39"/>
    <n v="21044"/>
    <x v="3"/>
    <s v="FUR-CH-10002331"/>
    <x v="0"/>
    <x v="1"/>
    <s v="Hon 4700 Series Mobuis Mid-Back Task Chairs with Adjustable Arms"/>
    <n v="1779.9"/>
    <n v="5"/>
    <n v="0"/>
    <n v="373.779"/>
  </r>
  <r>
    <n v="7767"/>
    <x v="3854"/>
    <x v="3"/>
    <x v="801"/>
    <d v="2014-08-13T00:00:00"/>
    <s v="Same Day"/>
    <s v="BB-11545"/>
    <s v="Brenda Bowman"/>
    <x v="1"/>
    <x v="0"/>
    <s v="Columbia"/>
    <x v="39"/>
    <n v="21044"/>
    <x v="3"/>
    <s v="OFF-AR-10001953"/>
    <x v="1"/>
    <x v="6"/>
    <s v="Boston 1645 Deluxe Heavier-Duty Electric Pencil Sharpener"/>
    <n v="219.9"/>
    <n v="5"/>
    <n v="0"/>
    <n v="59.372999999999998"/>
  </r>
  <r>
    <n v="7768"/>
    <x v="3855"/>
    <x v="1"/>
    <x v="252"/>
    <d v="2012-08-26T00:00:00"/>
    <s v="First Class"/>
    <s v="DO-13435"/>
    <s v="Denny Ordway"/>
    <x v="0"/>
    <x v="0"/>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x v="0"/>
    <s v="Tallahassee"/>
    <x v="2"/>
    <n v="32303"/>
    <x v="0"/>
    <s v="OFF-PA-10003651"/>
    <x v="1"/>
    <x v="10"/>
    <s v="Xerox 1968"/>
    <n v="26.72"/>
    <n v="5"/>
    <n v="0.2"/>
    <n v="9.3520000000000003"/>
  </r>
  <r>
    <n v="7770"/>
    <x v="3857"/>
    <x v="0"/>
    <x v="1147"/>
    <d v="2013-08-02T00:00:00"/>
    <s v="Same Day"/>
    <s v="TS-21205"/>
    <s v="Thomas Seio"/>
    <x v="1"/>
    <x v="0"/>
    <s v="Riverside"/>
    <x v="1"/>
    <n v="92503"/>
    <x v="1"/>
    <s v="TEC-PH-10002885"/>
    <x v="2"/>
    <x v="7"/>
    <s v="Apple iPhone 5"/>
    <n v="1039.7280000000001"/>
    <n v="2"/>
    <n v="0.2"/>
    <n v="90.976200000000006"/>
  </r>
  <r>
    <n v="7771"/>
    <x v="3857"/>
    <x v="0"/>
    <x v="1147"/>
    <d v="2013-08-02T00:00:00"/>
    <s v="Same Day"/>
    <s v="TS-21205"/>
    <s v="Thomas Seio"/>
    <x v="1"/>
    <x v="0"/>
    <s v="Riverside"/>
    <x v="1"/>
    <n v="92503"/>
    <x v="1"/>
    <s v="OFF-AP-10002892"/>
    <x v="1"/>
    <x v="9"/>
    <s v="Belkin F5C206VTEL 6 Outlet Surge"/>
    <n v="45.96"/>
    <n v="2"/>
    <n v="0"/>
    <n v="13.788"/>
  </r>
  <r>
    <n v="7772"/>
    <x v="3858"/>
    <x v="0"/>
    <x v="881"/>
    <d v="2013-12-03T00:00:00"/>
    <s v="Standard Class"/>
    <s v="CS-12505"/>
    <s v="Cindy Stewart"/>
    <x v="0"/>
    <x v="0"/>
    <s v="Lancaster"/>
    <x v="24"/>
    <n v="43130"/>
    <x v="3"/>
    <s v="OFF-BI-10000545"/>
    <x v="1"/>
    <x v="8"/>
    <s v="GBC Ibimaster 500 Manual ProClick Binding System"/>
    <n v="456.58800000000002"/>
    <n v="2"/>
    <n v="0.7"/>
    <n v="-304.392"/>
  </r>
  <r>
    <n v="7773"/>
    <x v="3858"/>
    <x v="0"/>
    <x v="881"/>
    <d v="2013-12-03T00:00:00"/>
    <s v="Standard Class"/>
    <s v="CS-12505"/>
    <s v="Cindy Stewart"/>
    <x v="0"/>
    <x v="0"/>
    <s v="Lancaster"/>
    <x v="24"/>
    <n v="43130"/>
    <x v="3"/>
    <s v="TEC-MA-10000418"/>
    <x v="2"/>
    <x v="15"/>
    <s v="Cubify CubeX 3D Printer Double Head Print"/>
    <n v="4499.9849999999997"/>
    <n v="5"/>
    <n v="0.7"/>
    <n v="-6599.9780000000001"/>
  </r>
  <r>
    <n v="7774"/>
    <x v="3858"/>
    <x v="0"/>
    <x v="881"/>
    <d v="2013-12-03T00:00:00"/>
    <s v="Standard Class"/>
    <s v="CS-12505"/>
    <s v="Cindy Stewart"/>
    <x v="0"/>
    <x v="0"/>
    <s v="Lancaster"/>
    <x v="24"/>
    <n v="43130"/>
    <x v="3"/>
    <s v="TEC-AC-10000926"/>
    <x v="2"/>
    <x v="11"/>
    <s v="NETGEAR RangeMax WNR1000 Wireless Router"/>
    <n v="59.975999999999999"/>
    <n v="3"/>
    <n v="0.2"/>
    <n v="11.995200000000001"/>
  </r>
  <r>
    <n v="7775"/>
    <x v="3859"/>
    <x v="0"/>
    <x v="1172"/>
    <d v="2013-04-16T00:00:00"/>
    <s v="First Class"/>
    <s v="SP-20920"/>
    <s v="Susan Pistek"/>
    <x v="0"/>
    <x v="0"/>
    <s v="San Francisco"/>
    <x v="1"/>
    <n v="94109"/>
    <x v="1"/>
    <s v="OFF-EN-10001509"/>
    <x v="1"/>
    <x v="12"/>
    <s v="Poly String Tie Envelopes"/>
    <n v="6.12"/>
    <n v="3"/>
    <n v="0"/>
    <n v="2.8763999999999998"/>
  </r>
  <r>
    <n v="7776"/>
    <x v="3860"/>
    <x v="2"/>
    <x v="422"/>
    <d v="2011-12-31T00:00:00"/>
    <s v="Standard Class"/>
    <s v="CD-12790"/>
    <s v="Cynthia Delaney"/>
    <x v="2"/>
    <x v="0"/>
    <s v="Moreno Valley"/>
    <x v="1"/>
    <n v="92553"/>
    <x v="1"/>
    <s v="OFF-AP-10001366"/>
    <x v="1"/>
    <x v="9"/>
    <s v="Staples"/>
    <n v="10.98"/>
    <n v="1"/>
    <n v="0"/>
    <n v="2.9645999999999999"/>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5"/>
    <n v="3"/>
    <n v="0"/>
    <n v="13.891500000000001"/>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أ¶sisch"/>
    <x v="0"/>
    <x v="0"/>
    <s v="Chesapeake"/>
    <x v="17"/>
    <n v="23320"/>
    <x v="0"/>
    <s v="OFF-AP-10001271"/>
    <x v="1"/>
    <x v="9"/>
    <s v="Eureka The Boss Cordless Rechargeable Stick Vac"/>
    <n v="203.92"/>
    <n v="4"/>
    <n v="0"/>
    <n v="55.058399999999999"/>
  </r>
  <r>
    <n v="7781"/>
    <x v="3861"/>
    <x v="0"/>
    <x v="724"/>
    <d v="2013-04-23T00:00:00"/>
    <s v="Standard Class"/>
    <s v="RF-19840"/>
    <s v="Roy Franzأ¶sisch"/>
    <x v="0"/>
    <x v="0"/>
    <s v="Chesapeake"/>
    <x v="17"/>
    <n v="23320"/>
    <x v="0"/>
    <s v="TEC-PH-10004924"/>
    <x v="2"/>
    <x v="7"/>
    <s v="SKILCRAFT Telephone Shoulder Rest, 2&quot; x 6.5&quot; x 2.5&quot;, Black"/>
    <n v="29.56"/>
    <n v="4"/>
    <n v="0"/>
    <n v="7.9812000000000003"/>
  </r>
  <r>
    <n v="7782"/>
    <x v="3862"/>
    <x v="1"/>
    <x v="936"/>
    <d v="2012-03-12T00:00:00"/>
    <s v="Standard Class"/>
    <s v="FO-14305"/>
    <s v="Frank Olsen"/>
    <x v="0"/>
    <x v="0"/>
    <s v="Chicago"/>
    <x v="10"/>
    <n v="60623"/>
    <x v="2"/>
    <s v="OFF-BI-10002706"/>
    <x v="1"/>
    <x v="8"/>
    <s v="Avery Premier Heavy-Duty Binder with Round Locking Rings"/>
    <n v="8.5679999999999996"/>
    <n v="3"/>
    <n v="0.8"/>
    <n v="-14.5656"/>
  </r>
  <r>
    <n v="7783"/>
    <x v="3863"/>
    <x v="0"/>
    <x v="254"/>
    <d v="2013-11-07T00:00:00"/>
    <s v="Second Class"/>
    <s v="ER-13855"/>
    <s v="Elpida Rittenbach"/>
    <x v="1"/>
    <x v="0"/>
    <s v="Charlotte"/>
    <x v="3"/>
    <n v="28205"/>
    <x v="0"/>
    <s v="OFF-ST-10003442"/>
    <x v="1"/>
    <x v="4"/>
    <s v="Eldon Portable Mobile Manager"/>
    <n v="45.247999999999998"/>
    <n v="2"/>
    <n v="0.2"/>
    <n v="3.9592000000000001"/>
  </r>
  <r>
    <n v="7784"/>
    <x v="3863"/>
    <x v="0"/>
    <x v="254"/>
    <d v="2013-11-07T00:00:00"/>
    <s v="Second Class"/>
    <s v="ER-13855"/>
    <s v="Elpida Rittenbach"/>
    <x v="1"/>
    <x v="0"/>
    <s v="Charlotte"/>
    <x v="3"/>
    <n v="28205"/>
    <x v="0"/>
    <s v="FUR-TA-10002533"/>
    <x v="0"/>
    <x v="3"/>
    <s v="BPI Conference Tables"/>
    <n v="876.3"/>
    <n v="10"/>
    <n v="0.4"/>
    <n v="-292.10000000000002"/>
  </r>
  <r>
    <n v="7785"/>
    <x v="3863"/>
    <x v="0"/>
    <x v="254"/>
    <d v="2013-11-07T00:00:00"/>
    <s v="Second Class"/>
    <s v="ER-13855"/>
    <s v="Elpida Rittenbach"/>
    <x v="1"/>
    <x v="0"/>
    <s v="Charlotte"/>
    <x v="3"/>
    <n v="28205"/>
    <x v="0"/>
    <s v="OFF-SU-10003505"/>
    <x v="1"/>
    <x v="14"/>
    <s v="Premier Electric Letter Opener"/>
    <n v="185.376"/>
    <n v="2"/>
    <n v="0.2"/>
    <n v="-34.758000000000003"/>
  </r>
  <r>
    <n v="7786"/>
    <x v="3864"/>
    <x v="2"/>
    <x v="503"/>
    <d v="2011-12-06T00:00:00"/>
    <s v="Standard Class"/>
    <s v="PB-19150"/>
    <s v="Philip Brown"/>
    <x v="0"/>
    <x v="0"/>
    <s v="New York City"/>
    <x v="15"/>
    <n v="10009"/>
    <x v="3"/>
    <s v="OFF-LA-10002762"/>
    <x v="1"/>
    <x v="2"/>
    <s v="Avery 485"/>
    <n v="25.06"/>
    <n v="2"/>
    <n v="0"/>
    <n v="11.7782"/>
  </r>
  <r>
    <n v="7787"/>
    <x v="3865"/>
    <x v="0"/>
    <x v="624"/>
    <d v="2013-05-21T00:00:00"/>
    <s v="First Class"/>
    <s v="LW-17215"/>
    <s v="Luke Weiss"/>
    <x v="0"/>
    <x v="0"/>
    <s v="Chicago"/>
    <x v="10"/>
    <n v="60653"/>
    <x v="2"/>
    <s v="OFF-BI-10000279"/>
    <x v="1"/>
    <x v="8"/>
    <s v="Acco Recycled 2&quot; Capacity Laser Printer Hanging Data Binders"/>
    <n v="2.89"/>
    <n v="1"/>
    <n v="0.8"/>
    <n v="-4.7685000000000004"/>
  </r>
  <r>
    <n v="7788"/>
    <x v="3865"/>
    <x v="0"/>
    <x v="624"/>
    <d v="2013-05-21T00:00:00"/>
    <s v="First Class"/>
    <s v="LW-17215"/>
    <s v="Luke Weiss"/>
    <x v="0"/>
    <x v="0"/>
    <s v="Chicago"/>
    <x v="10"/>
    <n v="60653"/>
    <x v="2"/>
    <s v="OFF-FA-10000936"/>
    <x v="1"/>
    <x v="13"/>
    <s v="Acco Hot Clips Clips to Go"/>
    <n v="7.8959999999999999"/>
    <n v="3"/>
    <n v="0.2"/>
    <n v="2.4674999999999998"/>
  </r>
  <r>
    <n v="7789"/>
    <x v="3865"/>
    <x v="0"/>
    <x v="624"/>
    <d v="2013-05-21T00:00:00"/>
    <s v="First Class"/>
    <s v="LW-17215"/>
    <s v="Luke Weiss"/>
    <x v="0"/>
    <x v="0"/>
    <s v="Chicago"/>
    <x v="10"/>
    <n v="60653"/>
    <x v="2"/>
    <s v="FUR-FU-10004973"/>
    <x v="0"/>
    <x v="5"/>
    <s v="Flat Face Poster Frame"/>
    <n v="22.608000000000001"/>
    <n v="3"/>
    <n v="0.6"/>
    <n v="-10.1736"/>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x v="0"/>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x v="0"/>
    <s v="Chicago"/>
    <x v="10"/>
    <n v="60623"/>
    <x v="2"/>
    <s v="OFF-BI-10002012"/>
    <x v="1"/>
    <x v="8"/>
    <s v="Wilson Jones Easy Flow II Sheet Lifters"/>
    <n v="1.8"/>
    <n v="5"/>
    <n v="0.8"/>
    <n v="-2.88"/>
  </r>
  <r>
    <n v="7793"/>
    <x v="3868"/>
    <x v="3"/>
    <x v="386"/>
    <d v="2014-10-16T00:00:00"/>
    <s v="First Class"/>
    <s v="SP-20860"/>
    <s v="Sung Pak"/>
    <x v="1"/>
    <x v="0"/>
    <s v="Dallas"/>
    <x v="5"/>
    <n v="75217"/>
    <x v="2"/>
    <s v="TEC-AC-10001383"/>
    <x v="2"/>
    <x v="11"/>
    <s v="Logitech Wireless Touch Keyboard K400"/>
    <n v="39.984000000000002"/>
    <n v="2"/>
    <n v="0.2"/>
    <n v="-1.4994000000000001"/>
  </r>
  <r>
    <n v="7794"/>
    <x v="3869"/>
    <x v="1"/>
    <x v="295"/>
    <d v="2012-12-15T00:00:00"/>
    <s v="Second Class"/>
    <s v="JD-15895"/>
    <s v="Jonathan Doherty"/>
    <x v="1"/>
    <x v="0"/>
    <s v="Las Vegas"/>
    <x v="33"/>
    <n v="89115"/>
    <x v="1"/>
    <s v="OFF-PA-10002036"/>
    <x v="1"/>
    <x v="10"/>
    <s v="Xerox 1930"/>
    <n v="32.4"/>
    <n v="5"/>
    <n v="0"/>
    <n v="15.875999999999999"/>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799999999999"/>
  </r>
  <r>
    <n v="7797"/>
    <x v="3871"/>
    <x v="1"/>
    <x v="653"/>
    <d v="2012-10-06T00:00:00"/>
    <s v="Standard Class"/>
    <s v="MP-17965"/>
    <s v="Michael Paige"/>
    <x v="1"/>
    <x v="0"/>
    <s v="Middletown"/>
    <x v="29"/>
    <n v="6457"/>
    <x v="3"/>
    <s v="OFF-BI-10001078"/>
    <x v="1"/>
    <x v="8"/>
    <s v="Acco PRESSTEX Data Binder with Storage Hooks, Dark Blue, 14 7/8&quot; X 11&quot;"/>
    <n v="26.9"/>
    <n v="5"/>
    <n v="0"/>
    <n v="13.180999999999999"/>
  </r>
  <r>
    <n v="7798"/>
    <x v="3872"/>
    <x v="3"/>
    <x v="668"/>
    <d v="2014-03-28T00:00:00"/>
    <s v="First Class"/>
    <s v="HR-14830"/>
    <s v="Harold Ryan"/>
    <x v="1"/>
    <x v="0"/>
    <s v="New York City"/>
    <x v="15"/>
    <n v="10035"/>
    <x v="3"/>
    <s v="OFF-EN-10004483"/>
    <x v="1"/>
    <x v="12"/>
    <s v="#10 White Business Envelopes,4 1/8 x 9 1/2"/>
    <n v="47.01"/>
    <n v="3"/>
    <n v="0"/>
    <n v="22.0947"/>
  </r>
  <r>
    <n v="7799"/>
    <x v="3872"/>
    <x v="3"/>
    <x v="668"/>
    <d v="2014-03-28T00:00:00"/>
    <s v="First Class"/>
    <s v="HR-14830"/>
    <s v="Harold Ryan"/>
    <x v="1"/>
    <x v="0"/>
    <s v="New York City"/>
    <x v="15"/>
    <n v="10035"/>
    <x v="3"/>
    <s v="TEC-PH-10002624"/>
    <x v="2"/>
    <x v="7"/>
    <s v="Samsung Galaxy S4 Mini"/>
    <n v="469.99"/>
    <n v="1"/>
    <n v="0"/>
    <n v="136.2971"/>
  </r>
  <r>
    <n v="7800"/>
    <x v="3872"/>
    <x v="3"/>
    <x v="668"/>
    <d v="2014-03-28T00:00:00"/>
    <s v="First Class"/>
    <s v="HR-14830"/>
    <s v="Harold Ryan"/>
    <x v="1"/>
    <x v="0"/>
    <s v="New York City"/>
    <x v="15"/>
    <n v="10035"/>
    <x v="3"/>
    <s v="FUR-CH-10003396"/>
    <x v="0"/>
    <x v="1"/>
    <s v="Global Deluxe Steno Chair"/>
    <n v="207.846"/>
    <n v="3"/>
    <n v="0.1"/>
    <n v="2.3094000000000001"/>
  </r>
  <r>
    <n v="7801"/>
    <x v="3873"/>
    <x v="3"/>
    <x v="702"/>
    <d v="2014-06-07T00:00:00"/>
    <s v="Standard Class"/>
    <s v="BW-11065"/>
    <s v="Barry Weirich"/>
    <x v="0"/>
    <x v="0"/>
    <s v="Philadelphia"/>
    <x v="9"/>
    <n v="19120"/>
    <x v="3"/>
    <s v="OFF-ST-10002756"/>
    <x v="1"/>
    <x v="4"/>
    <s v="Tennsco Stur-D-Stor Boltless Shelving, 5 Shelves, 24&quot; Deep, Sand"/>
    <n v="324.74400000000003"/>
    <n v="3"/>
    <n v="0.2"/>
    <n v="-77.1267"/>
  </r>
  <r>
    <n v="7802"/>
    <x v="3874"/>
    <x v="2"/>
    <x v="977"/>
    <d v="2011-03-29T00:00:00"/>
    <s v="Second Class"/>
    <s v="MS-17710"/>
    <s v="Maurice Satty"/>
    <x v="0"/>
    <x v="0"/>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x v="0"/>
    <s v="Franklin"/>
    <x v="18"/>
    <n v="37064"/>
    <x v="0"/>
    <s v="OFF-LA-10003714"/>
    <x v="1"/>
    <x v="2"/>
    <s v="Avery 510"/>
    <n v="12"/>
    <n v="4"/>
    <n v="0.2"/>
    <n v="4.2"/>
  </r>
  <r>
    <n v="7804"/>
    <x v="3875"/>
    <x v="1"/>
    <x v="357"/>
    <d v="2012-09-26T00:00:00"/>
    <s v="Standard Class"/>
    <s v="SJ-20125"/>
    <s v="Sanjit Jacobs"/>
    <x v="2"/>
    <x v="0"/>
    <s v="Franklin"/>
    <x v="18"/>
    <n v="37064"/>
    <x v="0"/>
    <s v="OFF-ST-10003716"/>
    <x v="1"/>
    <x v="4"/>
    <s v="Tennsco Double-Tier Lockers"/>
    <n v="720.06399999999996"/>
    <n v="4"/>
    <n v="0.2"/>
    <n v="-63.005600000000001"/>
  </r>
  <r>
    <n v="7805"/>
    <x v="3875"/>
    <x v="1"/>
    <x v="357"/>
    <d v="2012-09-26T00:00:00"/>
    <s v="Standard Class"/>
    <s v="SJ-20125"/>
    <s v="Sanjit Jacobs"/>
    <x v="2"/>
    <x v="0"/>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x v="0"/>
    <s v="Franklin"/>
    <x v="18"/>
    <n v="37064"/>
    <x v="0"/>
    <s v="OFF-AR-10001315"/>
    <x v="1"/>
    <x v="6"/>
    <s v="Newell 310"/>
    <n v="2.8159999999999998"/>
    <n v="2"/>
    <n v="0.2"/>
    <n v="0.31680000000000003"/>
  </r>
  <r>
    <n v="7807"/>
    <x v="3875"/>
    <x v="1"/>
    <x v="357"/>
    <d v="2012-09-26T00:00:00"/>
    <s v="Standard Class"/>
    <s v="SJ-20125"/>
    <s v="Sanjit Jacobs"/>
    <x v="2"/>
    <x v="0"/>
    <s v="Franklin"/>
    <x v="18"/>
    <n v="37064"/>
    <x v="0"/>
    <s v="OFF-BI-10000042"/>
    <x v="1"/>
    <x v="8"/>
    <s v="Pressboard Data Binder, Crimson, 12&quot; X 8 1/2&quot;"/>
    <n v="3.2040000000000002"/>
    <n v="2"/>
    <n v="0.7"/>
    <n v="-2.5632000000000001"/>
  </r>
  <r>
    <n v="7808"/>
    <x v="3876"/>
    <x v="0"/>
    <x v="1134"/>
    <d v="2013-01-13T00:00:00"/>
    <s v="Standard Class"/>
    <s v="VS-21820"/>
    <s v="Vivek Sundaresam"/>
    <x v="0"/>
    <x v="0"/>
    <s v="Raleigh"/>
    <x v="3"/>
    <n v="27604"/>
    <x v="0"/>
    <s v="OFF-BI-10004236"/>
    <x v="1"/>
    <x v="8"/>
    <s v="XtraLife ClearVue Slant-D Ring Binder, White, 3&quot;"/>
    <n v="30.827999999999999"/>
    <n v="7"/>
    <n v="0.7"/>
    <n v="-24.662400000000002"/>
  </r>
  <r>
    <n v="7809"/>
    <x v="3876"/>
    <x v="0"/>
    <x v="1134"/>
    <d v="2013-01-13T00:00:00"/>
    <s v="Standard Class"/>
    <s v="VS-21820"/>
    <s v="Vivek Sundaresam"/>
    <x v="0"/>
    <x v="0"/>
    <s v="Raleigh"/>
    <x v="3"/>
    <n v="27604"/>
    <x v="0"/>
    <s v="OFF-AR-10001955"/>
    <x v="1"/>
    <x v="6"/>
    <s v="Newell 319"/>
    <n v="47.616"/>
    <n v="3"/>
    <n v="0.2"/>
    <n v="5.952"/>
  </r>
  <r>
    <n v="7810"/>
    <x v="3876"/>
    <x v="0"/>
    <x v="1134"/>
    <d v="2013-01-13T00:00:00"/>
    <s v="Standard Class"/>
    <s v="VS-21820"/>
    <s v="Vivek Sundaresam"/>
    <x v="0"/>
    <x v="0"/>
    <s v="Raleigh"/>
    <x v="3"/>
    <n v="27604"/>
    <x v="0"/>
    <s v="TEC-PH-10004080"/>
    <x v="2"/>
    <x v="7"/>
    <s v="Avaya 5410 Digital phone"/>
    <n v="108.78400000000001"/>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x v="0"/>
    <s v="Clinton"/>
    <x v="39"/>
    <n v="20735"/>
    <x v="3"/>
    <s v="OFF-AR-10001770"/>
    <x v="1"/>
    <x v="6"/>
    <s v="Economy #2 Pencils"/>
    <n v="7.98"/>
    <n v="3"/>
    <n v="0"/>
    <n v="2.0748000000000002"/>
  </r>
  <r>
    <n v="7813"/>
    <x v="3877"/>
    <x v="0"/>
    <x v="1173"/>
    <d v="2013-02-15T00:00:00"/>
    <s v="First Class"/>
    <s v="DK-13090"/>
    <s v="Dave Kipp"/>
    <x v="0"/>
    <x v="0"/>
    <s v="Clinton"/>
    <x v="39"/>
    <n v="20735"/>
    <x v="3"/>
    <s v="FUR-TA-10002356"/>
    <x v="0"/>
    <x v="3"/>
    <s v="Bevis Boat-Shaped Conference Table"/>
    <n v="550.43100000000004"/>
    <n v="3"/>
    <n v="0.3"/>
    <n v="-47.1798"/>
  </r>
  <r>
    <n v="7814"/>
    <x v="3877"/>
    <x v="0"/>
    <x v="1173"/>
    <d v="2013-02-15T00:00:00"/>
    <s v="First Class"/>
    <s v="DK-13090"/>
    <s v="Dave Kipp"/>
    <x v="0"/>
    <x v="0"/>
    <s v="Clinton"/>
    <x v="39"/>
    <n v="20735"/>
    <x v="3"/>
    <s v="FUR-FU-10003274"/>
    <x v="0"/>
    <x v="5"/>
    <s v="Regeneration Desk Collection"/>
    <n v="10.56"/>
    <n v="6"/>
    <n v="0"/>
    <n v="4.6463999999999999"/>
  </r>
  <r>
    <n v="7815"/>
    <x v="3878"/>
    <x v="3"/>
    <x v="110"/>
    <d v="2014-06-11T00:00:00"/>
    <s v="First Class"/>
    <s v="MG-17680"/>
    <s v="Maureen Gastineau"/>
    <x v="2"/>
    <x v="0"/>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x v="0"/>
    <s v="Los Angeles"/>
    <x v="1"/>
    <n v="90049"/>
    <x v="1"/>
    <s v="TEC-PH-10000307"/>
    <x v="2"/>
    <x v="7"/>
    <s v="Shocksock Galaxy S4 Armband"/>
    <n v="17.52"/>
    <n v="2"/>
    <n v="0.2"/>
    <n v="-3.504"/>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199999999999"/>
  </r>
  <r>
    <n v="7819"/>
    <x v="3879"/>
    <x v="0"/>
    <x v="147"/>
    <d v="2013-10-27T00:00:00"/>
    <s v="Second Class"/>
    <s v="DP-13390"/>
    <s v="Dennis Pardue"/>
    <x v="2"/>
    <x v="0"/>
    <s v="North Las Vegas"/>
    <x v="33"/>
    <n v="89031"/>
    <x v="1"/>
    <s v="OFF-BI-10001120"/>
    <x v="1"/>
    <x v="8"/>
    <s v="Ibico EPK-21 Electric Binding System"/>
    <n v="4535.9759999999997"/>
    <n v="3"/>
    <n v="0.2"/>
    <n v="1644.2913000000001"/>
  </r>
  <r>
    <n v="7820"/>
    <x v="3880"/>
    <x v="3"/>
    <x v="795"/>
    <d v="2014-01-31T00:00:00"/>
    <s v="Standard Class"/>
    <s v="CJ-12010"/>
    <s v="Caroline Jumper"/>
    <x v="0"/>
    <x v="0"/>
    <s v="San Francisco"/>
    <x v="1"/>
    <n v="94109"/>
    <x v="1"/>
    <s v="OFF-FA-10000611"/>
    <x v="1"/>
    <x v="13"/>
    <s v="Binder Clips by OIC"/>
    <n v="11.84"/>
    <n v="8"/>
    <n v="0"/>
    <n v="5.6832000000000003"/>
  </r>
  <r>
    <n v="7821"/>
    <x v="3881"/>
    <x v="3"/>
    <x v="166"/>
    <d v="2014-12-11T00:00:00"/>
    <s v="Second Class"/>
    <s v="CW-11905"/>
    <s v="Carl Weiss"/>
    <x v="2"/>
    <x v="0"/>
    <s v="Cranston"/>
    <x v="34"/>
    <n v="2920"/>
    <x v="3"/>
    <s v="OFF-ST-10000036"/>
    <x v="1"/>
    <x v="4"/>
    <s v="Recycled Data-Pak for Archival Bound Computer Printouts, 12-1/2 x 12-1/2 x 16"/>
    <n v="592.74"/>
    <n v="6"/>
    <n v="0"/>
    <n v="160.03980000000001"/>
  </r>
  <r>
    <n v="7822"/>
    <x v="3882"/>
    <x v="0"/>
    <x v="147"/>
    <d v="2013-10-25T00:00:00"/>
    <s v="Second Class"/>
    <s v="GW-14605"/>
    <s v="Giulietta Weimer"/>
    <x v="0"/>
    <x v="0"/>
    <s v="Jackson"/>
    <x v="18"/>
    <n v="38301"/>
    <x v="0"/>
    <s v="OFF-ST-10004950"/>
    <x v="1"/>
    <x v="4"/>
    <s v="Tenex Personal Filing Tote With Secure Closure Lid, Black/Frost"/>
    <n v="111.672"/>
    <n v="9"/>
    <n v="0.2"/>
    <n v="6.9794999999999998"/>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5"/>
  </r>
  <r>
    <n v="7825"/>
    <x v="3884"/>
    <x v="2"/>
    <x v="1174"/>
    <d v="2011-05-23T00:00:00"/>
    <s v="Standard Class"/>
    <s v="PW-19030"/>
    <s v="Pauline Webber"/>
    <x v="1"/>
    <x v="0"/>
    <s v="Los Angeles"/>
    <x v="1"/>
    <n v="90036"/>
    <x v="1"/>
    <s v="FUR-CH-10002439"/>
    <x v="0"/>
    <x v="1"/>
    <s v="Iceberg Nesting Folding Chair, 19w x 6d x 43h"/>
    <n v="232.88"/>
    <n v="5"/>
    <n v="0.2"/>
    <n v="17.466000000000001"/>
  </r>
  <r>
    <n v="7826"/>
    <x v="3885"/>
    <x v="1"/>
    <x v="302"/>
    <d v="2012-02-07T00:00:00"/>
    <s v="Standard Class"/>
    <s v="PW-19030"/>
    <s v="Pauline Webber"/>
    <x v="1"/>
    <x v="0"/>
    <s v="Rome"/>
    <x v="15"/>
    <n v="13440"/>
    <x v="3"/>
    <s v="FUR-CH-10004218"/>
    <x v="0"/>
    <x v="1"/>
    <s v="Global Fabric Manager's Chair, Dark Gray"/>
    <n v="90.882000000000005"/>
    <n v="1"/>
    <n v="0.1"/>
    <n v="15.147"/>
  </r>
  <r>
    <n v="7827"/>
    <x v="3886"/>
    <x v="3"/>
    <x v="1108"/>
    <d v="2014-11-06T00:00:00"/>
    <s v="Standard Class"/>
    <s v="CY-12745"/>
    <s v="Craig Yedwab"/>
    <x v="1"/>
    <x v="0"/>
    <s v="Chicago"/>
    <x v="10"/>
    <n v="60610"/>
    <x v="2"/>
    <s v="TEC-PH-10004042"/>
    <x v="2"/>
    <x v="7"/>
    <s v="ClearOne Communications CHAT 70 OCآ Speaker Phone"/>
    <n v="508.76799999999997"/>
    <n v="4"/>
    <n v="0.2"/>
    <n v="38.157600000000002"/>
  </r>
  <r>
    <n v="7828"/>
    <x v="3886"/>
    <x v="3"/>
    <x v="1108"/>
    <d v="2014-11-06T00:00:00"/>
    <s v="Standard Class"/>
    <s v="CY-12745"/>
    <s v="Craig Yedwab"/>
    <x v="1"/>
    <x v="0"/>
    <s v="Chicago"/>
    <x v="10"/>
    <n v="60610"/>
    <x v="2"/>
    <s v="OFF-EN-10001137"/>
    <x v="1"/>
    <x v="12"/>
    <s v="#10 Gummed Flap White Envelopes, 100/Box"/>
    <n v="9.9120000000000008"/>
    <n v="3"/>
    <n v="0.2"/>
    <n v="3.2214"/>
  </r>
  <r>
    <n v="7829"/>
    <x v="3887"/>
    <x v="1"/>
    <x v="33"/>
    <d v="2012-05-01T00:00:00"/>
    <s v="Standard Class"/>
    <s v="BW-11110"/>
    <s v="Bart Watters"/>
    <x v="1"/>
    <x v="0"/>
    <s v="San Diego"/>
    <x v="1"/>
    <n v="92105"/>
    <x v="1"/>
    <s v="FUR-CH-10002017"/>
    <x v="0"/>
    <x v="1"/>
    <s v="SAFCO Optional Arm Kit for Workspace Cribbage Stacking Chair"/>
    <n v="63.936"/>
    <n v="3"/>
    <n v="0.2"/>
    <n v="6.3936000000000002"/>
  </r>
  <r>
    <n v="7830"/>
    <x v="3887"/>
    <x v="1"/>
    <x v="33"/>
    <d v="2012-05-01T00:00:00"/>
    <s v="Standard Class"/>
    <s v="BW-11110"/>
    <s v="Bart Watters"/>
    <x v="1"/>
    <x v="0"/>
    <s v="San Diego"/>
    <x v="1"/>
    <n v="92105"/>
    <x v="1"/>
    <s v="OFF-AR-10000588"/>
    <x v="1"/>
    <x v="6"/>
    <s v="Newell 345"/>
    <n v="59.52"/>
    <n v="3"/>
    <n v="0"/>
    <n v="15.475199999999999"/>
  </r>
  <r>
    <n v="7831"/>
    <x v="3887"/>
    <x v="1"/>
    <x v="33"/>
    <d v="2012-05-01T00:00:00"/>
    <s v="Standard Class"/>
    <s v="BW-11110"/>
    <s v="Bart Watters"/>
    <x v="1"/>
    <x v="0"/>
    <s v="San Diego"/>
    <x v="1"/>
    <n v="92105"/>
    <x v="1"/>
    <s v="TEC-PH-10003174"/>
    <x v="2"/>
    <x v="7"/>
    <s v="RCA ViSYS 25825 Wireless digital phone"/>
    <n v="311.976"/>
    <n v="3"/>
    <n v="0.2"/>
    <n v="38.997"/>
  </r>
  <r>
    <n v="7832"/>
    <x v="3887"/>
    <x v="1"/>
    <x v="33"/>
    <d v="2012-05-01T00:00:00"/>
    <s v="Standard Class"/>
    <s v="BW-11110"/>
    <s v="Bart Watters"/>
    <x v="1"/>
    <x v="0"/>
    <s v="San Diego"/>
    <x v="1"/>
    <n v="92105"/>
    <x v="1"/>
    <s v="OFF-BI-10001524"/>
    <x v="1"/>
    <x v="8"/>
    <s v="GBC Premium Transparent Covers with Diagonal Lined Pattern"/>
    <n v="50.351999999999997"/>
    <n v="3"/>
    <n v="0.2"/>
    <n v="17.623200000000001"/>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x v="0"/>
    <s v="West Palm Beach"/>
    <x v="2"/>
    <n v="33407"/>
    <x v="0"/>
    <s v="OFF-AR-10004757"/>
    <x v="1"/>
    <x v="6"/>
    <s v="Crayola Colored Pencils"/>
    <n v="13.12"/>
    <n v="5"/>
    <n v="0.2"/>
    <n v="2.1320000000000001"/>
  </r>
  <r>
    <n v="7835"/>
    <x v="3890"/>
    <x v="1"/>
    <x v="657"/>
    <d v="2012-04-17T00:00:00"/>
    <s v="Second Class"/>
    <s v="EB-14110"/>
    <s v="Eugene Barchas"/>
    <x v="0"/>
    <x v="0"/>
    <s v="Los Angeles"/>
    <x v="1"/>
    <n v="90045"/>
    <x v="1"/>
    <s v="FUR-TA-10002530"/>
    <x v="0"/>
    <x v="3"/>
    <s v="Iceberg OfficeWorks 42&quot; Round Tables"/>
    <n v="241.56800000000001"/>
    <n v="2"/>
    <n v="0.2"/>
    <n v="-15.098000000000001"/>
  </r>
  <r>
    <n v="7836"/>
    <x v="3890"/>
    <x v="1"/>
    <x v="657"/>
    <d v="2012-04-17T00:00:00"/>
    <s v="Second Class"/>
    <s v="EB-14110"/>
    <s v="Eugene Barchas"/>
    <x v="0"/>
    <x v="0"/>
    <s v="Los Angeles"/>
    <x v="1"/>
    <n v="90045"/>
    <x v="1"/>
    <s v="TEC-PH-10001494"/>
    <x v="2"/>
    <x v="7"/>
    <s v="Polycom CX600 IP Phone VoIP phone"/>
    <n v="479.92"/>
    <n v="2"/>
    <n v="0.2"/>
    <n v="41.993000000000002"/>
  </r>
  <r>
    <n v="7837"/>
    <x v="3891"/>
    <x v="1"/>
    <x v="12"/>
    <d v="2012-09-30T00:00:00"/>
    <s v="Standard Class"/>
    <s v="SH-19975"/>
    <s v="Sally Hughsby"/>
    <x v="1"/>
    <x v="0"/>
    <s v="Seattle"/>
    <x v="4"/>
    <n v="98103"/>
    <x v="1"/>
    <s v="FUR-CH-10004289"/>
    <x v="0"/>
    <x v="1"/>
    <s v="Global Super Steno Chair"/>
    <n v="307.13600000000002"/>
    <n v="4"/>
    <n v="0.2"/>
    <n v="-11.5176"/>
  </r>
  <r>
    <n v="7838"/>
    <x v="3891"/>
    <x v="1"/>
    <x v="12"/>
    <d v="2012-09-30T00:00:00"/>
    <s v="Standard Class"/>
    <s v="SH-19975"/>
    <s v="Sally Hughsby"/>
    <x v="1"/>
    <x v="0"/>
    <s v="Seattle"/>
    <x v="4"/>
    <n v="98103"/>
    <x v="1"/>
    <s v="OFF-LA-10002945"/>
    <x v="1"/>
    <x v="2"/>
    <s v="Permanent Self-Adhesive File Folder Labels for Typewriters, 1 1/8 x 3 1/2, White"/>
    <n v="12.6"/>
    <n v="2"/>
    <n v="0"/>
    <n v="5.7960000000000003"/>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8"/>
  </r>
  <r>
    <n v="7841"/>
    <x v="3892"/>
    <x v="2"/>
    <x v="1176"/>
    <d v="2011-04-02T00:00:00"/>
    <s v="Standard Class"/>
    <s v="CV-12295"/>
    <s v="Christina VanderZanden"/>
    <x v="0"/>
    <x v="0"/>
    <s v="Des Moines"/>
    <x v="23"/>
    <n v="50315"/>
    <x v="2"/>
    <s v="FUR-TA-10003954"/>
    <x v="0"/>
    <x v="3"/>
    <s v="Hon 94000 Series Round Tables"/>
    <n v="1184.72"/>
    <n v="4"/>
    <n v="0"/>
    <n v="106.62479999999999"/>
  </r>
  <r>
    <n v="7842"/>
    <x v="3893"/>
    <x v="0"/>
    <x v="19"/>
    <d v="2013-07-23T00:00:00"/>
    <s v="Standard Class"/>
    <s v="AT-10735"/>
    <s v="Annie Thurman"/>
    <x v="0"/>
    <x v="0"/>
    <s v="New York City"/>
    <x v="15"/>
    <n v="10024"/>
    <x v="3"/>
    <s v="OFF-AP-10002892"/>
    <x v="1"/>
    <x v="9"/>
    <s v="Belkin F5C206VTEL 6 Outlet Surge"/>
    <n v="45.96"/>
    <n v="2"/>
    <n v="0"/>
    <n v="13.788"/>
  </r>
  <r>
    <n v="7843"/>
    <x v="3894"/>
    <x v="2"/>
    <x v="987"/>
    <d v="2011-04-23T00:00:00"/>
    <s v="Second Class"/>
    <s v="AG-10390"/>
    <s v="Allen Goldenen"/>
    <x v="0"/>
    <x v="0"/>
    <s v="Arlington"/>
    <x v="17"/>
    <n v="22204"/>
    <x v="0"/>
    <s v="OFF-BI-10003638"/>
    <x v="1"/>
    <x v="8"/>
    <s v="GBC Durable Plastic Covers"/>
    <n v="58.05"/>
    <n v="3"/>
    <n v="0"/>
    <n v="26.702999999999999"/>
  </r>
  <r>
    <n v="7844"/>
    <x v="3894"/>
    <x v="2"/>
    <x v="987"/>
    <d v="2011-04-23T00:00:00"/>
    <s v="Second Class"/>
    <s v="AG-10390"/>
    <s v="Allen Goldenen"/>
    <x v="0"/>
    <x v="0"/>
    <s v="Arlington"/>
    <x v="17"/>
    <n v="22204"/>
    <x v="0"/>
    <s v="OFF-PA-10001569"/>
    <x v="1"/>
    <x v="10"/>
    <s v="Xerox 232"/>
    <n v="71.28"/>
    <n v="11"/>
    <n v="0"/>
    <n v="34.214399999999998"/>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97"/>
  </r>
  <r>
    <n v="7849"/>
    <x v="3898"/>
    <x v="0"/>
    <x v="440"/>
    <d v="2013-05-07T00:00:00"/>
    <s v="Standard Class"/>
    <s v="AS-10090"/>
    <s v="Adam Shillingsburg"/>
    <x v="0"/>
    <x v="0"/>
    <s v="Irving"/>
    <x v="5"/>
    <n v="75061"/>
    <x v="2"/>
    <s v="OFF-ST-10000321"/>
    <x v="1"/>
    <x v="4"/>
    <s v="Akro Stacking Bins"/>
    <n v="18.936"/>
    <n v="3"/>
    <n v="0.2"/>
    <n v="-3.7871999999999999"/>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7999999999999"/>
  </r>
  <r>
    <n v="7853"/>
    <x v="3899"/>
    <x v="2"/>
    <x v="337"/>
    <d v="2011-12-15T00:00:00"/>
    <s v="Standard Class"/>
    <s v="TS-21205"/>
    <s v="Thomas Seio"/>
    <x v="1"/>
    <x v="0"/>
    <s v="Chicago"/>
    <x v="10"/>
    <n v="60653"/>
    <x v="2"/>
    <s v="OFF-AP-10003287"/>
    <x v="1"/>
    <x v="9"/>
    <s v="Tripp Lite TLP810NET Broadband Surge for Modem/Fax"/>
    <n v="20.388000000000002"/>
    <n v="2"/>
    <n v="0.8"/>
    <n v="-53.008800000000001"/>
  </r>
  <r>
    <n v="7854"/>
    <x v="3900"/>
    <x v="1"/>
    <x v="707"/>
    <d v="2012-12-29T00:00:00"/>
    <s v="Standard Class"/>
    <s v="SM-20320"/>
    <s v="Sean Miller"/>
    <x v="2"/>
    <x v="0"/>
    <s v="Los Angeles"/>
    <x v="1"/>
    <n v="90049"/>
    <x v="1"/>
    <s v="OFF-PA-10001526"/>
    <x v="1"/>
    <x v="10"/>
    <s v="Xerox 1949"/>
    <n v="9.9600000000000009"/>
    <n v="2"/>
    <n v="0"/>
    <n v="4.8803999999999998"/>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
    <n v="2"/>
    <n v="0.2"/>
    <n v="8.9543999999999997"/>
  </r>
  <r>
    <n v="7858"/>
    <x v="3902"/>
    <x v="2"/>
    <x v="992"/>
    <d v="2011-06-01T00:00:00"/>
    <s v="First Class"/>
    <s v="LW-16825"/>
    <s v="Laurel Workman"/>
    <x v="1"/>
    <x v="0"/>
    <s v="New York City"/>
    <x v="15"/>
    <n v="10024"/>
    <x v="3"/>
    <s v="TEC-PH-10003505"/>
    <x v="2"/>
    <x v="7"/>
    <s v="Geemarc AmpliPOWER60"/>
    <n v="464"/>
    <n v="5"/>
    <n v="0"/>
    <n v="134.56"/>
  </r>
  <r>
    <n v="7859"/>
    <x v="3902"/>
    <x v="2"/>
    <x v="992"/>
    <d v="2011-06-01T00:00:00"/>
    <s v="First Class"/>
    <s v="LW-16825"/>
    <s v="Laurel Workman"/>
    <x v="1"/>
    <x v="0"/>
    <s v="New York City"/>
    <x v="15"/>
    <n v="10024"/>
    <x v="3"/>
    <s v="OFF-AP-10001005"/>
    <x v="1"/>
    <x v="9"/>
    <s v="Honeywell Quietcare HEPA Air Cleaner"/>
    <n v="235.95"/>
    <n v="3"/>
    <n v="0"/>
    <n v="77.863500000000002"/>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7999999999999"/>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799999999999"/>
  </r>
  <r>
    <n v="7865"/>
    <x v="3905"/>
    <x v="1"/>
    <x v="1177"/>
    <d v="2012-07-19T00:00:00"/>
    <s v="Second Class"/>
    <s v="TG-21310"/>
    <s v="Toby Gnade"/>
    <x v="0"/>
    <x v="0"/>
    <s v="Mesa"/>
    <x v="16"/>
    <n v="85204"/>
    <x v="1"/>
    <s v="OFF-PA-10001846"/>
    <x v="1"/>
    <x v="10"/>
    <s v="Xerox 1899"/>
    <n v="18.495999999999999"/>
    <n v="4"/>
    <n v="0.2"/>
    <n v="6.7047999999999996"/>
  </r>
  <r>
    <n v="7866"/>
    <x v="3905"/>
    <x v="1"/>
    <x v="1177"/>
    <d v="2012-07-19T00:00:00"/>
    <s v="Second Class"/>
    <s v="TG-21310"/>
    <s v="Toby Gnade"/>
    <x v="0"/>
    <x v="0"/>
    <s v="Mesa"/>
    <x v="16"/>
    <n v="85204"/>
    <x v="1"/>
    <s v="FUR-CH-10004287"/>
    <x v="0"/>
    <x v="1"/>
    <s v="SAFCO Arco Folding Chair"/>
    <n v="441.92"/>
    <n v="2"/>
    <n v="0.2"/>
    <n v="49.716000000000001"/>
  </r>
  <r>
    <n v="7867"/>
    <x v="3905"/>
    <x v="1"/>
    <x v="1177"/>
    <d v="2012-07-19T00:00:00"/>
    <s v="Second Class"/>
    <s v="TG-21310"/>
    <s v="Toby Gnade"/>
    <x v="0"/>
    <x v="0"/>
    <s v="Mesa"/>
    <x v="16"/>
    <n v="85204"/>
    <x v="1"/>
    <s v="FUR-BO-10001608"/>
    <x v="0"/>
    <x v="0"/>
    <s v="Hon Metal Bookcases, Black"/>
    <n v="127.764"/>
    <n v="6"/>
    <n v="0.7"/>
    <n v="-191.64599999999999"/>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آ 8gb Micro Traveldrive Usb 2.0آ Flash Drive"/>
    <n v="24"/>
    <n v="2"/>
    <n v="0.2"/>
    <n v="-2.7"/>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599999999997"/>
    <n v="4"/>
    <n v="0.2"/>
    <n v="102.9528"/>
  </r>
  <r>
    <n v="7874"/>
    <x v="3910"/>
    <x v="0"/>
    <x v="339"/>
    <d v="2013-10-08T00:00:00"/>
    <s v="Standard Class"/>
    <s v="DB-12910"/>
    <s v="Daniel Byrd"/>
    <x v="2"/>
    <x v="0"/>
    <s v="Lake Forest"/>
    <x v="1"/>
    <n v="92630"/>
    <x v="1"/>
    <s v="OFF-PA-10004610"/>
    <x v="1"/>
    <x v="10"/>
    <s v="Xerox 1900"/>
    <n v="8.56"/>
    <n v="2"/>
    <n v="0"/>
    <n v="3.8519999999999999"/>
  </r>
  <r>
    <n v="7875"/>
    <x v="3910"/>
    <x v="0"/>
    <x v="339"/>
    <d v="2013-10-08T00:00:00"/>
    <s v="Standard Class"/>
    <s v="DB-12910"/>
    <s v="Daniel Byrd"/>
    <x v="2"/>
    <x v="0"/>
    <s v="Lake Forest"/>
    <x v="1"/>
    <n v="92630"/>
    <x v="1"/>
    <s v="OFF-PA-10001878"/>
    <x v="1"/>
    <x v="10"/>
    <s v="Xerox 1891"/>
    <n v="97.82"/>
    <n v="2"/>
    <n v="0"/>
    <n v="45.9754"/>
  </r>
  <r>
    <n v="7876"/>
    <x v="3911"/>
    <x v="3"/>
    <x v="428"/>
    <d v="2014-09-16T00:00:00"/>
    <s v="Standard Class"/>
    <s v="DK-12835"/>
    <s v="Damala Kotsonis"/>
    <x v="1"/>
    <x v="0"/>
    <s v="Portland"/>
    <x v="21"/>
    <n v="97206"/>
    <x v="1"/>
    <s v="OFF-PA-10002036"/>
    <x v="1"/>
    <x v="10"/>
    <s v="Xerox 1930"/>
    <n v="31.103999999999999"/>
    <n v="6"/>
    <n v="0.2"/>
    <n v="11.2752"/>
  </r>
  <r>
    <n v="7877"/>
    <x v="3911"/>
    <x v="3"/>
    <x v="428"/>
    <d v="2014-09-16T00:00:00"/>
    <s v="Standard Class"/>
    <s v="DK-12835"/>
    <s v="Damala Kotsonis"/>
    <x v="1"/>
    <x v="0"/>
    <s v="Portland"/>
    <x v="21"/>
    <n v="97206"/>
    <x v="1"/>
    <s v="OFF-AP-10003278"/>
    <x v="1"/>
    <x v="9"/>
    <s v="Belkin 7-Outlet SurgeMaster Home Series"/>
    <n v="11.176"/>
    <n v="1"/>
    <n v="0.2"/>
    <n v="0.8381999999999999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599999999999"/>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
  </r>
  <r>
    <n v="7881"/>
    <x v="3915"/>
    <x v="3"/>
    <x v="734"/>
    <d v="2014-12-07T00:00:00"/>
    <s v="Second Class"/>
    <s v="LC-16870"/>
    <s v="Lena Cacioppo"/>
    <x v="0"/>
    <x v="0"/>
    <s v="Thornton"/>
    <x v="22"/>
    <n v="80229"/>
    <x v="1"/>
    <s v="OFF-AR-10003856"/>
    <x v="1"/>
    <x v="6"/>
    <s v="Newell 344"/>
    <n v="13.343999999999999"/>
    <n v="6"/>
    <n v="0.2"/>
    <n v="1.0007999999999999"/>
  </r>
  <r>
    <n v="7882"/>
    <x v="3915"/>
    <x v="3"/>
    <x v="734"/>
    <d v="2014-12-07T00:00:00"/>
    <s v="Second Class"/>
    <s v="LC-16870"/>
    <s v="Lena Cacioppo"/>
    <x v="0"/>
    <x v="0"/>
    <s v="Thornton"/>
    <x v="22"/>
    <n v="80229"/>
    <x v="1"/>
    <s v="TEC-AC-10002006"/>
    <x v="2"/>
    <x v="11"/>
    <s v="Memorex Micro Travel Drive 16 GB"/>
    <n v="76.751999999999995"/>
    <n v="6"/>
    <n v="0.2"/>
    <n v="10.5534"/>
  </r>
  <r>
    <n v="7883"/>
    <x v="3915"/>
    <x v="3"/>
    <x v="734"/>
    <d v="2014-12-07T00:00:00"/>
    <s v="Second Class"/>
    <s v="LC-16870"/>
    <s v="Lena Cacioppo"/>
    <x v="0"/>
    <x v="0"/>
    <s v="Thornton"/>
    <x v="22"/>
    <n v="80229"/>
    <x v="1"/>
    <s v="TEC-AC-10002006"/>
    <x v="2"/>
    <x v="11"/>
    <s v="Memorex Micro Travel Drive 16 GB"/>
    <n v="102.336"/>
    <n v="8"/>
    <n v="0.2"/>
    <n v="14.071199999999999"/>
  </r>
  <r>
    <n v="7884"/>
    <x v="3915"/>
    <x v="3"/>
    <x v="734"/>
    <d v="2014-12-07T00:00:00"/>
    <s v="Second Class"/>
    <s v="LC-16870"/>
    <s v="Lena Cacioppo"/>
    <x v="0"/>
    <x v="0"/>
    <s v="Thornton"/>
    <x v="22"/>
    <n v="80229"/>
    <x v="1"/>
    <s v="OFF-PA-10002246"/>
    <x v="1"/>
    <x v="10"/>
    <s v="Wirebound Four 2-3/4 x 5 Forms per Page, 400 Sets per Book"/>
    <n v="10.32"/>
    <n v="2"/>
    <n v="0.2"/>
    <n v="3.7410000000000001"/>
  </r>
  <r>
    <n v="7885"/>
    <x v="3915"/>
    <x v="3"/>
    <x v="734"/>
    <d v="2014-12-07T00:00:00"/>
    <s v="Second Class"/>
    <s v="LC-16870"/>
    <s v="Lena Cacioppo"/>
    <x v="0"/>
    <x v="0"/>
    <s v="Thornton"/>
    <x v="22"/>
    <n v="80229"/>
    <x v="1"/>
    <s v="OFF-SU-10004782"/>
    <x v="1"/>
    <x v="14"/>
    <s v="Elite 5&quot; Scissors"/>
    <n v="47.32"/>
    <n v="7"/>
    <n v="0.2"/>
    <n v="5.915"/>
  </r>
  <r>
    <n v="7886"/>
    <x v="3915"/>
    <x v="3"/>
    <x v="734"/>
    <d v="2014-12-07T00:00:00"/>
    <s v="Second Class"/>
    <s v="LC-16870"/>
    <s v="Lena Cacioppo"/>
    <x v="0"/>
    <x v="0"/>
    <s v="Thornton"/>
    <x v="22"/>
    <n v="80229"/>
    <x v="1"/>
    <s v="FUR-FU-10004351"/>
    <x v="0"/>
    <x v="5"/>
    <s v="Staples"/>
    <n v="23.376000000000001"/>
    <n v="3"/>
    <n v="0.2"/>
    <n v="7.0128000000000004"/>
  </r>
  <r>
    <n v="7887"/>
    <x v="3915"/>
    <x v="3"/>
    <x v="734"/>
    <d v="2014-12-07T00:00:00"/>
    <s v="Second Class"/>
    <s v="LC-16870"/>
    <s v="Lena Cacioppo"/>
    <x v="0"/>
    <x v="0"/>
    <s v="Thornton"/>
    <x v="22"/>
    <n v="80229"/>
    <x v="1"/>
    <s v="FUR-FU-10004270"/>
    <x v="0"/>
    <x v="5"/>
    <s v="Eldon Image Series Desk Accessories, Burgundy"/>
    <n v="16.72"/>
    <n v="5"/>
    <n v="0.2"/>
    <n v="3.3439999999999999"/>
  </r>
  <r>
    <n v="7888"/>
    <x v="3915"/>
    <x v="3"/>
    <x v="734"/>
    <d v="2014-12-07T00:00:00"/>
    <s v="Second Class"/>
    <s v="LC-16870"/>
    <s v="Lena Cacioppo"/>
    <x v="0"/>
    <x v="0"/>
    <s v="Thornton"/>
    <x v="22"/>
    <n v="80229"/>
    <x v="1"/>
    <s v="FUR-FU-10004053"/>
    <x v="0"/>
    <x v="5"/>
    <s v="DAX Two-Tone Silver Metal Document Frame"/>
    <n v="16.192"/>
    <n v="1"/>
    <n v="0.2"/>
    <n v="4.6551999999999998"/>
  </r>
  <r>
    <n v="7889"/>
    <x v="3916"/>
    <x v="0"/>
    <x v="765"/>
    <d v="2013-08-23T00:00:00"/>
    <s v="Standard Class"/>
    <s v="JP-15520"/>
    <s v="Jeremy Pistek"/>
    <x v="0"/>
    <x v="0"/>
    <s v="Davis"/>
    <x v="1"/>
    <n v="95616"/>
    <x v="1"/>
    <s v="OFF-PA-10000019"/>
    <x v="1"/>
    <x v="10"/>
    <s v="Xerox 1931"/>
    <n v="32.4"/>
    <n v="5"/>
    <n v="0"/>
    <n v="15.552"/>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
  </r>
  <r>
    <n v="7892"/>
    <x v="3917"/>
    <x v="0"/>
    <x v="591"/>
    <d v="2013-12-30T00:00:00"/>
    <s v="Standard Class"/>
    <s v="TS-21655"/>
    <s v="Trudy Schmidt"/>
    <x v="0"/>
    <x v="0"/>
    <s v="Fayetteville"/>
    <x v="36"/>
    <n v="72701"/>
    <x v="0"/>
    <s v="FUR-FU-10003553"/>
    <x v="0"/>
    <x v="5"/>
    <s v="Howard Miller 13-1/2&quot; Diameter Rosebrook Wall Clock"/>
    <n v="343.85"/>
    <n v="5"/>
    <n v="0"/>
    <n v="137.54"/>
  </r>
  <r>
    <n v="7893"/>
    <x v="3917"/>
    <x v="0"/>
    <x v="591"/>
    <d v="2013-12-30T00:00:00"/>
    <s v="Standard Class"/>
    <s v="TS-21655"/>
    <s v="Trudy Schmidt"/>
    <x v="0"/>
    <x v="0"/>
    <s v="Fayetteville"/>
    <x v="36"/>
    <n v="72701"/>
    <x v="0"/>
    <s v="OFF-PA-10003302"/>
    <x v="1"/>
    <x v="10"/>
    <s v="Xerox 1906"/>
    <n v="106.32"/>
    <n v="3"/>
    <n v="0"/>
    <n v="49.970399999999998"/>
  </r>
  <r>
    <n v="7894"/>
    <x v="3918"/>
    <x v="3"/>
    <x v="283"/>
    <d v="2014-07-31T00:00:00"/>
    <s v="Standard Class"/>
    <s v="NM-18445"/>
    <s v="Nathan Mautz"/>
    <x v="2"/>
    <x v="0"/>
    <s v="New York City"/>
    <x v="15"/>
    <n v="10011"/>
    <x v="3"/>
    <s v="OFF-BI-10002412"/>
    <x v="1"/>
    <x v="8"/>
    <s v="Wilson Jones â€œSnapâ€‌ Scratch Pad Binder Tool for Ring Binders"/>
    <n v="13.92"/>
    <n v="3"/>
    <n v="0.2"/>
    <n v="4.3499999999999996"/>
  </r>
  <r>
    <n v="7895"/>
    <x v="3919"/>
    <x v="3"/>
    <x v="548"/>
    <d v="2014-06-26T00:00:00"/>
    <s v="Standard Class"/>
    <s v="EH-14125"/>
    <s v="Eugene Hildebrand"/>
    <x v="2"/>
    <x v="0"/>
    <s v="Wheeling"/>
    <x v="48"/>
    <n v="26003"/>
    <x v="3"/>
    <s v="OFF-BI-10002852"/>
    <x v="1"/>
    <x v="8"/>
    <s v="Ibico Standard Transparent Covers"/>
    <n v="82.4"/>
    <n v="5"/>
    <n v="0"/>
    <n v="40.375999999999998"/>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99"/>
  </r>
  <r>
    <n v="7899"/>
    <x v="3920"/>
    <x v="3"/>
    <x v="802"/>
    <d v="2014-08-19T00:00:00"/>
    <s v="Standard Class"/>
    <s v="DC-12850"/>
    <s v="Dan Campbell"/>
    <x v="0"/>
    <x v="0"/>
    <s v="Memphis"/>
    <x v="18"/>
    <n v="38109"/>
    <x v="0"/>
    <s v="OFF-BI-10001359"/>
    <x v="1"/>
    <x v="8"/>
    <s v="GBC DocuBind TL300 Electric Binding System"/>
    <n v="1614.5820000000001"/>
    <n v="6"/>
    <n v="0.7"/>
    <n v="-1237.8462"/>
  </r>
  <r>
    <n v="7900"/>
    <x v="3920"/>
    <x v="3"/>
    <x v="802"/>
    <d v="2014-08-19T00:00:00"/>
    <s v="Standard Class"/>
    <s v="DC-12850"/>
    <s v="Dan Campbell"/>
    <x v="0"/>
    <x v="0"/>
    <s v="Memphis"/>
    <x v="18"/>
    <n v="38109"/>
    <x v="0"/>
    <s v="OFF-FA-10003495"/>
    <x v="1"/>
    <x v="13"/>
    <s v="Staples"/>
    <n v="24.32"/>
    <n v="5"/>
    <n v="0.2"/>
    <n v="9.1199999999999992"/>
  </r>
  <r>
    <n v="7901"/>
    <x v="3920"/>
    <x v="3"/>
    <x v="802"/>
    <d v="2014-08-19T00:00:00"/>
    <s v="Standard Class"/>
    <s v="DC-12850"/>
    <s v="Dan Campbell"/>
    <x v="0"/>
    <x v="0"/>
    <s v="Memphis"/>
    <x v="18"/>
    <n v="38109"/>
    <x v="0"/>
    <s v="TEC-AC-10003709"/>
    <x v="2"/>
    <x v="11"/>
    <s v="Maxell 4.7GB DVD-R 5/Pack"/>
    <n v="1.5840000000000001"/>
    <n v="2"/>
    <n v="0.2"/>
    <n v="0.47520000000000001"/>
  </r>
  <r>
    <n v="7902"/>
    <x v="3920"/>
    <x v="3"/>
    <x v="802"/>
    <d v="2014-08-19T00:00:00"/>
    <s v="Standard Class"/>
    <s v="DC-12850"/>
    <s v="Dan Campbell"/>
    <x v="0"/>
    <x v="0"/>
    <s v="Memphis"/>
    <x v="18"/>
    <n v="38109"/>
    <x v="0"/>
    <s v="FUR-FU-10003268"/>
    <x v="0"/>
    <x v="5"/>
    <s v="Eldon Radial Chair Mat for Low to Medium Pile Carpets"/>
    <n v="31.984000000000002"/>
    <n v="1"/>
    <n v="0.2"/>
    <n v="0"/>
  </r>
  <r>
    <n v="7903"/>
    <x v="3920"/>
    <x v="3"/>
    <x v="802"/>
    <d v="2014-08-19T00:00:00"/>
    <s v="Standard Class"/>
    <s v="DC-12850"/>
    <s v="Dan Campbell"/>
    <x v="0"/>
    <x v="0"/>
    <s v="Memphis"/>
    <x v="18"/>
    <n v="38109"/>
    <x v="0"/>
    <s v="OFF-EN-10003845"/>
    <x v="1"/>
    <x v="12"/>
    <s v="Colored Envelopes"/>
    <n v="14.76"/>
    <n v="5"/>
    <n v="0.2"/>
    <n v="4.7969999999999997"/>
  </r>
  <r>
    <n v="7904"/>
    <x v="3920"/>
    <x v="3"/>
    <x v="802"/>
    <d v="2014-08-19T00:00:00"/>
    <s v="Standard Class"/>
    <s v="DC-12850"/>
    <s v="Dan Campbell"/>
    <x v="0"/>
    <x v="0"/>
    <s v="Memphis"/>
    <x v="18"/>
    <n v="38109"/>
    <x v="0"/>
    <s v="FUR-CH-10002073"/>
    <x v="0"/>
    <x v="1"/>
    <s v="Hon Olson Stacker Chairs"/>
    <n v="423.64800000000002"/>
    <n v="2"/>
    <n v="0.2"/>
    <n v="47.660400000000003"/>
  </r>
  <r>
    <n v="7905"/>
    <x v="3921"/>
    <x v="1"/>
    <x v="209"/>
    <d v="2012-11-13T00:00:00"/>
    <s v="Standard Class"/>
    <s v="DO-13645"/>
    <s v="Doug O'Connell"/>
    <x v="0"/>
    <x v="0"/>
    <s v="Houston"/>
    <x v="5"/>
    <n v="77036"/>
    <x v="2"/>
    <s v="OFF-PA-10001357"/>
    <x v="1"/>
    <x v="10"/>
    <s v="Xerox 1886"/>
    <n v="76.64"/>
    <n v="2"/>
    <n v="0.2"/>
    <n v="26.824000000000002"/>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6"/>
    <n v="10"/>
    <n v="0.8"/>
    <n v="-6.93"/>
  </r>
  <r>
    <n v="7908"/>
    <x v="3923"/>
    <x v="0"/>
    <x v="679"/>
    <d v="2013-08-03T00:00:00"/>
    <s v="First Class"/>
    <s v="RW-19630"/>
    <s v="Rob Williams"/>
    <x v="1"/>
    <x v="0"/>
    <s v="San Francisco"/>
    <x v="1"/>
    <n v="94122"/>
    <x v="1"/>
    <s v="OFF-AP-10003849"/>
    <x v="1"/>
    <x v="9"/>
    <s v="Hoover Shoulder Vac Commercial Portable Vacuum"/>
    <n v="715.64"/>
    <n v="2"/>
    <n v="0"/>
    <n v="178.91"/>
  </r>
  <r>
    <n v="7909"/>
    <x v="3924"/>
    <x v="0"/>
    <x v="275"/>
    <d v="2013-12-08T00:00:00"/>
    <s v="Standard Class"/>
    <s v="RD-19720"/>
    <s v="Roger Demir"/>
    <x v="0"/>
    <x v="0"/>
    <s v="Morgan Hill"/>
    <x v="1"/>
    <n v="95037"/>
    <x v="1"/>
    <s v="FUR-TA-10004147"/>
    <x v="0"/>
    <x v="3"/>
    <s v="Hon 4060 Series Tables"/>
    <n v="268.70400000000001"/>
    <n v="3"/>
    <n v="0.2"/>
    <n v="6.7176"/>
  </r>
  <r>
    <n v="7910"/>
    <x v="3924"/>
    <x v="0"/>
    <x v="275"/>
    <d v="2013-12-08T00:00:00"/>
    <s v="Standard Class"/>
    <s v="RD-19720"/>
    <s v="Roger Demir"/>
    <x v="0"/>
    <x v="0"/>
    <s v="Morgan Hill"/>
    <x v="1"/>
    <n v="95037"/>
    <x v="1"/>
    <s v="OFF-AR-10001662"/>
    <x v="1"/>
    <x v="6"/>
    <s v="Rogers Handheld Barrel Pencil Sharpener"/>
    <n v="21.92"/>
    <n v="8"/>
    <n v="0"/>
    <n v="5.9184000000000001"/>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8000000000001"/>
  </r>
  <r>
    <n v="7913"/>
    <x v="3925"/>
    <x v="0"/>
    <x v="236"/>
    <d v="2013-05-01T00:00:00"/>
    <s v="Second Class"/>
    <s v="RB-19570"/>
    <s v="Rob Beeghly"/>
    <x v="0"/>
    <x v="0"/>
    <s v="Saint Charles"/>
    <x v="10"/>
    <n v="60174"/>
    <x v="2"/>
    <s v="FUR-FU-10001602"/>
    <x v="0"/>
    <x v="5"/>
    <s v="Eldon Delta Triangular Chair Mat, 52&quot; x 58&quot;, Clear"/>
    <n v="30.344000000000001"/>
    <n v="2"/>
    <n v="0.6"/>
    <n v="-31.8612"/>
  </r>
  <r>
    <n v="7914"/>
    <x v="3926"/>
    <x v="3"/>
    <x v="326"/>
    <d v="2014-08-28T00:00:00"/>
    <s v="First Class"/>
    <s v="JE-15715"/>
    <s v="Joe Elijah"/>
    <x v="0"/>
    <x v="0"/>
    <s v="Cleveland"/>
    <x v="24"/>
    <n v="44105"/>
    <x v="3"/>
    <s v="OFF-ST-10003996"/>
    <x v="1"/>
    <x v="4"/>
    <s v="Letter/Legal File Tote with Clear Snap-On Lid, Black Granite"/>
    <n v="25.696000000000002"/>
    <n v="2"/>
    <n v="0.2"/>
    <n v="1.9272"/>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2000000000006"/>
  </r>
  <r>
    <n v="7917"/>
    <x v="3928"/>
    <x v="1"/>
    <x v="312"/>
    <d v="2012-11-24T00:00:00"/>
    <s v="Standard Class"/>
    <s v="PO-19195"/>
    <s v="Phillina Ober"/>
    <x v="2"/>
    <x v="0"/>
    <s v="Philadelphia"/>
    <x v="9"/>
    <n v="19140"/>
    <x v="3"/>
    <s v="FUR-CH-10002880"/>
    <x v="0"/>
    <x v="1"/>
    <s v="Global High-Back Leather Tilter, Burgundy"/>
    <n v="344.37200000000001"/>
    <n v="4"/>
    <n v="0.3"/>
    <n v="-93.472399999999993"/>
  </r>
  <r>
    <n v="7918"/>
    <x v="3929"/>
    <x v="3"/>
    <x v="507"/>
    <d v="2014-09-09T00:00:00"/>
    <s v="Second Class"/>
    <s v="JK-16120"/>
    <s v="Julie Kriz"/>
    <x v="2"/>
    <x v="0"/>
    <s v="Garland"/>
    <x v="5"/>
    <n v="75043"/>
    <x v="2"/>
    <s v="OFF-AR-10000380"/>
    <x v="1"/>
    <x v="6"/>
    <s v="Hunt PowerHouse Electric Pencil Sharpener, Blue"/>
    <n v="30.384"/>
    <n v="1"/>
    <n v="0.2"/>
    <n v="3.798"/>
  </r>
  <r>
    <n v="7919"/>
    <x v="3930"/>
    <x v="1"/>
    <x v="433"/>
    <d v="2012-07-08T00:00:00"/>
    <s v="Second Class"/>
    <s v="JP-16135"/>
    <s v="Julie Prescott"/>
    <x v="2"/>
    <x v="0"/>
    <s v="San Diego"/>
    <x v="1"/>
    <n v="92024"/>
    <x v="1"/>
    <s v="OFF-BI-10002706"/>
    <x v="1"/>
    <x v="8"/>
    <s v="Avery Premier Heavy-Duty Binder with Round Locking Rings"/>
    <n v="22.847999999999999"/>
    <n v="2"/>
    <n v="0.2"/>
    <n v="7.4256000000000002"/>
  </r>
  <r>
    <n v="7920"/>
    <x v="3931"/>
    <x v="3"/>
    <x v="175"/>
    <d v="2014-09-22T00:00:00"/>
    <s v="Standard Class"/>
    <s v="Dp-13240"/>
    <s v="Dean percer"/>
    <x v="2"/>
    <x v="0"/>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x v="0"/>
    <s v="Waterbury"/>
    <x v="29"/>
    <n v="6708"/>
    <x v="3"/>
    <s v="TEC-AC-10001090"/>
    <x v="2"/>
    <x v="11"/>
    <s v="Micro Innovations Wireless Classic Keyboard with Mouse"/>
    <n v="59.98"/>
    <n v="2"/>
    <n v="0"/>
    <n v="10.7964"/>
  </r>
  <r>
    <n v="7922"/>
    <x v="3932"/>
    <x v="3"/>
    <x v="677"/>
    <d v="2014-03-18T00:00:00"/>
    <s v="Standard Class"/>
    <s v="JB-16000"/>
    <s v="Joy Bell-"/>
    <x v="0"/>
    <x v="0"/>
    <s v="Columbia"/>
    <x v="39"/>
    <n v="21044"/>
    <x v="3"/>
    <s v="OFF-BI-10002026"/>
    <x v="1"/>
    <x v="8"/>
    <s v="Avery Arch Ring Binders"/>
    <n v="174.3"/>
    <n v="3"/>
    <n v="0"/>
    <n v="81.921000000000006"/>
  </r>
  <r>
    <n v="7923"/>
    <x v="3933"/>
    <x v="3"/>
    <x v="241"/>
    <d v="2014-09-30T00:00:00"/>
    <s v="Standard Class"/>
    <s v="PP-18955"/>
    <s v="Paul Prost"/>
    <x v="2"/>
    <x v="0"/>
    <s v="Hollywood"/>
    <x v="2"/>
    <n v="33021"/>
    <x v="0"/>
    <s v="TEC-PH-10000526"/>
    <x v="2"/>
    <x v="7"/>
    <s v="Vtech CS6719"/>
    <n v="383.96"/>
    <n v="5"/>
    <n v="0.2"/>
    <n v="38.396000000000001"/>
  </r>
  <r>
    <n v="7924"/>
    <x v="3933"/>
    <x v="3"/>
    <x v="241"/>
    <d v="2014-09-30T00:00:00"/>
    <s v="Standard Class"/>
    <s v="PP-18955"/>
    <s v="Paul Prost"/>
    <x v="2"/>
    <x v="0"/>
    <s v="Hollywood"/>
    <x v="2"/>
    <n v="33021"/>
    <x v="0"/>
    <s v="OFF-BI-10004002"/>
    <x v="1"/>
    <x v="8"/>
    <s v="Wilson Jones International Size A4 Ring Binders"/>
    <n v="15.57"/>
    <n v="3"/>
    <n v="0.7"/>
    <n v="-11.417999999999999"/>
  </r>
  <r>
    <n v="7925"/>
    <x v="3934"/>
    <x v="0"/>
    <x v="572"/>
    <d v="2013-08-17T00:00:00"/>
    <s v="First Class"/>
    <s v="RF-19840"/>
    <s v="Roy Franzأ¶sisch"/>
    <x v="0"/>
    <x v="0"/>
    <s v="Springfield"/>
    <x v="17"/>
    <n v="22153"/>
    <x v="0"/>
    <s v="OFF-BI-10002309"/>
    <x v="1"/>
    <x v="8"/>
    <s v="Avery Heavy-Duty EZD  Binder With Locking Rings"/>
    <n v="22.32"/>
    <n v="4"/>
    <n v="0"/>
    <n v="10.7136"/>
  </r>
  <r>
    <n v="7926"/>
    <x v="3934"/>
    <x v="0"/>
    <x v="572"/>
    <d v="2013-08-17T00:00:00"/>
    <s v="First Class"/>
    <s v="RF-19840"/>
    <s v="Roy Franzأ¶sisch"/>
    <x v="0"/>
    <x v="0"/>
    <s v="Springfield"/>
    <x v="17"/>
    <n v="22153"/>
    <x v="0"/>
    <s v="OFF-LA-10003923"/>
    <x v="1"/>
    <x v="2"/>
    <s v="Alphabetical Labels for Top Tab Filing"/>
    <n v="103.6"/>
    <n v="7"/>
    <n v="0"/>
    <n v="51.8"/>
  </r>
  <r>
    <n v="7927"/>
    <x v="3935"/>
    <x v="3"/>
    <x v="225"/>
    <d v="2014-11-25T00:00:00"/>
    <s v="Second Class"/>
    <s v="KH-16330"/>
    <s v="Katharine Harms"/>
    <x v="1"/>
    <x v="0"/>
    <s v="New York City"/>
    <x v="15"/>
    <n v="10035"/>
    <x v="3"/>
    <s v="TEC-AC-10003433"/>
    <x v="2"/>
    <x v="11"/>
    <s v="Maxell 4.7GB DVD+R 5/Pack"/>
    <n v="2.97"/>
    <n v="3"/>
    <n v="0"/>
    <n v="1.3365"/>
  </r>
  <r>
    <n v="7928"/>
    <x v="3935"/>
    <x v="3"/>
    <x v="225"/>
    <d v="2014-11-25T00:00:00"/>
    <s v="Second Class"/>
    <s v="KH-16330"/>
    <s v="Katharine Harms"/>
    <x v="1"/>
    <x v="0"/>
    <s v="New York City"/>
    <x v="15"/>
    <n v="10035"/>
    <x v="3"/>
    <s v="TEC-PH-10001363"/>
    <x v="2"/>
    <x v="7"/>
    <s v="Apple iPhone 5S"/>
    <n v="569.99"/>
    <n v="1"/>
    <n v="0"/>
    <n v="170.99700000000001"/>
  </r>
  <r>
    <n v="7929"/>
    <x v="3935"/>
    <x v="3"/>
    <x v="225"/>
    <d v="2014-11-25T00:00:00"/>
    <s v="Second Class"/>
    <s v="KH-16330"/>
    <s v="Katharine Harms"/>
    <x v="1"/>
    <x v="0"/>
    <s v="New York City"/>
    <x v="15"/>
    <n v="10035"/>
    <x v="3"/>
    <s v="FUR-FU-10000820"/>
    <x v="0"/>
    <x v="5"/>
    <s v="Tensor Brushed Steel Torchiere Floor Lamp"/>
    <n v="50.97"/>
    <n v="3"/>
    <n v="0"/>
    <n v="9.1745999999999999"/>
  </r>
  <r>
    <n v="7930"/>
    <x v="3936"/>
    <x v="3"/>
    <x v="800"/>
    <d v="2014-07-28T00:00:00"/>
    <s v="First Class"/>
    <s v="EM-14200"/>
    <s v="Evan Minnotte"/>
    <x v="2"/>
    <x v="0"/>
    <s v="Dallas"/>
    <x v="5"/>
    <n v="75217"/>
    <x v="2"/>
    <s v="FUR-TA-10004767"/>
    <x v="0"/>
    <x v="3"/>
    <s v="Safco Drafting Table"/>
    <n v="298.11599999999999"/>
    <n v="6"/>
    <n v="0.3"/>
    <n v="-4.2587999999999999"/>
  </r>
  <r>
    <n v="7931"/>
    <x v="3937"/>
    <x v="0"/>
    <x v="869"/>
    <d v="2013-03-28T00:00:00"/>
    <s v="Second Class"/>
    <s v="DK-12835"/>
    <s v="Damala Kotsonis"/>
    <x v="1"/>
    <x v="0"/>
    <s v="New York City"/>
    <x v="15"/>
    <n v="10024"/>
    <x v="3"/>
    <s v="OFF-AR-10001955"/>
    <x v="1"/>
    <x v="6"/>
    <s v="Newell 319"/>
    <n v="59.52"/>
    <n v="3"/>
    <n v="0"/>
    <n v="17.856000000000002"/>
  </r>
  <r>
    <n v="7932"/>
    <x v="3938"/>
    <x v="0"/>
    <x v="692"/>
    <d v="2013-07-21T00:00:00"/>
    <s v="Standard Class"/>
    <s v="MC-17425"/>
    <s v="Mark Cousins"/>
    <x v="1"/>
    <x v="0"/>
    <s v="Portland"/>
    <x v="21"/>
    <n v="97206"/>
    <x v="1"/>
    <s v="FUR-CH-10004886"/>
    <x v="0"/>
    <x v="1"/>
    <s v="Bevis Steel Folding Chairs"/>
    <n v="230.28"/>
    <n v="3"/>
    <n v="0.2"/>
    <n v="23.027999999999999"/>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999"/>
  </r>
  <r>
    <n v="7936"/>
    <x v="3939"/>
    <x v="3"/>
    <x v="629"/>
    <d v="2014-08-25T00:00:00"/>
    <s v="Standard Class"/>
    <s v="RW-19540"/>
    <s v="Rick Wilson"/>
    <x v="1"/>
    <x v="0"/>
    <s v="Brentwood"/>
    <x v="1"/>
    <n v="94513"/>
    <x v="1"/>
    <s v="OFF-PA-10003893"/>
    <x v="1"/>
    <x v="10"/>
    <s v="Xerox 1962"/>
    <n v="8.56"/>
    <n v="2"/>
    <n v="0"/>
    <n v="3.8519999999999999"/>
  </r>
  <r>
    <n v="7937"/>
    <x v="3939"/>
    <x v="3"/>
    <x v="629"/>
    <d v="2014-08-25T00:00:00"/>
    <s v="Standard Class"/>
    <s v="RW-19540"/>
    <s v="Rick Wilson"/>
    <x v="1"/>
    <x v="0"/>
    <s v="Brentwood"/>
    <x v="1"/>
    <n v="94513"/>
    <x v="1"/>
    <s v="OFF-BI-10000174"/>
    <x v="1"/>
    <x v="8"/>
    <s v="Wilson Jones Clip &amp; Carry Folder Binder Tool for Ring Binders, Clear"/>
    <n v="13.92"/>
    <n v="3"/>
    <n v="0.2"/>
    <n v="4.8719999999999999"/>
  </r>
  <r>
    <n v="7938"/>
    <x v="3939"/>
    <x v="3"/>
    <x v="629"/>
    <d v="2014-08-25T00:00:00"/>
    <s v="Standard Class"/>
    <s v="RW-19540"/>
    <s v="Rick Wilson"/>
    <x v="1"/>
    <x v="0"/>
    <s v="Brentwood"/>
    <x v="1"/>
    <n v="94513"/>
    <x v="1"/>
    <s v="OFF-AP-10001058"/>
    <x v="1"/>
    <x v="9"/>
    <s v="Sanyo 2.5 Cubic Foot Mid-Size Office Refrigerators"/>
    <n v="2518.29"/>
    <n v="9"/>
    <n v="0"/>
    <n v="654.75540000000001"/>
  </r>
  <r>
    <n v="7939"/>
    <x v="3939"/>
    <x v="3"/>
    <x v="629"/>
    <d v="2014-08-25T00:00:00"/>
    <s v="Standard Class"/>
    <s v="RW-19540"/>
    <s v="Rick Wilson"/>
    <x v="1"/>
    <x v="0"/>
    <s v="Brentwood"/>
    <x v="1"/>
    <n v="94513"/>
    <x v="1"/>
    <s v="OFF-ST-10001496"/>
    <x v="1"/>
    <x v="4"/>
    <s v="Standard Rollaway File with Lock"/>
    <n v="540.57000000000005"/>
    <n v="3"/>
    <n v="0"/>
    <n v="140.54820000000001"/>
  </r>
  <r>
    <n v="7940"/>
    <x v="3939"/>
    <x v="3"/>
    <x v="629"/>
    <d v="2014-08-25T00:00:00"/>
    <s v="Standard Class"/>
    <s v="RW-19540"/>
    <s v="Rick Wilson"/>
    <x v="1"/>
    <x v="0"/>
    <s v="Brentwood"/>
    <x v="1"/>
    <n v="94513"/>
    <x v="1"/>
    <s v="OFF-BI-10004230"/>
    <x v="1"/>
    <x v="8"/>
    <s v="GBC Recycled Grain Textured Covers"/>
    <n v="221.05600000000001"/>
    <n v="8"/>
    <n v="0.2"/>
    <n v="77.369600000000005"/>
  </r>
  <r>
    <n v="7941"/>
    <x v="3940"/>
    <x v="0"/>
    <x v="882"/>
    <d v="2013-12-18T00:00:00"/>
    <s v="First Class"/>
    <s v="DS-13180"/>
    <s v="David Smith"/>
    <x v="1"/>
    <x v="0"/>
    <s v="San Diego"/>
    <x v="1"/>
    <n v="92037"/>
    <x v="1"/>
    <s v="FUR-CH-10001146"/>
    <x v="0"/>
    <x v="1"/>
    <s v="Global Task Chair, Black"/>
    <n v="81.424000000000007"/>
    <n v="2"/>
    <n v="0.2"/>
    <n v="-9.1601999999999997"/>
  </r>
  <r>
    <n v="7942"/>
    <x v="3940"/>
    <x v="0"/>
    <x v="882"/>
    <d v="2013-12-18T00:00:00"/>
    <s v="First Class"/>
    <s v="DS-13180"/>
    <s v="David Smith"/>
    <x v="1"/>
    <x v="0"/>
    <s v="San Diego"/>
    <x v="1"/>
    <n v="92037"/>
    <x v="1"/>
    <s v="OFF-ST-10001590"/>
    <x v="1"/>
    <x v="4"/>
    <s v="Tenex Personal Project File with Scoop Front Design, Black"/>
    <n v="134.80000000000001"/>
    <n v="10"/>
    <n v="0"/>
    <n v="35.048000000000002"/>
  </r>
  <r>
    <n v="7943"/>
    <x v="3941"/>
    <x v="3"/>
    <x v="53"/>
    <d v="2015-01-02T00:00:00"/>
    <s v="Standard Class"/>
    <s v="GA-14725"/>
    <s v="Guy Armstrong"/>
    <x v="0"/>
    <x v="0"/>
    <s v="Dallas"/>
    <x v="5"/>
    <n v="75081"/>
    <x v="2"/>
    <s v="OFF-BI-10003684"/>
    <x v="1"/>
    <x v="8"/>
    <s v="Wilson Jones Legal Size Ring Binders"/>
    <n v="39.582000000000001"/>
    <n v="9"/>
    <n v="0.8"/>
    <n v="-59.372999999999998"/>
  </r>
  <r>
    <n v="7944"/>
    <x v="3941"/>
    <x v="3"/>
    <x v="53"/>
    <d v="2015-01-02T00:00:00"/>
    <s v="Standard Class"/>
    <s v="GA-14725"/>
    <s v="Guy Armstrong"/>
    <x v="0"/>
    <x v="0"/>
    <s v="Dallas"/>
    <x v="5"/>
    <n v="75081"/>
    <x v="2"/>
    <s v="OFF-SU-10000946"/>
    <x v="1"/>
    <x v="14"/>
    <s v="Staples"/>
    <n v="44.688000000000002"/>
    <n v="7"/>
    <n v="0.2"/>
    <n v="5.0274000000000001"/>
  </r>
  <r>
    <n v="7945"/>
    <x v="3941"/>
    <x v="3"/>
    <x v="53"/>
    <d v="2015-01-02T00:00:00"/>
    <s v="Standard Class"/>
    <s v="GA-14725"/>
    <s v="Guy Armstrong"/>
    <x v="0"/>
    <x v="0"/>
    <s v="Dallas"/>
    <x v="5"/>
    <n v="75081"/>
    <x v="2"/>
    <s v="OFF-AR-10001615"/>
    <x v="1"/>
    <x v="6"/>
    <s v="Newell 34"/>
    <n v="31.744"/>
    <n v="2"/>
    <n v="0.2"/>
    <n v="2.3807999999999998"/>
  </r>
  <r>
    <n v="7946"/>
    <x v="3941"/>
    <x v="3"/>
    <x v="53"/>
    <d v="2015-01-02T00:00:00"/>
    <s v="Standard Class"/>
    <s v="GA-14725"/>
    <s v="Guy Armstrong"/>
    <x v="0"/>
    <x v="0"/>
    <s v="Dallas"/>
    <x v="5"/>
    <n v="75081"/>
    <x v="2"/>
    <s v="OFF-BI-10001597"/>
    <x v="1"/>
    <x v="8"/>
    <s v="Wilson Jones Ledger-Size, Piano-Hinge Binder, 2&quot;, Blue"/>
    <n v="40.98"/>
    <n v="5"/>
    <n v="0.8"/>
    <n v="-65.567999999999998"/>
  </r>
  <r>
    <n v="7947"/>
    <x v="3941"/>
    <x v="3"/>
    <x v="53"/>
    <d v="2015-01-02T00:00:00"/>
    <s v="Standard Class"/>
    <s v="GA-14725"/>
    <s v="Guy Armstrong"/>
    <x v="0"/>
    <x v="0"/>
    <s v="Dallas"/>
    <x v="5"/>
    <n v="75081"/>
    <x v="2"/>
    <s v="OFF-BI-10001116"/>
    <x v="1"/>
    <x v="8"/>
    <s v="Wilson Jones 1&quot; Hanging DublLock Ring Binders"/>
    <n v="3.1680000000000001"/>
    <n v="3"/>
    <n v="0.8"/>
    <n v="-5.0688000000000004"/>
  </r>
  <r>
    <n v="7948"/>
    <x v="3942"/>
    <x v="2"/>
    <x v="72"/>
    <d v="2011-03-05T00:00:00"/>
    <s v="Standard Class"/>
    <s v="SC-20380"/>
    <s v="Shahid Collister"/>
    <x v="0"/>
    <x v="0"/>
    <s v="El Paso"/>
    <x v="5"/>
    <n v="79907"/>
    <x v="2"/>
    <s v="OFF-FA-10004395"/>
    <x v="1"/>
    <x v="13"/>
    <s v="Plymouth Boxed Rubber Bands by Plymouth"/>
    <n v="18.84"/>
    <n v="5"/>
    <n v="0.2"/>
    <n v="-3.5325000000000002"/>
  </r>
  <r>
    <n v="7949"/>
    <x v="3942"/>
    <x v="2"/>
    <x v="72"/>
    <d v="2011-03-05T00:00:00"/>
    <s v="Standard Class"/>
    <s v="SC-20380"/>
    <s v="Shahid Collister"/>
    <x v="0"/>
    <x v="0"/>
    <s v="El Paso"/>
    <x v="5"/>
    <n v="79907"/>
    <x v="2"/>
    <s v="FUR-CH-10001270"/>
    <x v="0"/>
    <x v="1"/>
    <s v="Harbour Creations Steel Folding Chair"/>
    <n v="362.25"/>
    <n v="6"/>
    <n v="0.3"/>
    <n v="0"/>
  </r>
  <r>
    <n v="7950"/>
    <x v="3942"/>
    <x v="2"/>
    <x v="72"/>
    <d v="2011-03-05T00:00:00"/>
    <s v="Standard Class"/>
    <s v="SC-20380"/>
    <s v="Shahid Collister"/>
    <x v="0"/>
    <x v="0"/>
    <s v="El Paso"/>
    <x v="5"/>
    <n v="79907"/>
    <x v="2"/>
    <s v="FUR-FU-10001095"/>
    <x v="0"/>
    <x v="5"/>
    <s v="DAX Black Cherry Wood-Tone Poster Frame"/>
    <n v="63.552"/>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2"/>
  </r>
  <r>
    <n v="7952"/>
    <x v="3943"/>
    <x v="1"/>
    <x v="902"/>
    <d v="2012-11-24T00:00:00"/>
    <s v="Standard Class"/>
    <s v="KD-16345"/>
    <s v="Katherine Ducich"/>
    <x v="0"/>
    <x v="0"/>
    <s v="New York City"/>
    <x v="15"/>
    <n v="10035"/>
    <x v="3"/>
    <s v="OFF-BI-10003196"/>
    <x v="1"/>
    <x v="8"/>
    <s v="Accohide Poly Flexible Ring Binders"/>
    <n v="5.984"/>
    <n v="2"/>
    <n v="0.2"/>
    <n v="2.2440000000000002"/>
  </r>
  <r>
    <n v="7953"/>
    <x v="3943"/>
    <x v="1"/>
    <x v="902"/>
    <d v="2012-11-24T00:00:00"/>
    <s v="Standard Class"/>
    <s v="KD-16345"/>
    <s v="Katherine Ducich"/>
    <x v="0"/>
    <x v="0"/>
    <s v="New York City"/>
    <x v="15"/>
    <n v="10035"/>
    <x v="3"/>
    <s v="TEC-PH-10002200"/>
    <x v="2"/>
    <x v="7"/>
    <s v="Aastra 6757i CT Wireless VoIP phone"/>
    <n v="861.76"/>
    <n v="4"/>
    <n v="0"/>
    <n v="249.91040000000001"/>
  </r>
  <r>
    <n v="7954"/>
    <x v="3944"/>
    <x v="2"/>
    <x v="470"/>
    <d v="2011-04-06T00:00:00"/>
    <s v="Standard Class"/>
    <s v="KH-16330"/>
    <s v="Katharine Harms"/>
    <x v="1"/>
    <x v="0"/>
    <s v="Revere"/>
    <x v="31"/>
    <n v="2151"/>
    <x v="3"/>
    <s v="OFF-ST-10000636"/>
    <x v="1"/>
    <x v="4"/>
    <s v="Rogers Profile Extra Capacity Storage Tub"/>
    <n v="66.959999999999994"/>
    <n v="4"/>
    <n v="0"/>
    <n v="2.6783999999999999"/>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1"/>
    <n v="4"/>
    <n v="0.2"/>
    <n v="-59.835599999999999"/>
  </r>
  <r>
    <n v="7957"/>
    <x v="3945"/>
    <x v="3"/>
    <x v="361"/>
    <d v="2014-10-11T00:00:00"/>
    <s v="Standard Class"/>
    <s v="GG-14650"/>
    <s v="Greg Guthrie"/>
    <x v="1"/>
    <x v="0"/>
    <s v="Chico"/>
    <x v="1"/>
    <n v="95928"/>
    <x v="1"/>
    <s v="OFF-FA-10002780"/>
    <x v="1"/>
    <x v="13"/>
    <s v="Staples"/>
    <n v="14.9"/>
    <n v="5"/>
    <n v="0"/>
    <n v="6.8540000000000001"/>
  </r>
  <r>
    <n v="7958"/>
    <x v="3945"/>
    <x v="3"/>
    <x v="361"/>
    <d v="2014-10-11T00:00:00"/>
    <s v="Standard Class"/>
    <s v="GG-14650"/>
    <s v="Greg Guthrie"/>
    <x v="1"/>
    <x v="0"/>
    <s v="Chico"/>
    <x v="1"/>
    <n v="95928"/>
    <x v="1"/>
    <s v="OFF-AP-10004052"/>
    <x v="1"/>
    <x v="9"/>
    <s v="Hoover Replacement Belts For Soft Guard &amp; Commercial Ltweight Upright Vacs, 2/Pk"/>
    <n v="15.8"/>
    <n v="4"/>
    <n v="0"/>
    <n v="4.1079999999999997"/>
  </r>
  <r>
    <n v="7959"/>
    <x v="3945"/>
    <x v="3"/>
    <x v="361"/>
    <d v="2014-10-11T00:00:00"/>
    <s v="Standard Class"/>
    <s v="GG-14650"/>
    <s v="Greg Guthrie"/>
    <x v="1"/>
    <x v="0"/>
    <s v="Chico"/>
    <x v="1"/>
    <n v="95928"/>
    <x v="1"/>
    <s v="FUR-FU-10004666"/>
    <x v="0"/>
    <x v="5"/>
    <s v="DAX Clear Channel Poster Frame"/>
    <n v="72.900000000000006"/>
    <n v="5"/>
    <n v="0"/>
    <n v="26.972999999999999"/>
  </r>
  <r>
    <n v="7960"/>
    <x v="3945"/>
    <x v="3"/>
    <x v="361"/>
    <d v="2014-10-11T00:00:00"/>
    <s v="Standard Class"/>
    <s v="GG-14650"/>
    <s v="Greg Guthrie"/>
    <x v="1"/>
    <x v="0"/>
    <s v="Chico"/>
    <x v="1"/>
    <n v="95928"/>
    <x v="1"/>
    <s v="FUR-TA-10004086"/>
    <x v="0"/>
    <x v="3"/>
    <s v="KI Adjustable-Height Table"/>
    <n v="206.352"/>
    <n v="3"/>
    <n v="0.2"/>
    <n v="5.1588000000000003"/>
  </r>
  <r>
    <n v="7961"/>
    <x v="3945"/>
    <x v="3"/>
    <x v="361"/>
    <d v="2014-10-11T00:00:00"/>
    <s v="Standard Class"/>
    <s v="GG-14650"/>
    <s v="Greg Guthrie"/>
    <x v="1"/>
    <x v="0"/>
    <s v="Chico"/>
    <x v="1"/>
    <n v="95928"/>
    <x v="1"/>
    <s v="TEC-PH-10000702"/>
    <x v="2"/>
    <x v="7"/>
    <s v="Square Credit Card Reader, 4 1/2&quot; x 4 1/2&quot; x 1&quot;, White"/>
    <n v="7.992"/>
    <n v="1"/>
    <n v="0.2"/>
    <n v="2.6972999999999998"/>
  </r>
  <r>
    <n v="7962"/>
    <x v="3946"/>
    <x v="3"/>
    <x v="551"/>
    <d v="2014-11-24T00:00:00"/>
    <s v="Second Class"/>
    <s v="JS-15685"/>
    <s v="Jim Sink"/>
    <x v="1"/>
    <x v="0"/>
    <s v="Miramar"/>
    <x v="2"/>
    <n v="33023"/>
    <x v="0"/>
    <s v="OFF-ST-10002301"/>
    <x v="1"/>
    <x v="4"/>
    <s v="Tennsco Commercial Shelving"/>
    <n v="81.36"/>
    <n v="5"/>
    <n v="0.2"/>
    <n v="-19.323"/>
  </r>
  <r>
    <n v="7963"/>
    <x v="3946"/>
    <x v="3"/>
    <x v="551"/>
    <d v="2014-11-24T00:00:00"/>
    <s v="Second Class"/>
    <s v="JS-15685"/>
    <s v="Jim Sink"/>
    <x v="1"/>
    <x v="0"/>
    <s v="Miramar"/>
    <x v="2"/>
    <n v="33023"/>
    <x v="0"/>
    <s v="OFF-BI-10001636"/>
    <x v="1"/>
    <x v="8"/>
    <s v="Ibico Plastic and Wire Spiral Binding Combs"/>
    <n v="20.231999999999999"/>
    <n v="8"/>
    <n v="0.7"/>
    <n v="-16.185600000000001"/>
  </r>
  <r>
    <n v="7964"/>
    <x v="3946"/>
    <x v="3"/>
    <x v="551"/>
    <d v="2014-11-24T00:00:00"/>
    <s v="Second Class"/>
    <s v="JS-15685"/>
    <s v="Jim Sink"/>
    <x v="1"/>
    <x v="0"/>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x v="0"/>
    <s v="Miramar"/>
    <x v="2"/>
    <n v="33023"/>
    <x v="0"/>
    <s v="OFF-PA-10004609"/>
    <x v="1"/>
    <x v="10"/>
    <s v="Xerox 221"/>
    <n v="20.736000000000001"/>
    <n v="4"/>
    <n v="0.2"/>
    <n v="7.2576000000000001"/>
  </r>
  <r>
    <n v="7966"/>
    <x v="3946"/>
    <x v="3"/>
    <x v="551"/>
    <d v="2014-11-24T00:00:00"/>
    <s v="Second Class"/>
    <s v="JS-15685"/>
    <s v="Jim Sink"/>
    <x v="1"/>
    <x v="0"/>
    <s v="Miramar"/>
    <x v="2"/>
    <n v="33023"/>
    <x v="0"/>
    <s v="OFF-PA-10003309"/>
    <x v="1"/>
    <x v="10"/>
    <s v="Xerox 211"/>
    <n v="41.472000000000001"/>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x v="0"/>
    <s v="Denver"/>
    <x v="22"/>
    <n v="80219"/>
    <x v="1"/>
    <s v="TEC-PH-10002583"/>
    <x v="2"/>
    <x v="7"/>
    <s v="iOttie HLCRIO102 Car Mount"/>
    <n v="15.992000000000001"/>
    <n v="1"/>
    <n v="0.2"/>
    <n v="-2.9984999999999999"/>
  </r>
  <r>
    <n v="7970"/>
    <x v="3948"/>
    <x v="0"/>
    <x v="1155"/>
    <d v="2013-10-13T00:00:00"/>
    <s v="First Class"/>
    <s v="CC-12610"/>
    <s v="Corey Catlett"/>
    <x v="1"/>
    <x v="0"/>
    <s v="Denver"/>
    <x v="22"/>
    <n v="80219"/>
    <x v="1"/>
    <s v="FUR-CH-10004853"/>
    <x v="0"/>
    <x v="1"/>
    <s v="Global Manager's Adjustable Task Chair, Storm"/>
    <n v="120.78400000000001"/>
    <n v="1"/>
    <n v="0.2"/>
    <n v="13.588200000000001"/>
  </r>
  <r>
    <n v="7971"/>
    <x v="3949"/>
    <x v="1"/>
    <x v="748"/>
    <d v="2012-08-20T00:00:00"/>
    <s v="Standard Class"/>
    <s v="SP-20860"/>
    <s v="Sung Pak"/>
    <x v="1"/>
    <x v="0"/>
    <s v="Philadelphia"/>
    <x v="9"/>
    <n v="19134"/>
    <x v="3"/>
    <s v="TEC-PH-10003580"/>
    <x v="2"/>
    <x v="7"/>
    <s v="Cisco IP Phone 7961G-GE VoIP phone"/>
    <n v="519.79200000000003"/>
    <n v="4"/>
    <n v="0.4"/>
    <n v="-112.6216"/>
  </r>
  <r>
    <n v="7972"/>
    <x v="3949"/>
    <x v="1"/>
    <x v="748"/>
    <d v="2012-08-20T00:00:00"/>
    <s v="Standard Class"/>
    <s v="SP-20860"/>
    <s v="Sung Pak"/>
    <x v="1"/>
    <x v="0"/>
    <s v="Philadelphia"/>
    <x v="9"/>
    <n v="19134"/>
    <x v="3"/>
    <s v="TEC-AC-10004227"/>
    <x v="2"/>
    <x v="11"/>
    <s v="SanDisk Ultra 16 GB MicroSDHC Class 10 Memory Card"/>
    <n v="31.175999999999998"/>
    <n v="3"/>
    <n v="0.2"/>
    <n v="-5.4558"/>
  </r>
  <r>
    <n v="7973"/>
    <x v="3949"/>
    <x v="1"/>
    <x v="748"/>
    <d v="2012-08-20T00:00:00"/>
    <s v="Standard Class"/>
    <s v="SP-20860"/>
    <s v="Sung Pak"/>
    <x v="1"/>
    <x v="0"/>
    <s v="Philadelphia"/>
    <x v="9"/>
    <n v="19134"/>
    <x v="3"/>
    <s v="OFF-PA-10002787"/>
    <x v="1"/>
    <x v="10"/>
    <s v="Xerox 227"/>
    <n v="10.368"/>
    <n v="2"/>
    <n v="0.2"/>
    <n v="3.6288"/>
  </r>
  <r>
    <n v="7974"/>
    <x v="3949"/>
    <x v="1"/>
    <x v="748"/>
    <d v="2012-08-20T00:00:00"/>
    <s v="Standard Class"/>
    <s v="SP-20860"/>
    <s v="Sung Pak"/>
    <x v="1"/>
    <x v="0"/>
    <s v="Philadelphia"/>
    <x v="9"/>
    <n v="19134"/>
    <x v="3"/>
    <s v="OFF-BI-10003981"/>
    <x v="1"/>
    <x v="8"/>
    <s v="Avery Durable Plastic 1&quot; Binders"/>
    <n v="2.7240000000000002"/>
    <n v="2"/>
    <n v="0.7"/>
    <n v="-1.9068000000000001"/>
  </r>
  <r>
    <n v="7975"/>
    <x v="3949"/>
    <x v="1"/>
    <x v="748"/>
    <d v="2012-08-20T00:00:00"/>
    <s v="Standard Class"/>
    <s v="SP-20860"/>
    <s v="Sung Pak"/>
    <x v="1"/>
    <x v="0"/>
    <s v="Philadelphia"/>
    <x v="9"/>
    <n v="19134"/>
    <x v="3"/>
    <s v="FUR-FU-10001488"/>
    <x v="0"/>
    <x v="5"/>
    <s v="Tenex 46&quot; x 60&quot; Computer Anti-Static Chairmat, Rectangular Shaped"/>
    <n v="254.352"/>
    <n v="3"/>
    <n v="0.2"/>
    <n v="0"/>
  </r>
  <r>
    <n v="7976"/>
    <x v="3949"/>
    <x v="1"/>
    <x v="748"/>
    <d v="2012-08-20T00:00:00"/>
    <s v="Standard Class"/>
    <s v="SP-20860"/>
    <s v="Sung Pak"/>
    <x v="1"/>
    <x v="0"/>
    <s v="Philadelphia"/>
    <x v="9"/>
    <n v="19134"/>
    <x v="3"/>
    <s v="OFF-BI-10003727"/>
    <x v="1"/>
    <x v="8"/>
    <s v="Avery Durable Slant Ring Binders With Label Holder"/>
    <n v="3.762"/>
    <n v="3"/>
    <n v="0.7"/>
    <n v="-2.7587999999999999"/>
  </r>
  <r>
    <n v="7977"/>
    <x v="3949"/>
    <x v="1"/>
    <x v="748"/>
    <d v="2012-08-20T00:00:00"/>
    <s v="Standard Class"/>
    <s v="SP-20860"/>
    <s v="Sung Pak"/>
    <x v="1"/>
    <x v="0"/>
    <s v="Philadelphia"/>
    <x v="9"/>
    <n v="19134"/>
    <x v="3"/>
    <s v="OFF-PA-10000130"/>
    <x v="1"/>
    <x v="10"/>
    <s v="Xerox 199"/>
    <n v="10.272"/>
    <n v="3"/>
    <n v="0.2"/>
    <n v="3.21"/>
  </r>
  <r>
    <n v="7978"/>
    <x v="3950"/>
    <x v="2"/>
    <x v="1178"/>
    <d v="2011-06-05T00:00:00"/>
    <s v="Standard Class"/>
    <s v="JK-15625"/>
    <s v="Jim Karlsson"/>
    <x v="0"/>
    <x v="0"/>
    <s v="Jackson"/>
    <x v="35"/>
    <n v="39212"/>
    <x v="0"/>
    <s v="TEC-PH-10002680"/>
    <x v="2"/>
    <x v="7"/>
    <s v="Samsung Galaxy Note 3"/>
    <n v="659.97"/>
    <n v="3"/>
    <n v="0"/>
    <n v="197.99100000000001"/>
  </r>
  <r>
    <n v="7979"/>
    <x v="3950"/>
    <x v="2"/>
    <x v="1178"/>
    <d v="2011-06-05T00:00:00"/>
    <s v="Standard Class"/>
    <s v="JK-15625"/>
    <s v="Jim Karlsson"/>
    <x v="0"/>
    <x v="0"/>
    <s v="Jackson"/>
    <x v="35"/>
    <n v="39212"/>
    <x v="0"/>
    <s v="TEC-PH-10002538"/>
    <x v="2"/>
    <x v="7"/>
    <s v="Grandstream GXP1160 VoIP phone"/>
    <n v="113.73"/>
    <n v="3"/>
    <n v="0"/>
    <n v="32.981699999999996"/>
  </r>
  <r>
    <n v="7980"/>
    <x v="3951"/>
    <x v="1"/>
    <x v="375"/>
    <d v="2012-08-31T00:00:00"/>
    <s v="Standard Class"/>
    <s v="CC-12100"/>
    <s v="Chad Cunningham"/>
    <x v="2"/>
    <x v="0"/>
    <s v="Los Angeles"/>
    <x v="1"/>
    <n v="90045"/>
    <x v="1"/>
    <s v="OFF-BI-10001249"/>
    <x v="1"/>
    <x v="8"/>
    <s v="Avery Heavy-Duty EZD View Binder with Locking Rings"/>
    <n v="5.1040000000000001"/>
    <n v="1"/>
    <n v="0.2"/>
    <n v="1.6588000000000001"/>
  </r>
  <r>
    <n v="7981"/>
    <x v="3952"/>
    <x v="2"/>
    <x v="1179"/>
    <d v="2011-01-08T00:00:00"/>
    <s v="Standard Class"/>
    <s v="DP-13000"/>
    <s v="Darren Powers"/>
    <x v="0"/>
    <x v="0"/>
    <s v="Houston"/>
    <x v="5"/>
    <n v="77095"/>
    <x v="2"/>
    <s v="OFF-PA-10000174"/>
    <x v="1"/>
    <x v="10"/>
    <s v="Message Book, Wirebound, Four 5 1/2&quot; X 4&quot; Forms/Pg., 200 Dupl. Sets/Book"/>
    <n v="16.448"/>
    <n v="2"/>
    <n v="0.2"/>
    <n v="5.5511999999999997"/>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9"/>
    <n v="5"/>
    <n v="0"/>
    <n v="76.47"/>
  </r>
  <r>
    <n v="7984"/>
    <x v="3954"/>
    <x v="3"/>
    <x v="203"/>
    <d v="2014-01-26T00:00:00"/>
    <s v="Second Class"/>
    <s v="EH-13765"/>
    <s v="Edward Hooks"/>
    <x v="1"/>
    <x v="0"/>
    <s v="Chicago"/>
    <x v="10"/>
    <n v="60623"/>
    <x v="2"/>
    <s v="OFF-FA-10002975"/>
    <x v="1"/>
    <x v="13"/>
    <s v="Staples"/>
    <n v="15.12"/>
    <n v="5"/>
    <n v="0.2"/>
    <n v="4.9139999999999997"/>
  </r>
  <r>
    <n v="7985"/>
    <x v="3954"/>
    <x v="3"/>
    <x v="203"/>
    <d v="2014-01-26T00:00:00"/>
    <s v="Second Class"/>
    <s v="EH-13765"/>
    <s v="Edward Hooks"/>
    <x v="1"/>
    <x v="0"/>
    <s v="Chicago"/>
    <x v="10"/>
    <n v="60623"/>
    <x v="2"/>
    <s v="OFF-AR-10003481"/>
    <x v="1"/>
    <x v="6"/>
    <s v="Newell 348"/>
    <n v="7.8719999999999999"/>
    <n v="3"/>
    <n v="0.2"/>
    <n v="0.88560000000000005"/>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5"/>
    <n v="5"/>
    <n v="0"/>
    <n v="43.176000000000002"/>
  </r>
  <r>
    <n v="7988"/>
    <x v="3957"/>
    <x v="0"/>
    <x v="828"/>
    <d v="2013-08-30T00:00:00"/>
    <s v="Standard Class"/>
    <s v="MA-17560"/>
    <s v="Matt Abelman"/>
    <x v="2"/>
    <x v="0"/>
    <s v="Sheboygan"/>
    <x v="6"/>
    <n v="53081"/>
    <x v="2"/>
    <s v="OFF-LA-10002945"/>
    <x v="1"/>
    <x v="2"/>
    <s v="Permanent Self-Adhesive File Folder Labels for Typewriters, 1 1/8 x 3 1/2, White"/>
    <n v="25.2"/>
    <n v="4"/>
    <n v="0"/>
    <n v="11.592000000000001"/>
  </r>
  <r>
    <n v="7989"/>
    <x v="3957"/>
    <x v="0"/>
    <x v="828"/>
    <d v="2013-08-30T00:00:00"/>
    <s v="Standard Class"/>
    <s v="MA-17560"/>
    <s v="Matt Abelman"/>
    <x v="2"/>
    <x v="0"/>
    <s v="Sheboygan"/>
    <x v="6"/>
    <n v="53081"/>
    <x v="2"/>
    <s v="OFF-LA-10003537"/>
    <x v="1"/>
    <x v="2"/>
    <s v="Avery 515"/>
    <n v="37.590000000000003"/>
    <n v="3"/>
    <n v="0"/>
    <n v="17.667300000000001"/>
  </r>
  <r>
    <n v="7990"/>
    <x v="3957"/>
    <x v="0"/>
    <x v="828"/>
    <d v="2013-08-30T00:00:00"/>
    <s v="Standard Class"/>
    <s v="MA-17560"/>
    <s v="Matt Abelman"/>
    <x v="2"/>
    <x v="0"/>
    <s v="Sheboygan"/>
    <x v="6"/>
    <n v="53081"/>
    <x v="2"/>
    <s v="OFF-ST-10002406"/>
    <x v="1"/>
    <x v="4"/>
    <s v="Pizazz Global Quick File"/>
    <n v="14.97"/>
    <n v="1"/>
    <n v="0"/>
    <n v="4.1916000000000002"/>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
    <n v="4"/>
    <n v="0.7"/>
    <n v="-26.623999999999999"/>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59999999999999"/>
    <n v="3"/>
    <n v="0.7"/>
    <n v="-3.4272"/>
  </r>
  <r>
    <n v="7995"/>
    <x v="3959"/>
    <x v="1"/>
    <x v="312"/>
    <d v="2012-11-23T00:00:00"/>
    <s v="Second Class"/>
    <s v="MM-18055"/>
    <s v="Michelle Moray"/>
    <x v="0"/>
    <x v="0"/>
    <s v="Aurora"/>
    <x v="22"/>
    <n v="80013"/>
    <x v="1"/>
    <s v="FUR-BO-10002268"/>
    <x v="0"/>
    <x v="0"/>
    <s v="Sauder Barrister Bookcases"/>
    <n v="145.76400000000001"/>
    <n v="6"/>
    <n v="0.7"/>
    <n v="-247.7988"/>
  </r>
  <r>
    <n v="7996"/>
    <x v="3959"/>
    <x v="1"/>
    <x v="312"/>
    <d v="2012-11-23T00:00:00"/>
    <s v="Second Class"/>
    <s v="MM-18055"/>
    <s v="Michelle Moray"/>
    <x v="0"/>
    <x v="0"/>
    <s v="Aurora"/>
    <x v="22"/>
    <n v="80013"/>
    <x v="1"/>
    <s v="OFF-BI-10001758"/>
    <x v="1"/>
    <x v="8"/>
    <s v="Wilson Jones 14 Line Acrylic Coated Pressboard Data Binders"/>
    <n v="9.6120000000000001"/>
    <n v="6"/>
    <n v="0.7"/>
    <n v="-7.3692000000000002"/>
  </r>
  <r>
    <n v="7997"/>
    <x v="3960"/>
    <x v="3"/>
    <x v="132"/>
    <d v="2014-11-06T00:00:00"/>
    <s v="First Class"/>
    <s v="CR-12580"/>
    <s v="Clay Rozendal"/>
    <x v="2"/>
    <x v="0"/>
    <s v="San Diego"/>
    <x v="1"/>
    <n v="92037"/>
    <x v="1"/>
    <s v="TEC-AC-10004469"/>
    <x v="2"/>
    <x v="11"/>
    <s v="Microsoft Sculpt Comfort Mouse"/>
    <n v="199.75"/>
    <n v="5"/>
    <n v="0"/>
    <n v="87.89"/>
  </r>
  <r>
    <n v="7998"/>
    <x v="3960"/>
    <x v="3"/>
    <x v="132"/>
    <d v="2014-11-06T00:00:00"/>
    <s v="First Class"/>
    <s v="CR-12580"/>
    <s v="Clay Rozendal"/>
    <x v="2"/>
    <x v="0"/>
    <s v="San Diego"/>
    <x v="1"/>
    <n v="92037"/>
    <x v="1"/>
    <s v="FUR-TA-10001095"/>
    <x v="0"/>
    <x v="3"/>
    <s v="Chromcraft Round Conference Tables"/>
    <n v="1673.184"/>
    <n v="12"/>
    <n v="0.2"/>
    <n v="20.9148"/>
  </r>
  <r>
    <n v="7999"/>
    <x v="3961"/>
    <x v="2"/>
    <x v="417"/>
    <d v="2011-05-07T00:00:00"/>
    <s v="First Class"/>
    <s v="BS-11365"/>
    <s v="Bill Shonely"/>
    <x v="1"/>
    <x v="0"/>
    <s v="Seattle"/>
    <x v="4"/>
    <n v="98105"/>
    <x v="1"/>
    <s v="FUR-FU-10001852"/>
    <x v="0"/>
    <x v="5"/>
    <s v="Eldon Regeneration Recycled Desk Accessories, Smoke"/>
    <n v="12.18"/>
    <n v="7"/>
    <n v="0"/>
    <n v="3.8976000000000002"/>
  </r>
  <r>
    <n v="8000"/>
    <x v="3961"/>
    <x v="2"/>
    <x v="417"/>
    <d v="2011-05-07T00:00:00"/>
    <s v="First Class"/>
    <s v="BS-11365"/>
    <s v="Bill Shonely"/>
    <x v="1"/>
    <x v="0"/>
    <s v="Seattle"/>
    <x v="4"/>
    <n v="98105"/>
    <x v="1"/>
    <s v="OFF-AP-10000696"/>
    <x v="1"/>
    <x v="9"/>
    <s v="Holmes Odor Grabber"/>
    <n v="57.68"/>
    <n v="4"/>
    <n v="0"/>
    <n v="19.034400000000002"/>
  </r>
  <r>
    <n v="8001"/>
    <x v="3962"/>
    <x v="1"/>
    <x v="627"/>
    <d v="2012-11-12T00:00:00"/>
    <s v="Standard Class"/>
    <s v="RD-19585"/>
    <s v="Rob Dowd"/>
    <x v="0"/>
    <x v="0"/>
    <s v="Dubuque"/>
    <x v="23"/>
    <n v="52001"/>
    <x v="2"/>
    <s v="TEC-PH-10003885"/>
    <x v="2"/>
    <x v="7"/>
    <s v="Cisco SPA508G"/>
    <n v="263.95999999999998"/>
    <n v="4"/>
    <n v="0"/>
    <n v="76.548400000000001"/>
  </r>
  <r>
    <n v="8002"/>
    <x v="3963"/>
    <x v="1"/>
    <x v="295"/>
    <d v="2012-12-15T00:00:00"/>
    <s v="First Class"/>
    <s v="KD-16270"/>
    <s v="Karen Daniels"/>
    <x v="0"/>
    <x v="0"/>
    <s v="Los Angeles"/>
    <x v="1"/>
    <n v="90032"/>
    <x v="1"/>
    <s v="TEC-AC-10002926"/>
    <x v="2"/>
    <x v="11"/>
    <s v="Logitech Wireless Marathon Mouse M705"/>
    <n v="299.94"/>
    <n v="6"/>
    <n v="0"/>
    <n v="128.9742"/>
  </r>
  <r>
    <n v="8003"/>
    <x v="3963"/>
    <x v="1"/>
    <x v="295"/>
    <d v="2012-12-15T00:00:00"/>
    <s v="First Class"/>
    <s v="KD-16270"/>
    <s v="Karen Daniels"/>
    <x v="0"/>
    <x v="0"/>
    <s v="Los Angeles"/>
    <x v="1"/>
    <n v="90032"/>
    <x v="1"/>
    <s v="OFF-SU-10001225"/>
    <x v="1"/>
    <x v="14"/>
    <s v="Staples"/>
    <n v="25.76"/>
    <n v="7"/>
    <n v="0"/>
    <n v="0.51519999999999999"/>
  </r>
  <r>
    <n v="8004"/>
    <x v="3964"/>
    <x v="2"/>
    <x v="588"/>
    <d v="2011-12-03T00:00:00"/>
    <s v="First Class"/>
    <s v="AA-10645"/>
    <s v="Anna Andreadi"/>
    <x v="0"/>
    <x v="0"/>
    <s v="Lowell"/>
    <x v="31"/>
    <n v="1852"/>
    <x v="3"/>
    <s v="TEC-PH-10004434"/>
    <x v="2"/>
    <x v="7"/>
    <s v="Cisco IPآ Phoneآ 7961G VoIPآ phoneآ - Dark gray"/>
    <n v="271.89999999999998"/>
    <n v="2"/>
    <n v="0"/>
    <n v="78.850999999999999"/>
  </r>
  <r>
    <n v="8005"/>
    <x v="3964"/>
    <x v="2"/>
    <x v="588"/>
    <d v="2011-12-03T00:00:00"/>
    <s v="First Class"/>
    <s v="AA-10645"/>
    <s v="Anna Andreadi"/>
    <x v="0"/>
    <x v="0"/>
    <s v="Lowell"/>
    <x v="31"/>
    <n v="1852"/>
    <x v="3"/>
    <s v="FUR-FU-10003878"/>
    <x v="0"/>
    <x v="5"/>
    <s v="Linden 10&quot; Round Wall Clock, Black"/>
    <n v="45.84"/>
    <n v="3"/>
    <n v="0"/>
    <n v="15.585599999999999"/>
  </r>
  <r>
    <n v="8006"/>
    <x v="3964"/>
    <x v="2"/>
    <x v="588"/>
    <d v="2011-12-03T00:00:00"/>
    <s v="First Class"/>
    <s v="AA-10645"/>
    <s v="Anna Andreadi"/>
    <x v="0"/>
    <x v="0"/>
    <s v="Lowell"/>
    <x v="31"/>
    <n v="1852"/>
    <x v="3"/>
    <s v="FUR-FU-10002268"/>
    <x v="0"/>
    <x v="5"/>
    <s v="Ultra Door Push Plate"/>
    <n v="9.82"/>
    <n v="2"/>
    <n v="0"/>
    <n v="3.2406000000000001"/>
  </r>
  <r>
    <n v="8007"/>
    <x v="3965"/>
    <x v="0"/>
    <x v="877"/>
    <d v="2013-10-12T00:00:00"/>
    <s v="Standard Class"/>
    <s v="MC-18100"/>
    <s v="Mick Crebagga"/>
    <x v="0"/>
    <x v="0"/>
    <s v="Marysville"/>
    <x v="4"/>
    <n v="98270"/>
    <x v="1"/>
    <s v="OFF-FA-10001883"/>
    <x v="1"/>
    <x v="13"/>
    <s v="Alliance Super-Size Bands, Assorted Sizes"/>
    <n v="93.36"/>
    <n v="12"/>
    <n v="0"/>
    <n v="0.93359999999999999"/>
  </r>
  <r>
    <n v="8008"/>
    <x v="3966"/>
    <x v="1"/>
    <x v="972"/>
    <d v="2012-11-24T00:00:00"/>
    <s v="Standard Class"/>
    <s v="AA-10645"/>
    <s v="Anna Andreadi"/>
    <x v="0"/>
    <x v="0"/>
    <s v="Oklahoma City"/>
    <x v="26"/>
    <n v="73120"/>
    <x v="2"/>
    <s v="OFF-ST-10002756"/>
    <x v="1"/>
    <x v="4"/>
    <s v="Tennsco Stur-D-Stor Boltless Shelving, 5 Shelves, 24&quot; Deep, Sand"/>
    <n v="541.24"/>
    <n v="4"/>
    <n v="0"/>
    <n v="5.4123999999999999"/>
  </r>
  <r>
    <n v="8009"/>
    <x v="3966"/>
    <x v="1"/>
    <x v="972"/>
    <d v="2012-11-24T00:00:00"/>
    <s v="Standard Class"/>
    <s v="AA-10645"/>
    <s v="Anna Andreadi"/>
    <x v="0"/>
    <x v="0"/>
    <s v="Oklahoma City"/>
    <x v="26"/>
    <n v="73120"/>
    <x v="2"/>
    <s v="OFF-PA-10000474"/>
    <x v="1"/>
    <x v="10"/>
    <s v="Staples"/>
    <n v="106.32"/>
    <n v="3"/>
    <n v="0"/>
    <n v="49.970399999999998"/>
  </r>
  <r>
    <n v="8010"/>
    <x v="3966"/>
    <x v="1"/>
    <x v="972"/>
    <d v="2012-11-24T00:00:00"/>
    <s v="Standard Class"/>
    <s v="AA-10645"/>
    <s v="Anna Andreadi"/>
    <x v="0"/>
    <x v="0"/>
    <s v="Oklahoma City"/>
    <x v="26"/>
    <n v="73120"/>
    <x v="2"/>
    <s v="FUR-CH-10002073"/>
    <x v="0"/>
    <x v="1"/>
    <s v="Hon Olson Stacker Chairs"/>
    <n v="1323.9"/>
    <n v="5"/>
    <n v="0"/>
    <n v="383.93099999999998"/>
  </r>
  <r>
    <n v="8011"/>
    <x v="3967"/>
    <x v="2"/>
    <x v="461"/>
    <d v="2011-03-20T00:00:00"/>
    <s v="Second Class"/>
    <s v="QJ-19255"/>
    <s v="Quincy Jones"/>
    <x v="1"/>
    <x v="0"/>
    <s v="Philadelphia"/>
    <x v="9"/>
    <n v="19134"/>
    <x v="3"/>
    <s v="OFF-PA-10003641"/>
    <x v="1"/>
    <x v="10"/>
    <s v="Xerox 1909"/>
    <n v="126.624"/>
    <n v="6"/>
    <n v="0.2"/>
    <n v="41.152799999999999"/>
  </r>
  <r>
    <n v="8012"/>
    <x v="3968"/>
    <x v="1"/>
    <x v="782"/>
    <d v="2012-06-23T00:00:00"/>
    <s v="First Class"/>
    <s v="JM-16195"/>
    <s v="Justin MacKendrick"/>
    <x v="0"/>
    <x v="0"/>
    <s v="Aurora"/>
    <x v="22"/>
    <n v="80013"/>
    <x v="1"/>
    <s v="TEC-PH-10002070"/>
    <x v="2"/>
    <x v="7"/>
    <s v="Griffin GC36547 PowerJolt SE Lightning Charger"/>
    <n v="125.944"/>
    <n v="7"/>
    <n v="0.2"/>
    <n v="15.743"/>
  </r>
  <r>
    <n v="8013"/>
    <x v="3969"/>
    <x v="3"/>
    <x v="1126"/>
    <d v="2014-05-26T00:00:00"/>
    <s v="Same Day"/>
    <s v="TB-21625"/>
    <s v="Trudy Brown"/>
    <x v="0"/>
    <x v="0"/>
    <s v="New York City"/>
    <x v="15"/>
    <n v="10009"/>
    <x v="3"/>
    <s v="OFF-BI-10004519"/>
    <x v="1"/>
    <x v="8"/>
    <s v="GBC DocuBind P100 Manual Binding Machine"/>
    <n v="663.92"/>
    <n v="5"/>
    <n v="0.2"/>
    <n v="207.47499999999999"/>
  </r>
  <r>
    <n v="8014"/>
    <x v="3969"/>
    <x v="3"/>
    <x v="1126"/>
    <d v="2014-05-26T00:00:00"/>
    <s v="Same Day"/>
    <s v="TB-21625"/>
    <s v="Trudy Brown"/>
    <x v="0"/>
    <x v="0"/>
    <s v="New York City"/>
    <x v="15"/>
    <n v="10009"/>
    <x v="3"/>
    <s v="TEC-AC-10002167"/>
    <x v="2"/>
    <x v="11"/>
    <s v="Imationآ 8gb Micro Traveldrive Usb 2.0آ Flash Drive"/>
    <n v="120"/>
    <n v="8"/>
    <n v="0"/>
    <n v="13.2"/>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8000000000004"/>
  </r>
  <r>
    <n v="8017"/>
    <x v="3970"/>
    <x v="2"/>
    <x v="340"/>
    <d v="2011-09-11T00:00:00"/>
    <s v="First Class"/>
    <s v="NF-18595"/>
    <s v="Nicole Fjeld"/>
    <x v="2"/>
    <x v="0"/>
    <s v="Lancaster"/>
    <x v="24"/>
    <n v="43130"/>
    <x v="3"/>
    <s v="FUR-FU-10002501"/>
    <x v="0"/>
    <x v="5"/>
    <s v="Nu-Dell Executive Frame"/>
    <n v="60.671999999999997"/>
    <n v="6"/>
    <n v="0.2"/>
    <n v="12.892799999999999"/>
  </r>
  <r>
    <n v="8018"/>
    <x v="3970"/>
    <x v="2"/>
    <x v="340"/>
    <d v="2011-09-11T00:00:00"/>
    <s v="First Class"/>
    <s v="NF-18595"/>
    <s v="Nicole Fjeld"/>
    <x v="2"/>
    <x v="0"/>
    <s v="Lancaster"/>
    <x v="24"/>
    <n v="43130"/>
    <x v="3"/>
    <s v="OFF-AR-10000634"/>
    <x v="1"/>
    <x v="6"/>
    <s v="Newell 320"/>
    <n v="30.815999999999999"/>
    <n v="9"/>
    <n v="0.2"/>
    <n v="2.6964000000000001"/>
  </r>
  <r>
    <n v="8019"/>
    <x v="3971"/>
    <x v="3"/>
    <x v="161"/>
    <d v="2014-10-20T00:00:00"/>
    <s v="Second Class"/>
    <s v="BF-11020"/>
    <s v="Barry Franzأ¶sisch"/>
    <x v="1"/>
    <x v="0"/>
    <s v="Modesto"/>
    <x v="1"/>
    <n v="95351"/>
    <x v="1"/>
    <s v="TEC-PH-10001700"/>
    <x v="2"/>
    <x v="7"/>
    <s v="Panasonic KX-TG6844B Expandable Digital Cordless Telephone"/>
    <n v="52.792000000000002"/>
    <n v="1"/>
    <n v="0.2"/>
    <n v="4.6193"/>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x v="0"/>
    <s v="Dallas"/>
    <x v="5"/>
    <n v="75217"/>
    <x v="2"/>
    <s v="OFF-AP-10000124"/>
    <x v="1"/>
    <x v="9"/>
    <s v="Acco 6 Outlet Guardian Basic Surge Suppressor"/>
    <n v="4.992"/>
    <n v="3"/>
    <n v="0.8"/>
    <n v="-12.979200000000001"/>
  </r>
  <r>
    <n v="8023"/>
    <x v="3973"/>
    <x v="2"/>
    <x v="609"/>
    <d v="2011-07-25T00:00:00"/>
    <s v="Standard Class"/>
    <s v="HM-14860"/>
    <s v="Harry Marie"/>
    <x v="1"/>
    <x v="0"/>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x v="0"/>
    <s v="Dallas"/>
    <x v="5"/>
    <n v="75217"/>
    <x v="2"/>
    <s v="FUR-CH-10004997"/>
    <x v="0"/>
    <x v="1"/>
    <s v="Hon Every-Day Series Multi-Task Chairs"/>
    <n v="657.93"/>
    <n v="5"/>
    <n v="0.3"/>
    <n v="-93.99"/>
  </r>
  <r>
    <n v="8025"/>
    <x v="3973"/>
    <x v="2"/>
    <x v="609"/>
    <d v="2011-07-25T00:00:00"/>
    <s v="Standard Class"/>
    <s v="HM-14860"/>
    <s v="Harry Marie"/>
    <x v="1"/>
    <x v="0"/>
    <s v="Dallas"/>
    <x v="5"/>
    <n v="75217"/>
    <x v="2"/>
    <s v="OFF-BI-10000494"/>
    <x v="1"/>
    <x v="8"/>
    <s v="Acco Economy Flexible Poly Round Ring Binder"/>
    <n v="1.044"/>
    <n v="1"/>
    <n v="0.8"/>
    <n v="-1.827"/>
  </r>
  <r>
    <n v="8026"/>
    <x v="3974"/>
    <x v="1"/>
    <x v="861"/>
    <d v="2012-09-15T00:00:00"/>
    <s v="Second Class"/>
    <s v="DM-13525"/>
    <s v="Don Miller"/>
    <x v="1"/>
    <x v="0"/>
    <s v="New York City"/>
    <x v="15"/>
    <n v="10035"/>
    <x v="3"/>
    <s v="FUR-FU-10000277"/>
    <x v="0"/>
    <x v="5"/>
    <s v="Deflect-o DuraMat Antistatic Studded Beveled Mat for Medium Pile Carpeting"/>
    <n v="210.68"/>
    <n v="2"/>
    <n v="0"/>
    <n v="50.563200000000002"/>
  </r>
  <r>
    <n v="8027"/>
    <x v="3974"/>
    <x v="1"/>
    <x v="861"/>
    <d v="2012-09-15T00:00:00"/>
    <s v="Second Class"/>
    <s v="DM-13525"/>
    <s v="Don Miller"/>
    <x v="1"/>
    <x v="0"/>
    <s v="New York City"/>
    <x v="15"/>
    <n v="10035"/>
    <x v="3"/>
    <s v="OFF-ST-10003641"/>
    <x v="1"/>
    <x v="4"/>
    <s v="Space Solutions Industrial Galvanized Steel Shelving."/>
    <n v="78.8"/>
    <n v="1"/>
    <n v="0"/>
    <n v="1.5760000000000001"/>
  </r>
  <r>
    <n v="8028"/>
    <x v="3974"/>
    <x v="1"/>
    <x v="861"/>
    <d v="2012-09-15T00:00:00"/>
    <s v="Second Class"/>
    <s v="DM-13525"/>
    <s v="Don Miller"/>
    <x v="1"/>
    <x v="0"/>
    <s v="New York City"/>
    <x v="15"/>
    <n v="10035"/>
    <x v="3"/>
    <s v="TEC-AC-10001998"/>
    <x v="2"/>
    <x v="11"/>
    <s v="Logitechآ LS21 Speaker System - PC Multimedia - 2.1-CH - Wired"/>
    <n v="19.989999999999998"/>
    <n v="1"/>
    <n v="0"/>
    <n v="6.7965999999999998"/>
  </r>
  <r>
    <n v="8029"/>
    <x v="3974"/>
    <x v="1"/>
    <x v="861"/>
    <d v="2012-09-15T00:00:00"/>
    <s v="Second Class"/>
    <s v="DM-13525"/>
    <s v="Don Miller"/>
    <x v="1"/>
    <x v="0"/>
    <s v="New York City"/>
    <x v="15"/>
    <n v="10035"/>
    <x v="3"/>
    <s v="OFF-ST-10001932"/>
    <x v="1"/>
    <x v="4"/>
    <s v="Fellowes Staxonsteel Drawer Files"/>
    <n v="772.68"/>
    <n v="4"/>
    <n v="0"/>
    <n v="108.1752"/>
  </r>
  <r>
    <n v="8030"/>
    <x v="3975"/>
    <x v="0"/>
    <x v="147"/>
    <d v="2013-10-26T00:00:00"/>
    <s v="Standard Class"/>
    <s v="JF-15565"/>
    <s v="Jill Fjeld"/>
    <x v="0"/>
    <x v="0"/>
    <s v="San Antonio"/>
    <x v="5"/>
    <n v="78207"/>
    <x v="2"/>
    <s v="TEC-AC-10002323"/>
    <x v="2"/>
    <x v="11"/>
    <s v="SanDisk Ultra 32 GB MicroSDHC Class 10 Memory Card"/>
    <n v="106.08"/>
    <n v="6"/>
    <n v="0.2"/>
    <n v="-9.282"/>
  </r>
  <r>
    <n v="8031"/>
    <x v="3976"/>
    <x v="0"/>
    <x v="676"/>
    <d v="2013-01-11T00:00:00"/>
    <s v="Standard Class"/>
    <s v="NM-18520"/>
    <s v="Neoma Murray"/>
    <x v="0"/>
    <x v="0"/>
    <s v="Amarillo"/>
    <x v="5"/>
    <n v="79109"/>
    <x v="2"/>
    <s v="FUR-FU-10004270"/>
    <x v="0"/>
    <x v="5"/>
    <s v="Executive Impressions 13&quot; Clairmont Wall Clock"/>
    <n v="23.076000000000001"/>
    <n v="3"/>
    <n v="0.6"/>
    <n v="-10.9611"/>
  </r>
  <r>
    <n v="8032"/>
    <x v="3976"/>
    <x v="0"/>
    <x v="676"/>
    <d v="2013-01-11T00:00:00"/>
    <s v="Standard Class"/>
    <s v="NM-18520"/>
    <s v="Neoma Murray"/>
    <x v="0"/>
    <x v="0"/>
    <s v="Amarillo"/>
    <x v="5"/>
    <n v="79109"/>
    <x v="2"/>
    <s v="OFF-PA-10004621"/>
    <x v="1"/>
    <x v="10"/>
    <s v="Xerox 212"/>
    <n v="25.92"/>
    <n v="5"/>
    <n v="0.2"/>
    <n v="9.0719999999999992"/>
  </r>
  <r>
    <n v="8033"/>
    <x v="3977"/>
    <x v="1"/>
    <x v="608"/>
    <d v="2012-06-28T00:00:00"/>
    <s v="First Class"/>
    <s v="MV-17485"/>
    <s v="Mark Van Huff"/>
    <x v="0"/>
    <x v="0"/>
    <s v="Houston"/>
    <x v="5"/>
    <n v="77041"/>
    <x v="2"/>
    <s v="OFF-PA-10001019"/>
    <x v="1"/>
    <x v="10"/>
    <s v="Xerox 1884"/>
    <n v="47.951999999999998"/>
    <n v="3"/>
    <n v="0.2"/>
    <n v="16.183800000000002"/>
  </r>
  <r>
    <n v="8034"/>
    <x v="3977"/>
    <x v="1"/>
    <x v="608"/>
    <d v="2012-06-28T00:00:00"/>
    <s v="First Class"/>
    <s v="MV-17485"/>
    <s v="Mark Van Huff"/>
    <x v="0"/>
    <x v="0"/>
    <s v="Houston"/>
    <x v="5"/>
    <n v="77041"/>
    <x v="2"/>
    <s v="OFF-BI-10000201"/>
    <x v="1"/>
    <x v="8"/>
    <s v="Avery Triangle Shaped Sheet Lifters, Black, 2/Pack"/>
    <n v="0.98399999999999999"/>
    <n v="2"/>
    <n v="0.8"/>
    <n v="-1.476"/>
  </r>
  <r>
    <n v="8035"/>
    <x v="3977"/>
    <x v="1"/>
    <x v="608"/>
    <d v="2012-06-28T00:00:00"/>
    <s v="First Class"/>
    <s v="MV-17485"/>
    <s v="Mark Van Huff"/>
    <x v="0"/>
    <x v="0"/>
    <s v="Houston"/>
    <x v="5"/>
    <n v="77041"/>
    <x v="2"/>
    <s v="FUR-FU-10004587"/>
    <x v="0"/>
    <x v="5"/>
    <s v="GE General Use Halogen Bulbs, 100 Watts, 1 Bulb per Pack"/>
    <n v="75.384"/>
    <n v="9"/>
    <n v="0.6"/>
    <n v="-20.730599999999999"/>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6"/>
  </r>
  <r>
    <n v="8038"/>
    <x v="3979"/>
    <x v="3"/>
    <x v="815"/>
    <d v="2014-07-15T00:00:00"/>
    <s v="Standard Class"/>
    <s v="BF-11275"/>
    <s v="Beth Fritzler"/>
    <x v="1"/>
    <x v="0"/>
    <s v="Columbus"/>
    <x v="32"/>
    <n v="31907"/>
    <x v="0"/>
    <s v="OFF-AP-10003278"/>
    <x v="1"/>
    <x v="9"/>
    <s v="Belkin 7-Outlet SurgeMaster Home Series"/>
    <n v="41.91"/>
    <n v="3"/>
    <n v="0"/>
    <n v="10.896599999999999"/>
  </r>
  <r>
    <n v="8039"/>
    <x v="3980"/>
    <x v="3"/>
    <x v="160"/>
    <d v="2014-07-03T00:00:00"/>
    <s v="Second Class"/>
    <s v="JC-15775"/>
    <s v="John Castell"/>
    <x v="0"/>
    <x v="0"/>
    <s v="Los Angeles"/>
    <x v="1"/>
    <n v="90032"/>
    <x v="1"/>
    <s v="FUR-BO-10003966"/>
    <x v="0"/>
    <x v="0"/>
    <s v="Sauder Facets Collection Library, Sky Alder Finish"/>
    <n v="435.99900000000002"/>
    <n v="3"/>
    <n v="0.15"/>
    <n v="5.1294000000000004"/>
  </r>
  <r>
    <n v="8040"/>
    <x v="3981"/>
    <x v="3"/>
    <x v="170"/>
    <d v="2014-08-26T00:00:00"/>
    <s v="Second Class"/>
    <s v="CM-11815"/>
    <s v="Candace McMahon"/>
    <x v="1"/>
    <x v="0"/>
    <s v="Seattle"/>
    <x v="4"/>
    <n v="98115"/>
    <x v="1"/>
    <s v="FUR-CH-10004698"/>
    <x v="0"/>
    <x v="1"/>
    <s v="Padded Folding Chairs, Black, 4/Carton"/>
    <n v="388.70400000000001"/>
    <n v="6"/>
    <n v="0.2"/>
    <n v="38.870399999999997"/>
  </r>
  <r>
    <n v="8041"/>
    <x v="3981"/>
    <x v="3"/>
    <x v="170"/>
    <d v="2014-08-26T00:00:00"/>
    <s v="Second Class"/>
    <s v="CM-11815"/>
    <s v="Candace McMahon"/>
    <x v="1"/>
    <x v="0"/>
    <s v="Seattle"/>
    <x v="4"/>
    <n v="98115"/>
    <x v="1"/>
    <s v="OFF-ST-10000025"/>
    <x v="1"/>
    <x v="4"/>
    <s v="Fellowes Stor/Drawer Steel Plus Storage Drawers"/>
    <n v="572.58000000000004"/>
    <n v="6"/>
    <n v="0"/>
    <n v="34.354799999999997"/>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
  </r>
  <r>
    <n v="8044"/>
    <x v="3982"/>
    <x v="3"/>
    <x v="825"/>
    <d v="2014-03-16T00:00:00"/>
    <s v="Standard Class"/>
    <s v="PV-18985"/>
    <s v="Paul Van Hugh"/>
    <x v="2"/>
    <x v="0"/>
    <s v="Cambridge"/>
    <x v="31"/>
    <n v="2138"/>
    <x v="3"/>
    <s v="FUR-FU-10001379"/>
    <x v="0"/>
    <x v="5"/>
    <s v="Executive Impressions 16-1/2&quot; Circular Wall Clock"/>
    <n v="26.72"/>
    <n v="1"/>
    <n v="0"/>
    <n v="11.7568"/>
  </r>
  <r>
    <n v="8045"/>
    <x v="3983"/>
    <x v="3"/>
    <x v="175"/>
    <d v="2014-09-18T00:00:00"/>
    <s v="Second Class"/>
    <s v="DO-13645"/>
    <s v="Doug O'Connell"/>
    <x v="0"/>
    <x v="0"/>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x v="0"/>
    <s v="New York City"/>
    <x v="15"/>
    <n v="10035"/>
    <x v="3"/>
    <s v="OFF-AP-10001005"/>
    <x v="1"/>
    <x v="9"/>
    <s v="Honeywell Quietcare HEPA Air Cleaner"/>
    <n v="393.25"/>
    <n v="5"/>
    <n v="0"/>
    <n v="129.77250000000001"/>
  </r>
  <r>
    <n v="8047"/>
    <x v="3985"/>
    <x v="0"/>
    <x v="272"/>
    <d v="2013-12-18T00:00:00"/>
    <s v="Second Class"/>
    <s v="SH-20395"/>
    <s v="Shahid Hopkins"/>
    <x v="0"/>
    <x v="0"/>
    <s v="Cuyahoga Falls"/>
    <x v="24"/>
    <n v="44221"/>
    <x v="3"/>
    <s v="OFF-BI-10000201"/>
    <x v="1"/>
    <x v="8"/>
    <s v="Avery Triangle Shaped Sheet Lifters, Black, 2/Pack"/>
    <n v="2.214"/>
    <n v="3"/>
    <n v="0.7"/>
    <n v="-1.476"/>
  </r>
  <r>
    <n v="8048"/>
    <x v="3986"/>
    <x v="3"/>
    <x v="132"/>
    <d v="2014-11-07T00:00:00"/>
    <s v="Second Class"/>
    <s v="JM-16195"/>
    <s v="Justin MacKendrick"/>
    <x v="0"/>
    <x v="0"/>
    <s v="Wilmington"/>
    <x v="3"/>
    <n v="28403"/>
    <x v="0"/>
    <s v="OFF-PA-10003673"/>
    <x v="1"/>
    <x v="10"/>
    <s v="Strathmore Photo Mount Cards"/>
    <n v="16.271999999999998"/>
    <n v="3"/>
    <n v="0.2"/>
    <n v="5.2884000000000002"/>
  </r>
  <r>
    <n v="8049"/>
    <x v="3987"/>
    <x v="0"/>
    <x v="894"/>
    <d v="2013-07-08T00:00:00"/>
    <s v="Standard Class"/>
    <s v="DK-13225"/>
    <s v="Dean Katz"/>
    <x v="1"/>
    <x v="0"/>
    <s v="New York City"/>
    <x v="15"/>
    <n v="10035"/>
    <x v="3"/>
    <s v="OFF-AP-10000938"/>
    <x v="1"/>
    <x v="9"/>
    <s v="Avanti 1.7 Cu. Ft. Refrigerator"/>
    <n v="706.86"/>
    <n v="7"/>
    <n v="0"/>
    <n v="197.92080000000001"/>
  </r>
  <r>
    <n v="8050"/>
    <x v="3988"/>
    <x v="2"/>
    <x v="467"/>
    <d v="2011-09-30T00:00:00"/>
    <s v="Standard Class"/>
    <s v="CM-12715"/>
    <s v="Craig Molinari"/>
    <x v="1"/>
    <x v="0"/>
    <s v="Philadelphia"/>
    <x v="9"/>
    <n v="19140"/>
    <x v="3"/>
    <s v="OFF-BI-10003274"/>
    <x v="1"/>
    <x v="8"/>
    <s v="Avery Durable Slant Ring Binders, No Labels"/>
    <n v="5.97"/>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02"/>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49999999999998"/>
    <n v="1"/>
    <n v="0.7"/>
    <n v="-1.8585"/>
  </r>
  <r>
    <n v="8055"/>
    <x v="3991"/>
    <x v="1"/>
    <x v="834"/>
    <d v="2012-09-04T00:00:00"/>
    <s v="Standard Class"/>
    <s v="CB-12025"/>
    <s v="Cassandra Brandow"/>
    <x v="0"/>
    <x v="0"/>
    <s v="Los Angeles"/>
    <x v="1"/>
    <n v="90049"/>
    <x v="1"/>
    <s v="OFF-ST-10001490"/>
    <x v="1"/>
    <x v="4"/>
    <s v="Hot File 7-Pocket, Floor Stand"/>
    <n v="892.35"/>
    <n v="5"/>
    <n v="0"/>
    <n v="267.70499999999998"/>
  </r>
  <r>
    <n v="8056"/>
    <x v="3991"/>
    <x v="1"/>
    <x v="834"/>
    <d v="2012-09-04T00:00:00"/>
    <s v="Standard Class"/>
    <s v="CB-12025"/>
    <s v="Cassandra Brandow"/>
    <x v="0"/>
    <x v="0"/>
    <s v="Los Angeles"/>
    <x v="1"/>
    <n v="90049"/>
    <x v="1"/>
    <s v="FUR-BO-10004695"/>
    <x v="0"/>
    <x v="0"/>
    <s v="O'Sullivan 2-Door Barrister Bookcase in Odessa Pine"/>
    <n v="307.666"/>
    <n v="2"/>
    <n v="0.15"/>
    <n v="28.956800000000001"/>
  </r>
  <r>
    <n v="8057"/>
    <x v="3991"/>
    <x v="1"/>
    <x v="834"/>
    <d v="2012-09-04T00:00:00"/>
    <s v="Standard Class"/>
    <s v="CB-12025"/>
    <s v="Cassandra Brandow"/>
    <x v="0"/>
    <x v="0"/>
    <s v="Los Angeles"/>
    <x v="1"/>
    <n v="90049"/>
    <x v="1"/>
    <s v="OFF-ST-10000736"/>
    <x v="1"/>
    <x v="4"/>
    <s v="Carina Double Wide Media Storage Towers in Natural &amp; Black"/>
    <n v="728.82"/>
    <n v="9"/>
    <n v="0"/>
    <n v="29.152799999999999"/>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1"/>
  </r>
  <r>
    <n v="8061"/>
    <x v="3992"/>
    <x v="1"/>
    <x v="1181"/>
    <d v="2012-09-26T00:00:00"/>
    <s v="Standard Class"/>
    <s v="TC-20980"/>
    <s v="Tamara Chand"/>
    <x v="1"/>
    <x v="0"/>
    <s v="Long Beach"/>
    <x v="15"/>
    <n v="11561"/>
    <x v="3"/>
    <s v="OFF-PA-10001970"/>
    <x v="1"/>
    <x v="10"/>
    <s v="Xerox 1881"/>
    <n v="61.4"/>
    <n v="5"/>
    <n v="0"/>
    <n v="28.858000000000001"/>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199999999998"/>
  </r>
  <r>
    <n v="8064"/>
    <x v="3993"/>
    <x v="0"/>
    <x v="77"/>
    <d v="2013-11-10T00:00:00"/>
    <s v="First Class"/>
    <s v="LW-17215"/>
    <s v="Luke Weiss"/>
    <x v="0"/>
    <x v="0"/>
    <s v="Rochester"/>
    <x v="15"/>
    <n v="14609"/>
    <x v="3"/>
    <s v="TEC-PH-10003811"/>
    <x v="2"/>
    <x v="7"/>
    <s v="Jabra Supreme Plus Driver Editionآ Headset"/>
    <n v="359.97"/>
    <n v="3"/>
    <n v="0"/>
    <n v="100.7916"/>
  </r>
  <r>
    <n v="8065"/>
    <x v="3993"/>
    <x v="0"/>
    <x v="77"/>
    <d v="2013-11-10T00:00:00"/>
    <s v="First Class"/>
    <s v="LW-17215"/>
    <s v="Luke Weiss"/>
    <x v="0"/>
    <x v="0"/>
    <s v="Rochester"/>
    <x v="15"/>
    <n v="14609"/>
    <x v="3"/>
    <s v="OFF-PA-10004983"/>
    <x v="1"/>
    <x v="10"/>
    <s v="Xerox 23"/>
    <n v="12.96"/>
    <n v="2"/>
    <n v="0"/>
    <n v="6.2207999999999997"/>
  </r>
  <r>
    <n v="8066"/>
    <x v="3993"/>
    <x v="0"/>
    <x v="77"/>
    <d v="2013-11-10T00:00:00"/>
    <s v="First Class"/>
    <s v="LW-17215"/>
    <s v="Luke Weiss"/>
    <x v="0"/>
    <x v="0"/>
    <s v="Rochester"/>
    <x v="15"/>
    <n v="14609"/>
    <x v="3"/>
    <s v="OFF-ST-10003479"/>
    <x v="1"/>
    <x v="4"/>
    <s v="Eldon Base for stackable storage shelf, platinum"/>
    <n v="116.82"/>
    <n v="3"/>
    <n v="0"/>
    <n v="5.8410000000000002"/>
  </r>
  <r>
    <n v="8067"/>
    <x v="3993"/>
    <x v="0"/>
    <x v="77"/>
    <d v="2013-11-10T00:00:00"/>
    <s v="First Class"/>
    <s v="LW-17215"/>
    <s v="Luke Weiss"/>
    <x v="0"/>
    <x v="0"/>
    <s v="Rochester"/>
    <x v="15"/>
    <n v="14609"/>
    <x v="3"/>
    <s v="OFF-BI-10004318"/>
    <x v="1"/>
    <x v="8"/>
    <s v="Ibico EB-19 Dual Function Manual Binding System"/>
    <n v="276.78399999999999"/>
    <n v="2"/>
    <n v="0.2"/>
    <n v="89.954800000000006"/>
  </r>
  <r>
    <n v="8068"/>
    <x v="3994"/>
    <x v="1"/>
    <x v="1182"/>
    <d v="2012-10-24T00:00:00"/>
    <s v="Standard Class"/>
    <s v="NS-18640"/>
    <s v="Noel Staavos"/>
    <x v="1"/>
    <x v="0"/>
    <s v="San Francisco"/>
    <x v="1"/>
    <n v="94109"/>
    <x v="1"/>
    <s v="TEC-AC-10002567"/>
    <x v="2"/>
    <x v="11"/>
    <s v="Logitech G602 Wireless Gaming Mouse"/>
    <n v="239.97"/>
    <n v="3"/>
    <n v="0"/>
    <n v="86.389200000000002"/>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
    <n v="5"/>
    <n v="0.2"/>
    <n v="-107.958"/>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x v="0"/>
    <s v="Huntsville"/>
    <x v="5"/>
    <n v="77340"/>
    <x v="2"/>
    <s v="FUR-CH-10003199"/>
    <x v="0"/>
    <x v="1"/>
    <s v="Office Star - Contemporary Task Swivel Chair"/>
    <n v="310.74400000000003"/>
    <n v="4"/>
    <n v="0.3"/>
    <n v="-26.635200000000001"/>
  </r>
  <r>
    <n v="8073"/>
    <x v="3995"/>
    <x v="3"/>
    <x v="314"/>
    <d v="2014-01-06T00:00:00"/>
    <s v="Standard Class"/>
    <s v="JM-15250"/>
    <s v="Janet Martin"/>
    <x v="0"/>
    <x v="0"/>
    <s v="Huntsville"/>
    <x v="5"/>
    <n v="77340"/>
    <x v="2"/>
    <s v="OFF-AR-10003158"/>
    <x v="1"/>
    <x v="6"/>
    <s v="Fluorescent Highlighters by Dixon"/>
    <n v="12.736000000000001"/>
    <n v="4"/>
    <n v="0.2"/>
    <n v="2.2288000000000001"/>
  </r>
  <r>
    <n v="8074"/>
    <x v="3995"/>
    <x v="3"/>
    <x v="314"/>
    <d v="2014-01-06T00:00:00"/>
    <s v="Standard Class"/>
    <s v="JM-15250"/>
    <s v="Janet Martin"/>
    <x v="0"/>
    <x v="0"/>
    <s v="Huntsville"/>
    <x v="5"/>
    <n v="77340"/>
    <x v="2"/>
    <s v="OFF-BI-10000301"/>
    <x v="1"/>
    <x v="8"/>
    <s v="GBC Instant Report Kit"/>
    <n v="6.47"/>
    <n v="5"/>
    <n v="0.8"/>
    <n v="-9.7050000000000001"/>
  </r>
  <r>
    <n v="8075"/>
    <x v="3995"/>
    <x v="3"/>
    <x v="314"/>
    <d v="2014-01-06T00:00:00"/>
    <s v="Standard Class"/>
    <s v="JM-15250"/>
    <s v="Janet Martin"/>
    <x v="0"/>
    <x v="0"/>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x v="0"/>
    <s v="Huntsville"/>
    <x v="5"/>
    <n v="77340"/>
    <x v="2"/>
    <s v="OFF-AP-10004708"/>
    <x v="1"/>
    <x v="9"/>
    <s v="Fellowes Superior 10 Outlet Split Surge Protector"/>
    <n v="15.224"/>
    <n v="2"/>
    <n v="0.8"/>
    <n v="-38.821199999999997"/>
  </r>
  <r>
    <n v="8077"/>
    <x v="3996"/>
    <x v="1"/>
    <x v="537"/>
    <d v="2012-06-29T00:00:00"/>
    <s v="Standard Class"/>
    <s v="RF-19345"/>
    <s v="Randy Ferguson"/>
    <x v="1"/>
    <x v="0"/>
    <s v="East Point"/>
    <x v="32"/>
    <n v="30344"/>
    <x v="0"/>
    <s v="FUR-FU-10000794"/>
    <x v="0"/>
    <x v="5"/>
    <s v="Eldon Stackable Tray, Side-Load, Legal, Smoke"/>
    <n v="27.42"/>
    <n v="3"/>
    <n v="0"/>
    <n v="9.3228000000000009"/>
  </r>
  <r>
    <n v="8078"/>
    <x v="3996"/>
    <x v="1"/>
    <x v="537"/>
    <d v="2012-06-29T00:00:00"/>
    <s v="Standard Class"/>
    <s v="RF-19345"/>
    <s v="Randy Ferguson"/>
    <x v="1"/>
    <x v="0"/>
    <s v="East Point"/>
    <x v="32"/>
    <n v="30344"/>
    <x v="0"/>
    <s v="OFF-BI-10004519"/>
    <x v="1"/>
    <x v="8"/>
    <s v="GBC DocuBind P100 Manual Binding Machine"/>
    <n v="165.98"/>
    <n v="1"/>
    <n v="0"/>
    <n v="74.691000000000003"/>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x v="0"/>
    <s v="Springfield"/>
    <x v="21"/>
    <n v="97477"/>
    <x v="1"/>
    <s v="OFF-LA-10001474"/>
    <x v="1"/>
    <x v="2"/>
    <s v="Avery 477"/>
    <n v="146.54400000000001"/>
    <n v="6"/>
    <n v="0.2"/>
    <n v="47.626800000000003"/>
  </r>
  <r>
    <n v="8082"/>
    <x v="3998"/>
    <x v="1"/>
    <x v="662"/>
    <d v="2012-11-01T00:00:00"/>
    <s v="Standard Class"/>
    <s v="KH-16690"/>
    <s v="Kristen Hastings"/>
    <x v="1"/>
    <x v="0"/>
    <s v="Springfield"/>
    <x v="21"/>
    <n v="97477"/>
    <x v="1"/>
    <s v="OFF-PA-10001497"/>
    <x v="1"/>
    <x v="10"/>
    <s v="Xerox 1914"/>
    <n v="131.904"/>
    <n v="3"/>
    <n v="0.2"/>
    <n v="47.815199999999997"/>
  </r>
  <r>
    <n v="8083"/>
    <x v="3998"/>
    <x v="1"/>
    <x v="662"/>
    <d v="2012-11-01T00:00:00"/>
    <s v="Standard Class"/>
    <s v="KH-16690"/>
    <s v="Kristen Hastings"/>
    <x v="1"/>
    <x v="0"/>
    <s v="Springfield"/>
    <x v="21"/>
    <n v="97477"/>
    <x v="1"/>
    <s v="OFF-AP-10003287"/>
    <x v="1"/>
    <x v="9"/>
    <s v="Tripp Lite TLP810NET Broadband Surge for Modem/Fax"/>
    <n v="203.88"/>
    <n v="5"/>
    <n v="0.2"/>
    <n v="20.388000000000002"/>
  </r>
  <r>
    <n v="8084"/>
    <x v="3998"/>
    <x v="1"/>
    <x v="662"/>
    <d v="2012-11-01T00:00:00"/>
    <s v="Standard Class"/>
    <s v="KH-16690"/>
    <s v="Kristen Hastings"/>
    <x v="1"/>
    <x v="0"/>
    <s v="Springfield"/>
    <x v="21"/>
    <n v="97477"/>
    <x v="1"/>
    <s v="OFF-BI-10002982"/>
    <x v="1"/>
    <x v="8"/>
    <s v="Avery Self-Adhesive Photo Pockets for Polaroid Photos"/>
    <n v="14.301"/>
    <n v="7"/>
    <n v="0.7"/>
    <n v="-10.487399999999999"/>
  </r>
  <r>
    <n v="8085"/>
    <x v="3998"/>
    <x v="1"/>
    <x v="662"/>
    <d v="2012-11-01T00:00:00"/>
    <s v="Standard Class"/>
    <s v="KH-16690"/>
    <s v="Kristen Hastings"/>
    <x v="1"/>
    <x v="0"/>
    <s v="Springfield"/>
    <x v="21"/>
    <n v="97477"/>
    <x v="1"/>
    <s v="OFF-ST-10001809"/>
    <x v="1"/>
    <x v="4"/>
    <s v="Fellowes Officeware Wire Shelving"/>
    <n v="718.64"/>
    <n v="10"/>
    <n v="0.2"/>
    <n v="-161.69399999999999"/>
  </r>
  <r>
    <n v="8086"/>
    <x v="3999"/>
    <x v="0"/>
    <x v="201"/>
    <d v="2013-10-27T00:00:00"/>
    <s v="Standard Class"/>
    <s v="LC-16960"/>
    <s v="Lindsay Castell"/>
    <x v="2"/>
    <x v="0"/>
    <s v="Arlington"/>
    <x v="17"/>
    <n v="22204"/>
    <x v="0"/>
    <s v="FUR-FU-10000246"/>
    <x v="0"/>
    <x v="5"/>
    <s v="Aluminum Document Frame"/>
    <n v="61.1"/>
    <n v="5"/>
    <n v="0"/>
    <n v="18.329999999999998"/>
  </r>
  <r>
    <n v="8087"/>
    <x v="4000"/>
    <x v="3"/>
    <x v="1045"/>
    <d v="2014-05-03T00:00:00"/>
    <s v="Standard Class"/>
    <s v="JL-15130"/>
    <s v="Jack Lebron"/>
    <x v="0"/>
    <x v="0"/>
    <s v="Wilmington"/>
    <x v="3"/>
    <n v="28403"/>
    <x v="0"/>
    <s v="OFF-AP-10000252"/>
    <x v="1"/>
    <x v="9"/>
    <s v="Harmony HEPA Quiet Air Purifiers"/>
    <n v="28.08"/>
    <n v="3"/>
    <n v="0.2"/>
    <n v="5.2649999999999997"/>
  </r>
  <r>
    <n v="8088"/>
    <x v="4001"/>
    <x v="0"/>
    <x v="321"/>
    <d v="2013-10-02T00:00:00"/>
    <s v="Second Class"/>
    <s v="DM-12955"/>
    <s v="Dario Medina"/>
    <x v="1"/>
    <x v="0"/>
    <s v="Yuma"/>
    <x v="16"/>
    <n v="85364"/>
    <x v="1"/>
    <s v="OFF-AR-10002375"/>
    <x v="1"/>
    <x v="6"/>
    <s v="Newell 351"/>
    <n v="10.496"/>
    <n v="4"/>
    <n v="0.2"/>
    <n v="1.1808000000000001"/>
  </r>
  <r>
    <n v="8089"/>
    <x v="4002"/>
    <x v="1"/>
    <x v="848"/>
    <d v="2012-07-14T00:00:00"/>
    <s v="Standard Class"/>
    <s v="MV-18190"/>
    <s v="Mike Vittorini"/>
    <x v="0"/>
    <x v="0"/>
    <s v="San Bernardino"/>
    <x v="1"/>
    <n v="92404"/>
    <x v="1"/>
    <s v="OFF-BI-10003719"/>
    <x v="1"/>
    <x v="8"/>
    <s v="Large Capacity Hanging Post Binders"/>
    <n v="39.92"/>
    <n v="2"/>
    <n v="0.2"/>
    <n v="12.974"/>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6"/>
    <n v="7"/>
    <n v="0"/>
    <n v="70.033600000000007"/>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199999999999"/>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7999999999997"/>
  </r>
  <r>
    <n v="8097"/>
    <x v="4007"/>
    <x v="3"/>
    <x v="944"/>
    <d v="2014-08-02T00:00:00"/>
    <s v="Second Class"/>
    <s v="DK-13375"/>
    <s v="Dennis Kane"/>
    <x v="0"/>
    <x v="0"/>
    <s v="Seattle"/>
    <x v="4"/>
    <n v="98115"/>
    <x v="1"/>
    <s v="TEC-AC-10000991"/>
    <x v="2"/>
    <x v="11"/>
    <s v="Sony Micro Vault Click 8 GB USB 2.0 Flash Drive"/>
    <n v="234.95"/>
    <n v="5"/>
    <n v="0"/>
    <n v="32.893000000000001"/>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9"/>
  </r>
  <r>
    <n v="8100"/>
    <x v="4009"/>
    <x v="0"/>
    <x v="612"/>
    <d v="2013-03-14T00:00:00"/>
    <s v="First Class"/>
    <s v="RH-19510"/>
    <s v="Rick Huthwaite"/>
    <x v="2"/>
    <x v="0"/>
    <s v="Los Angeles"/>
    <x v="1"/>
    <n v="90045"/>
    <x v="1"/>
    <s v="TEC-AC-10003038"/>
    <x v="2"/>
    <x v="11"/>
    <s v="Kingston Digital DataTraveler 16GB USB 2.0"/>
    <n v="26.85"/>
    <n v="3"/>
    <n v="0"/>
    <n v="5.1014999999999997"/>
  </r>
  <r>
    <n v="8101"/>
    <x v="4009"/>
    <x v="0"/>
    <x v="612"/>
    <d v="2013-03-14T00:00:00"/>
    <s v="First Class"/>
    <s v="RH-19510"/>
    <s v="Rick Huthwaite"/>
    <x v="2"/>
    <x v="0"/>
    <s v="Los Angeles"/>
    <x v="1"/>
    <n v="90045"/>
    <x v="1"/>
    <s v="TEC-MA-10000984"/>
    <x v="2"/>
    <x v="15"/>
    <s v="Okidata MB760 Printer"/>
    <n v="3357.6"/>
    <n v="3"/>
    <n v="0.2"/>
    <n v="377.73"/>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98"/>
  </r>
  <r>
    <n v="8104"/>
    <x v="4010"/>
    <x v="1"/>
    <x v="1184"/>
    <d v="2012-05-26T00:00:00"/>
    <s v="Standard Class"/>
    <s v="SB-20185"/>
    <s v="Sarah Brown"/>
    <x v="0"/>
    <x v="0"/>
    <s v="Los Angeles"/>
    <x v="1"/>
    <n v="90045"/>
    <x v="1"/>
    <s v="OFF-ST-10002406"/>
    <x v="1"/>
    <x v="4"/>
    <s v="Pizazz Global Quick File"/>
    <n v="104.79"/>
    <n v="7"/>
    <n v="0"/>
    <n v="29.341200000000001"/>
  </r>
  <r>
    <n v="8105"/>
    <x v="4010"/>
    <x v="1"/>
    <x v="1184"/>
    <d v="2012-05-26T00:00:00"/>
    <s v="Standard Class"/>
    <s v="SB-20185"/>
    <s v="Sarah Brown"/>
    <x v="0"/>
    <x v="0"/>
    <s v="Los Angeles"/>
    <x v="1"/>
    <n v="90045"/>
    <x v="1"/>
    <s v="TEC-PH-10003645"/>
    <x v="2"/>
    <x v="7"/>
    <s v="Aastra 57i VoIP phone"/>
    <n v="775.72799999999995"/>
    <n v="6"/>
    <n v="0.2"/>
    <n v="58.179600000000001"/>
  </r>
  <r>
    <n v="8106"/>
    <x v="4011"/>
    <x v="3"/>
    <x v="922"/>
    <d v="2014-02-20T00:00:00"/>
    <s v="First Class"/>
    <s v="CR-12820"/>
    <s v="Cyra Reiten"/>
    <x v="2"/>
    <x v="0"/>
    <s v="Houston"/>
    <x v="5"/>
    <n v="77041"/>
    <x v="2"/>
    <s v="FUR-BO-10001601"/>
    <x v="0"/>
    <x v="0"/>
    <s v="Sauder Mission Library with Doors, Fruitwood Finish"/>
    <n v="89.066400000000002"/>
    <n v="1"/>
    <n v="0.32"/>
    <n v="-17.0274"/>
  </r>
  <r>
    <n v="8107"/>
    <x v="4011"/>
    <x v="3"/>
    <x v="922"/>
    <d v="2014-02-20T00:00:00"/>
    <s v="First Class"/>
    <s v="CR-12820"/>
    <s v="Cyra Reiten"/>
    <x v="2"/>
    <x v="0"/>
    <s v="Houston"/>
    <x v="5"/>
    <n v="77041"/>
    <x v="2"/>
    <s v="OFF-AR-10000937"/>
    <x v="1"/>
    <x v="6"/>
    <s v="Dixon Ticonderoga Core-Lock Colored Pencils, 48-Color Set"/>
    <n v="175.44"/>
    <n v="6"/>
    <n v="0.2"/>
    <n v="52.631999999999998"/>
  </r>
  <r>
    <n v="8108"/>
    <x v="4011"/>
    <x v="3"/>
    <x v="922"/>
    <d v="2014-02-20T00:00:00"/>
    <s v="First Class"/>
    <s v="CR-12820"/>
    <s v="Cyra Reiten"/>
    <x v="2"/>
    <x v="0"/>
    <s v="Houston"/>
    <x v="5"/>
    <n v="77041"/>
    <x v="2"/>
    <s v="TEC-PH-10000038"/>
    <x v="2"/>
    <x v="7"/>
    <s v="Jawbone MINI JAMBOX Wireless Bluetooth Speaker"/>
    <n v="438.33600000000001"/>
    <n v="4"/>
    <n v="0.2"/>
    <n v="-87.667199999999994"/>
  </r>
  <r>
    <n v="8109"/>
    <x v="4012"/>
    <x v="3"/>
    <x v="166"/>
    <d v="2014-12-16T00:00:00"/>
    <s v="Standard Class"/>
    <s v="EG-13900"/>
    <s v="Emily Grady"/>
    <x v="0"/>
    <x v="0"/>
    <s v="Philadelphia"/>
    <x v="9"/>
    <n v="19140"/>
    <x v="3"/>
    <s v="FUR-CH-10003396"/>
    <x v="0"/>
    <x v="1"/>
    <s v="Global Deluxe Steno Chair"/>
    <n v="215.54400000000001"/>
    <n v="4"/>
    <n v="0.3"/>
    <n v="-58.504800000000003"/>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6"/>
    <n v="2"/>
    <n v="0.3"/>
    <n v="-25.4772"/>
  </r>
  <r>
    <n v="8112"/>
    <x v="4014"/>
    <x v="0"/>
    <x v="49"/>
    <d v="2013-12-04T00:00:00"/>
    <s v="Second Class"/>
    <s v="JM-15865"/>
    <s v="John Murray"/>
    <x v="0"/>
    <x v="0"/>
    <s v="San Angelo"/>
    <x v="5"/>
    <n v="76903"/>
    <x v="2"/>
    <s v="FUR-CH-10002647"/>
    <x v="0"/>
    <x v="1"/>
    <s v="Situations Contoured Folding Chairs, 4/Set"/>
    <n v="248.43"/>
    <n v="5"/>
    <n v="0.3"/>
    <n v="-17.745000000000001"/>
  </r>
  <r>
    <n v="8113"/>
    <x v="4014"/>
    <x v="0"/>
    <x v="49"/>
    <d v="2013-12-04T00:00:00"/>
    <s v="Second Class"/>
    <s v="JM-15865"/>
    <s v="John Murray"/>
    <x v="0"/>
    <x v="0"/>
    <s v="San Angelo"/>
    <x v="5"/>
    <n v="76903"/>
    <x v="2"/>
    <s v="OFF-AP-10004859"/>
    <x v="1"/>
    <x v="9"/>
    <s v="Acco 6 Outlet Guardian Premium Surge Suppressor"/>
    <n v="11.648"/>
    <n v="4"/>
    <n v="0.8"/>
    <n v="-30.8672"/>
  </r>
  <r>
    <n v="8114"/>
    <x v="4014"/>
    <x v="0"/>
    <x v="49"/>
    <d v="2013-12-04T00:00:00"/>
    <s v="Second Class"/>
    <s v="JM-15865"/>
    <s v="John Murray"/>
    <x v="0"/>
    <x v="0"/>
    <s v="San Angelo"/>
    <x v="5"/>
    <n v="76903"/>
    <x v="2"/>
    <s v="FUR-CH-10004477"/>
    <x v="0"/>
    <x v="1"/>
    <s v="Global Push Button Manager's Chair, Indigo"/>
    <n v="85.245999999999995"/>
    <n v="2"/>
    <n v="0.3"/>
    <n v="-1.2178"/>
  </r>
  <r>
    <n v="8115"/>
    <x v="4015"/>
    <x v="3"/>
    <x v="621"/>
    <d v="2014-10-08T00:00:00"/>
    <s v="Second Class"/>
    <s v="LW-16825"/>
    <s v="Laurel Workman"/>
    <x v="1"/>
    <x v="0"/>
    <s v="Pasadena"/>
    <x v="5"/>
    <n v="77506"/>
    <x v="2"/>
    <s v="OFF-AR-10004817"/>
    <x v="1"/>
    <x v="6"/>
    <s v="Colorific Watercolor Pencils"/>
    <n v="20.64"/>
    <n v="5"/>
    <n v="0.2"/>
    <n v="2.3220000000000001"/>
  </r>
  <r>
    <n v="8116"/>
    <x v="4016"/>
    <x v="3"/>
    <x v="635"/>
    <d v="2014-09-05T00:00:00"/>
    <s v="Standard Class"/>
    <s v="RW-19540"/>
    <s v="Rick Wilson"/>
    <x v="1"/>
    <x v="0"/>
    <s v="Los Angeles"/>
    <x v="1"/>
    <n v="90049"/>
    <x v="1"/>
    <s v="FUR-FU-10003374"/>
    <x v="0"/>
    <x v="5"/>
    <s v="Electrix Fluorescent Magnifier Lamps &amp; Weighted Base"/>
    <n v="148.02000000000001"/>
    <n v="3"/>
    <n v="0"/>
    <n v="41.445599999999999"/>
  </r>
  <r>
    <n v="8117"/>
    <x v="4017"/>
    <x v="3"/>
    <x v="221"/>
    <d v="2014-11-25T00:00:00"/>
    <s v="Same Day"/>
    <s v="BG-11695"/>
    <s v="Brooke Gillingham"/>
    <x v="1"/>
    <x v="0"/>
    <s v="Garden City"/>
    <x v="41"/>
    <n v="67846"/>
    <x v="2"/>
    <s v="OFF-ST-10003123"/>
    <x v="1"/>
    <x v="4"/>
    <s v="Fellowes Bases and Tops For Staxonsteel/High-Stak Systems"/>
    <n v="33.29"/>
    <n v="1"/>
    <n v="0"/>
    <n v="7.9896000000000003"/>
  </r>
  <r>
    <n v="8118"/>
    <x v="4018"/>
    <x v="3"/>
    <x v="160"/>
    <d v="2014-07-06T00:00:00"/>
    <s v="Standard Class"/>
    <s v="TT-21220"/>
    <s v="Thomas Thornton"/>
    <x v="0"/>
    <x v="0"/>
    <s v="Los Angeles"/>
    <x v="1"/>
    <n v="90045"/>
    <x v="1"/>
    <s v="OFF-PA-10000675"/>
    <x v="1"/>
    <x v="10"/>
    <s v="Xerox 1919"/>
    <n v="204.95"/>
    <n v="5"/>
    <n v="0"/>
    <n v="100.4255"/>
  </r>
  <r>
    <n v="8119"/>
    <x v="4019"/>
    <x v="3"/>
    <x v="847"/>
    <d v="2014-07-28T00:00:00"/>
    <s v="Standard Class"/>
    <s v="EB-13930"/>
    <s v="Eric Barreto"/>
    <x v="0"/>
    <x v="0"/>
    <s v="Chicago"/>
    <x v="10"/>
    <n v="60653"/>
    <x v="2"/>
    <s v="FUR-CH-10004997"/>
    <x v="0"/>
    <x v="1"/>
    <s v="Hon Every-Day Series Multi-Task Chairs"/>
    <n v="526.34400000000005"/>
    <n v="4"/>
    <n v="0.3"/>
    <n v="-75.191999999999993"/>
  </r>
  <r>
    <n v="8120"/>
    <x v="4020"/>
    <x v="0"/>
    <x v="583"/>
    <d v="2013-11-17T00:00:00"/>
    <s v="Standard Class"/>
    <s v="LP-17080"/>
    <s v="Liz Pelletier"/>
    <x v="0"/>
    <x v="0"/>
    <s v="San Francisco"/>
    <x v="1"/>
    <n v="94110"/>
    <x v="1"/>
    <s v="FUR-FU-10001934"/>
    <x v="0"/>
    <x v="5"/>
    <s v="Magnifier Swing Arm Lamp"/>
    <n v="41.96"/>
    <n v="2"/>
    <n v="0"/>
    <n v="10.909599999999999"/>
  </r>
  <r>
    <n v="8121"/>
    <x v="4020"/>
    <x v="0"/>
    <x v="583"/>
    <d v="2013-11-17T00:00:00"/>
    <s v="Standard Class"/>
    <s v="LP-17080"/>
    <s v="Liz Pelletier"/>
    <x v="0"/>
    <x v="0"/>
    <s v="San Francisco"/>
    <x v="1"/>
    <n v="94110"/>
    <x v="1"/>
    <s v="FUR-CH-10004997"/>
    <x v="0"/>
    <x v="1"/>
    <s v="Hon Every-Day Series Multi-Task Chairs"/>
    <n v="451.15199999999999"/>
    <n v="3"/>
    <n v="0.2"/>
    <n v="0"/>
  </r>
  <r>
    <n v="8122"/>
    <x v="4020"/>
    <x v="0"/>
    <x v="583"/>
    <d v="2013-11-17T00:00:00"/>
    <s v="Standard Class"/>
    <s v="LP-17080"/>
    <s v="Liz Pelletier"/>
    <x v="0"/>
    <x v="0"/>
    <s v="San Francisco"/>
    <x v="1"/>
    <n v="94110"/>
    <x v="1"/>
    <s v="OFF-BI-10001890"/>
    <x v="1"/>
    <x v="8"/>
    <s v="Avery Poly Binder Pockets"/>
    <n v="31.504000000000001"/>
    <n v="11"/>
    <n v="0.2"/>
    <n v="11.026400000000001"/>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60000000001"/>
    <n v="4"/>
    <n v="0.4"/>
    <n v="125.99720000000001"/>
  </r>
  <r>
    <n v="8125"/>
    <x v="4022"/>
    <x v="3"/>
    <x v="210"/>
    <d v="2014-09-13T00:00:00"/>
    <s v="Standard Class"/>
    <s v="JA-15970"/>
    <s v="Joseph Airdo"/>
    <x v="0"/>
    <x v="0"/>
    <s v="Modesto"/>
    <x v="1"/>
    <n v="95351"/>
    <x v="1"/>
    <s v="FUR-CH-10004860"/>
    <x v="0"/>
    <x v="1"/>
    <s v="Global Low Back Tilter Chair"/>
    <n v="161.56800000000001"/>
    <n v="2"/>
    <n v="0.2"/>
    <n v="-28.2744"/>
  </r>
  <r>
    <n v="8126"/>
    <x v="4023"/>
    <x v="1"/>
    <x v="525"/>
    <d v="2012-02-13T00:00:00"/>
    <s v="Standard Class"/>
    <s v="TS-21655"/>
    <s v="Trudy Schmidt"/>
    <x v="0"/>
    <x v="0"/>
    <s v="Houston"/>
    <x v="5"/>
    <n v="77070"/>
    <x v="2"/>
    <s v="OFF-BI-10002049"/>
    <x v="1"/>
    <x v="8"/>
    <s v="UniKeep View Case Binders"/>
    <n v="2.9340000000000002"/>
    <n v="3"/>
    <n v="0.8"/>
    <n v="-4.9878"/>
  </r>
  <r>
    <n v="8127"/>
    <x v="4023"/>
    <x v="1"/>
    <x v="525"/>
    <d v="2012-02-13T00:00:00"/>
    <s v="Standard Class"/>
    <s v="TS-21655"/>
    <s v="Trudy Schmidt"/>
    <x v="0"/>
    <x v="0"/>
    <s v="Houston"/>
    <x v="5"/>
    <n v="77070"/>
    <x v="2"/>
    <s v="TEC-AC-10003499"/>
    <x v="2"/>
    <x v="11"/>
    <s v="Memorex Mini Travel Drive 8 GB USB 2.0 Flash Drive"/>
    <n v="18.527999999999999"/>
    <n v="2"/>
    <n v="0.2"/>
    <n v="4.4004000000000003"/>
  </r>
  <r>
    <n v="8128"/>
    <x v="4023"/>
    <x v="1"/>
    <x v="525"/>
    <d v="2012-02-13T00:00:00"/>
    <s v="Standard Class"/>
    <s v="TS-21655"/>
    <s v="Trudy Schmidt"/>
    <x v="0"/>
    <x v="0"/>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x v="0"/>
    <s v="Chicago"/>
    <x v="10"/>
    <n v="60610"/>
    <x v="2"/>
    <s v="FUR-FU-10000222"/>
    <x v="0"/>
    <x v="5"/>
    <s v="Seth Thomas 16&quot; Steel Case Clock"/>
    <n v="64.959999999999994"/>
    <n v="5"/>
    <n v="0.6"/>
    <n v="-43.847999999999999"/>
  </r>
  <r>
    <n v="8130"/>
    <x v="4025"/>
    <x v="2"/>
    <x v="836"/>
    <d v="2011-07-23T00:00:00"/>
    <s v="First Class"/>
    <s v="JD-15895"/>
    <s v="Jonathan Doherty"/>
    <x v="1"/>
    <x v="0"/>
    <s v="Riverside"/>
    <x v="1"/>
    <n v="92503"/>
    <x v="1"/>
    <s v="TEC-AC-10000023"/>
    <x v="2"/>
    <x v="11"/>
    <s v="Maxell 74 Minute CD-R Spindle, 50/Pack"/>
    <n v="41.94"/>
    <n v="2"/>
    <n v="0"/>
    <n v="15.0984"/>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8000000000002"/>
  </r>
  <r>
    <n v="8133"/>
    <x v="4025"/>
    <x v="2"/>
    <x v="836"/>
    <d v="2011-07-23T00:00:00"/>
    <s v="First Class"/>
    <s v="JD-15895"/>
    <s v="Jonathan Doherty"/>
    <x v="1"/>
    <x v="0"/>
    <s v="Riverside"/>
    <x v="1"/>
    <n v="92503"/>
    <x v="1"/>
    <s v="OFF-ST-10001490"/>
    <x v="1"/>
    <x v="4"/>
    <s v="Hot File 7-Pocket, Floor Stand"/>
    <n v="535.41"/>
    <n v="3"/>
    <n v="0"/>
    <n v="160.62299999999999"/>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40000000000003"/>
    <n v="3"/>
    <n v="0"/>
    <n v="17.314800000000002"/>
  </r>
  <r>
    <n v="8136"/>
    <x v="4027"/>
    <x v="1"/>
    <x v="1130"/>
    <d v="2012-02-21T00:00:00"/>
    <s v="Standard Class"/>
    <s v="RD-19585"/>
    <s v="Rob Dowd"/>
    <x v="0"/>
    <x v="0"/>
    <s v="Los Angeles"/>
    <x v="1"/>
    <n v="90008"/>
    <x v="1"/>
    <s v="OFF-LA-10002762"/>
    <x v="1"/>
    <x v="2"/>
    <s v="Avery 485"/>
    <n v="87.71"/>
    <n v="7"/>
    <n v="0"/>
    <n v="41.223700000000001"/>
  </r>
  <r>
    <n v="8137"/>
    <x v="4028"/>
    <x v="0"/>
    <x v="399"/>
    <d v="2013-08-17T00:00:00"/>
    <s v="Standard Class"/>
    <s v="CS-12490"/>
    <s v="Cindy Schnelling"/>
    <x v="1"/>
    <x v="0"/>
    <s v="Lakeland"/>
    <x v="2"/>
    <n v="33801"/>
    <x v="0"/>
    <s v="FUR-TA-10002533"/>
    <x v="0"/>
    <x v="3"/>
    <s v="BPI Conference Tables"/>
    <n v="562.29250000000002"/>
    <n v="7"/>
    <n v="0.45"/>
    <n v="-255.58750000000001"/>
  </r>
  <r>
    <n v="8138"/>
    <x v="4029"/>
    <x v="2"/>
    <x v="187"/>
    <d v="2011-11-13T00:00:00"/>
    <s v="Standard Class"/>
    <s v="BF-11215"/>
    <s v="Benjamin Farhat"/>
    <x v="2"/>
    <x v="0"/>
    <s v="New York City"/>
    <x v="15"/>
    <n v="10035"/>
    <x v="3"/>
    <s v="FUR-FU-10004091"/>
    <x v="0"/>
    <x v="5"/>
    <s v="Eldon 200 Class Desk Accessories, Black"/>
    <n v="56.52"/>
    <n v="9"/>
    <n v="0"/>
    <n v="21.477599999999999"/>
  </r>
  <r>
    <n v="8139"/>
    <x v="4030"/>
    <x v="0"/>
    <x v="427"/>
    <d v="2013-07-23T00:00:00"/>
    <s v="Standard Class"/>
    <s v="NK-18490"/>
    <s v="Neil Knudson"/>
    <x v="2"/>
    <x v="0"/>
    <s v="Philadelphia"/>
    <x v="9"/>
    <n v="19140"/>
    <x v="3"/>
    <s v="OFF-AR-10001545"/>
    <x v="1"/>
    <x v="6"/>
    <s v="Newell 326"/>
    <n v="11.263999999999999"/>
    <n v="8"/>
    <n v="0.2"/>
    <n v="1.2672000000000001"/>
  </r>
  <r>
    <n v="8140"/>
    <x v="4030"/>
    <x v="0"/>
    <x v="427"/>
    <d v="2013-07-23T00:00:00"/>
    <s v="Standard Class"/>
    <s v="NK-18490"/>
    <s v="Neil Knudson"/>
    <x v="2"/>
    <x v="0"/>
    <s v="Philadelphia"/>
    <x v="9"/>
    <n v="19140"/>
    <x v="3"/>
    <s v="OFF-ST-10001476"/>
    <x v="1"/>
    <x v="4"/>
    <s v="Steel Personal Filing/Posting Tote"/>
    <n v="284.08"/>
    <n v="10"/>
    <n v="0.2"/>
    <n v="24.856999999999999"/>
  </r>
  <r>
    <n v="8141"/>
    <x v="4030"/>
    <x v="0"/>
    <x v="427"/>
    <d v="2013-07-23T00:00:00"/>
    <s v="Standard Class"/>
    <s v="NK-18490"/>
    <s v="Neil Knudson"/>
    <x v="2"/>
    <x v="0"/>
    <s v="Philadelphia"/>
    <x v="9"/>
    <n v="19140"/>
    <x v="3"/>
    <s v="OFF-PA-10004971"/>
    <x v="1"/>
    <x v="10"/>
    <s v="Xerox 196"/>
    <n v="18.495999999999999"/>
    <n v="4"/>
    <n v="0.2"/>
    <n v="6.7047999999999996"/>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
  </r>
  <r>
    <n v="8144"/>
    <x v="4031"/>
    <x v="0"/>
    <x v="473"/>
    <d v="2013-02-10T00:00:00"/>
    <s v="Standard Class"/>
    <s v="AZ-10750"/>
    <s v="Annie Zypern"/>
    <x v="0"/>
    <x v="0"/>
    <s v="San Diego"/>
    <x v="1"/>
    <n v="92037"/>
    <x v="1"/>
    <s v="FUR-TA-10001095"/>
    <x v="0"/>
    <x v="3"/>
    <s v="Chromcraft Round Conference Tables"/>
    <n v="557.72799999999995"/>
    <n v="4"/>
    <n v="0.2"/>
    <n v="6.9715999999999996"/>
  </r>
  <r>
    <n v="8145"/>
    <x v="4031"/>
    <x v="0"/>
    <x v="473"/>
    <d v="2013-02-10T00:00:00"/>
    <s v="Standard Class"/>
    <s v="AZ-10750"/>
    <s v="Annie Zypern"/>
    <x v="0"/>
    <x v="0"/>
    <s v="San Diego"/>
    <x v="1"/>
    <n v="92037"/>
    <x v="1"/>
    <s v="TEC-PH-10001448"/>
    <x v="2"/>
    <x v="7"/>
    <s v="Anker Astro 15000mAh USB Portable Charger"/>
    <n v="159.96799999999999"/>
    <n v="4"/>
    <n v="0.2"/>
    <n v="-31.993600000000001"/>
  </r>
  <r>
    <n v="8146"/>
    <x v="4032"/>
    <x v="2"/>
    <x v="886"/>
    <d v="2011-06-27T00:00:00"/>
    <s v="Standard Class"/>
    <s v="Co-12640"/>
    <s v="Corey-Lock"/>
    <x v="0"/>
    <x v="0"/>
    <s v="Lawton"/>
    <x v="26"/>
    <n v="73505"/>
    <x v="2"/>
    <s v="OFF-AP-10001005"/>
    <x v="1"/>
    <x v="9"/>
    <s v="Honeywell Quietcare HEPA Air Cleaner"/>
    <n v="471.9"/>
    <n v="6"/>
    <n v="0"/>
    <n v="155.727"/>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400000000001"/>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8000000003"/>
  </r>
  <r>
    <n v="8155"/>
    <x v="4037"/>
    <x v="3"/>
    <x v="177"/>
    <d v="2014-03-25T00:00:00"/>
    <s v="Standard Class"/>
    <s v="RD-19720"/>
    <s v="Roger Demir"/>
    <x v="0"/>
    <x v="0"/>
    <s v="Middletown"/>
    <x v="29"/>
    <n v="6457"/>
    <x v="3"/>
    <s v="TEC-AC-10002842"/>
    <x v="2"/>
    <x v="11"/>
    <s v="WD My Passport Ultra 2TB Portable External Hard Drive"/>
    <n v="238"/>
    <n v="2"/>
    <n v="0"/>
    <n v="38.08"/>
  </r>
  <r>
    <n v="8156"/>
    <x v="4037"/>
    <x v="3"/>
    <x v="177"/>
    <d v="2014-03-25T00:00:00"/>
    <s v="Standard Class"/>
    <s v="RD-19720"/>
    <s v="Roger Demir"/>
    <x v="0"/>
    <x v="0"/>
    <s v="Middletown"/>
    <x v="29"/>
    <n v="6457"/>
    <x v="3"/>
    <s v="OFF-PA-10001125"/>
    <x v="1"/>
    <x v="10"/>
    <s v="Xerox 1988"/>
    <n v="61.96"/>
    <n v="2"/>
    <n v="0"/>
    <n v="27.882000000000001"/>
  </r>
  <r>
    <n v="8157"/>
    <x v="4038"/>
    <x v="0"/>
    <x v="964"/>
    <d v="2013-10-10T00:00:00"/>
    <s v="Standard Class"/>
    <s v="MS-17830"/>
    <s v="Melanie Seite"/>
    <x v="0"/>
    <x v="0"/>
    <s v="Baltimore"/>
    <x v="39"/>
    <n v="21215"/>
    <x v="3"/>
    <s v="FUR-TA-10002622"/>
    <x v="0"/>
    <x v="3"/>
    <s v="Bush Andora Conference Table, Maple/Graphite Gray Finish"/>
    <n v="239.37200000000001"/>
    <n v="2"/>
    <n v="0.3"/>
    <n v="-23.937200000000001"/>
  </r>
  <r>
    <n v="8158"/>
    <x v="4039"/>
    <x v="0"/>
    <x v="741"/>
    <d v="2013-11-23T00:00:00"/>
    <s v="Standard Class"/>
    <s v="PG-18820"/>
    <s v="Patrick Gardner"/>
    <x v="0"/>
    <x v="0"/>
    <s v="San Diego"/>
    <x v="1"/>
    <n v="92105"/>
    <x v="1"/>
    <s v="TEC-AC-10002842"/>
    <x v="2"/>
    <x v="11"/>
    <s v="WD My Passport Ultra 2TB Portable External Hard Drive"/>
    <n v="595"/>
    <n v="5"/>
    <n v="0"/>
    <n v="95.2"/>
  </r>
  <r>
    <n v="8159"/>
    <x v="4040"/>
    <x v="3"/>
    <x v="377"/>
    <d v="2015-01-02T00:00:00"/>
    <s v="Standard Class"/>
    <s v="KB-16240"/>
    <s v="Karen Bern"/>
    <x v="1"/>
    <x v="0"/>
    <s v="Odessa"/>
    <x v="5"/>
    <n v="79762"/>
    <x v="2"/>
    <s v="OFF-PA-10004285"/>
    <x v="1"/>
    <x v="10"/>
    <s v="Xerox 1959"/>
    <n v="16.032"/>
    <n v="3"/>
    <n v="0.2"/>
    <n v="5.6112000000000002"/>
  </r>
  <r>
    <n v="8160"/>
    <x v="4041"/>
    <x v="0"/>
    <x v="1185"/>
    <d v="2013-03-14T00:00:00"/>
    <s v="Standard Class"/>
    <s v="RB-19465"/>
    <s v="Rick Bensley"/>
    <x v="2"/>
    <x v="0"/>
    <s v="Milford"/>
    <x v="29"/>
    <n v="6460"/>
    <x v="3"/>
    <s v="TEC-AC-10004469"/>
    <x v="2"/>
    <x v="11"/>
    <s v="Microsoft Sculpt Comfort Mouse"/>
    <n v="199.75"/>
    <n v="5"/>
    <n v="0"/>
    <n v="87.89"/>
  </r>
  <r>
    <n v="8161"/>
    <x v="4042"/>
    <x v="0"/>
    <x v="595"/>
    <d v="2013-02-20T00:00:00"/>
    <s v="Standard Class"/>
    <s v="JD-15790"/>
    <s v="John Dryer"/>
    <x v="0"/>
    <x v="0"/>
    <s v="Belleville"/>
    <x v="30"/>
    <n v="7109"/>
    <x v="3"/>
    <s v="FUR-CH-10001545"/>
    <x v="0"/>
    <x v="1"/>
    <s v="Hon Comfortask Task/Swivel Chairs"/>
    <n v="227.96"/>
    <n v="2"/>
    <n v="0"/>
    <n v="36.473599999999998"/>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2"/>
  </r>
  <r>
    <n v="8164"/>
    <x v="4044"/>
    <x v="1"/>
    <x v="121"/>
    <d v="2012-11-06T00:00:00"/>
    <s v="Standard Class"/>
    <s v="LT-17110"/>
    <s v="Liz Thompson"/>
    <x v="0"/>
    <x v="0"/>
    <s v="San Diego"/>
    <x v="1"/>
    <n v="92105"/>
    <x v="1"/>
    <s v="FUR-FU-10004909"/>
    <x v="0"/>
    <x v="5"/>
    <s v="Contemporary Wood/Metal Frame"/>
    <n v="96.96"/>
    <n v="6"/>
    <n v="0"/>
    <n v="33.936"/>
  </r>
  <r>
    <n v="8165"/>
    <x v="4044"/>
    <x v="1"/>
    <x v="121"/>
    <d v="2012-11-06T00:00:00"/>
    <s v="Standard Class"/>
    <s v="LT-17110"/>
    <s v="Liz Thompson"/>
    <x v="0"/>
    <x v="0"/>
    <s v="San Diego"/>
    <x v="1"/>
    <n v="92105"/>
    <x v="1"/>
    <s v="OFF-BI-10001524"/>
    <x v="1"/>
    <x v="8"/>
    <s v="GBC Premium Transparent Covers with Diagonal Lined Pattern"/>
    <n v="117.488"/>
    <n v="7"/>
    <n v="0.2"/>
    <n v="41.120800000000003"/>
  </r>
  <r>
    <n v="8166"/>
    <x v="4044"/>
    <x v="1"/>
    <x v="121"/>
    <d v="2012-11-06T00:00:00"/>
    <s v="Standard Class"/>
    <s v="LT-17110"/>
    <s v="Liz Thompson"/>
    <x v="0"/>
    <x v="0"/>
    <s v="San Diego"/>
    <x v="1"/>
    <n v="92105"/>
    <x v="1"/>
    <s v="OFF-BI-10003355"/>
    <x v="1"/>
    <x v="8"/>
    <s v="Cardinal Holdit Business Card Pockets"/>
    <n v="11.95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6999999999998"/>
  </r>
  <r>
    <n v="8168"/>
    <x v="4045"/>
    <x v="0"/>
    <x v="995"/>
    <d v="2013-08-06T00:00:00"/>
    <s v="Standard Class"/>
    <s v="AH-10690"/>
    <s v="Anna Hأ¤berlin"/>
    <x v="1"/>
    <x v="0"/>
    <s v="San Francisco"/>
    <x v="1"/>
    <n v="94122"/>
    <x v="1"/>
    <s v="FUR-TA-10002774"/>
    <x v="0"/>
    <x v="3"/>
    <s v="Laminate Occasional Tables"/>
    <n v="863.12800000000004"/>
    <n v="7"/>
    <n v="0.2"/>
    <n v="-32.3673"/>
  </r>
  <r>
    <n v="8169"/>
    <x v="4046"/>
    <x v="3"/>
    <x v="44"/>
    <d v="2014-11-14T00:00:00"/>
    <s v="Standard Class"/>
    <s v="AB-10060"/>
    <s v="Adam Bellavance"/>
    <x v="2"/>
    <x v="0"/>
    <s v="Seattle"/>
    <x v="4"/>
    <n v="98105"/>
    <x v="1"/>
    <s v="FUR-TA-10004575"/>
    <x v="0"/>
    <x v="3"/>
    <s v="Hon 5100 Series Wood Tables"/>
    <n v="2036.86"/>
    <n v="7"/>
    <n v="0"/>
    <n v="366.63479999999998"/>
  </r>
  <r>
    <n v="8170"/>
    <x v="4046"/>
    <x v="3"/>
    <x v="44"/>
    <d v="2014-11-14T00:00:00"/>
    <s v="Standard Class"/>
    <s v="AB-10060"/>
    <s v="Adam Bellavance"/>
    <x v="2"/>
    <x v="0"/>
    <s v="Seattle"/>
    <x v="4"/>
    <n v="98105"/>
    <x v="1"/>
    <s v="FUR-CH-10003312"/>
    <x v="0"/>
    <x v="1"/>
    <s v="Hon 2090 â€œPillow Softâ€‌ Series Mid Back Swivel/Tilt Chairs"/>
    <n v="449.56799999999998"/>
    <n v="2"/>
    <n v="0.2"/>
    <n v="-73.0548"/>
  </r>
  <r>
    <n v="8171"/>
    <x v="4046"/>
    <x v="3"/>
    <x v="44"/>
    <d v="2014-11-14T00:00:00"/>
    <s v="Standard Class"/>
    <s v="AB-10060"/>
    <s v="Adam Bellavance"/>
    <x v="2"/>
    <x v="0"/>
    <s v="Seattle"/>
    <x v="4"/>
    <n v="98105"/>
    <x v="1"/>
    <s v="TEC-AC-10001465"/>
    <x v="2"/>
    <x v="11"/>
    <s v="SanDisk Cruzer 64 GB USB Flash Drive"/>
    <n v="108.96"/>
    <n v="3"/>
    <n v="0"/>
    <n v="32.688000000000002"/>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6"/>
  </r>
  <r>
    <n v="8175"/>
    <x v="4048"/>
    <x v="2"/>
    <x v="868"/>
    <d v="2011-07-13T00:00:00"/>
    <s v="Standard Class"/>
    <s v="GH-14410"/>
    <s v="Gary Hansen"/>
    <x v="2"/>
    <x v="0"/>
    <s v="Los Angeles"/>
    <x v="1"/>
    <n v="90049"/>
    <x v="1"/>
    <s v="OFF-ST-10001505"/>
    <x v="1"/>
    <x v="4"/>
    <s v="Perma STOR-ALL Hanging File Box, 13 1/8&quot;W x 12 1/4&quot;D x 10 1/2&quot;H"/>
    <n v="23.92"/>
    <n v="4"/>
    <n v="0"/>
    <n v="4.0663999999999998"/>
  </r>
  <r>
    <n v="8176"/>
    <x v="4049"/>
    <x v="0"/>
    <x v="806"/>
    <d v="2013-02-04T00:00:00"/>
    <s v="Standard Class"/>
    <s v="HE-14800"/>
    <s v="Harold Engle"/>
    <x v="1"/>
    <x v="0"/>
    <s v="Chicago"/>
    <x v="10"/>
    <n v="60623"/>
    <x v="2"/>
    <s v="OFF-PA-10003892"/>
    <x v="1"/>
    <x v="10"/>
    <s v="Xerox 1943"/>
    <n v="156.512"/>
    <n v="4"/>
    <n v="0.2"/>
    <n v="52.822800000000001"/>
  </r>
  <r>
    <n v="8177"/>
    <x v="4050"/>
    <x v="0"/>
    <x v="897"/>
    <d v="2013-09-26T00:00:00"/>
    <s v="First Class"/>
    <s v="SZ-20035"/>
    <s v="Sam Zeldin"/>
    <x v="2"/>
    <x v="0"/>
    <s v="New York City"/>
    <x v="15"/>
    <n v="10035"/>
    <x v="3"/>
    <s v="OFF-ST-10002370"/>
    <x v="1"/>
    <x v="4"/>
    <s v="Sortfiler Multipurpose Personal File Organizer, Black"/>
    <n v="128.34"/>
    <n v="6"/>
    <n v="0"/>
    <n v="37.218600000000002"/>
  </r>
  <r>
    <n v="8178"/>
    <x v="4051"/>
    <x v="3"/>
    <x v="66"/>
    <d v="2014-12-25T00:00:00"/>
    <s v="First Class"/>
    <s v="CM-12115"/>
    <s v="Chad McGuire"/>
    <x v="0"/>
    <x v="0"/>
    <s v="Los Angeles"/>
    <x v="1"/>
    <n v="90008"/>
    <x v="1"/>
    <s v="TEC-AC-10000474"/>
    <x v="2"/>
    <x v="11"/>
    <s v="Kensington Expert Mouse Optical USB Trackball for PC or Mac"/>
    <n v="474.95"/>
    <n v="5"/>
    <n v="0"/>
    <n v="142.48500000000001"/>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19999999998"/>
  </r>
  <r>
    <n v="8182"/>
    <x v="4054"/>
    <x v="1"/>
    <x v="82"/>
    <d v="2012-11-25T00:00:00"/>
    <s v="Standard Class"/>
    <s v="SS-20410"/>
    <s v="Shahid Shariari"/>
    <x v="0"/>
    <x v="0"/>
    <s v="Philadelphia"/>
    <x v="9"/>
    <n v="19120"/>
    <x v="3"/>
    <s v="TEC-PH-10002923"/>
    <x v="2"/>
    <x v="7"/>
    <s v="Logitech B530 USBآ Headsetآ -آ headsetآ - Full size, Binaural"/>
    <n v="110.97"/>
    <n v="5"/>
    <n v="0.4"/>
    <n v="-24.043500000000002"/>
  </r>
  <r>
    <n v="8183"/>
    <x v="4055"/>
    <x v="3"/>
    <x v="796"/>
    <d v="2014-05-23T00:00:00"/>
    <s v="Standard Class"/>
    <s v="BM-11575"/>
    <s v="Brendan Murry"/>
    <x v="1"/>
    <x v="0"/>
    <s v="Chicago"/>
    <x v="10"/>
    <n v="60653"/>
    <x v="2"/>
    <s v="FUR-FU-10004973"/>
    <x v="0"/>
    <x v="5"/>
    <s v="Flat Face Poster Frame"/>
    <n v="22.608000000000001"/>
    <n v="3"/>
    <n v="0.6"/>
    <n v="-10.1736"/>
  </r>
  <r>
    <n v="8184"/>
    <x v="4055"/>
    <x v="3"/>
    <x v="796"/>
    <d v="2014-05-23T00:00:00"/>
    <s v="Standard Class"/>
    <s v="BM-11575"/>
    <s v="Brendan Murry"/>
    <x v="1"/>
    <x v="0"/>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x v="0"/>
    <s v="Chicago"/>
    <x v="10"/>
    <n v="60623"/>
    <x v="2"/>
    <s v="OFF-PA-10003641"/>
    <x v="1"/>
    <x v="10"/>
    <s v="Xerox 1909"/>
    <n v="63.311999999999998"/>
    <n v="3"/>
    <n v="0.2"/>
    <n v="20.5764"/>
  </r>
  <r>
    <n v="8186"/>
    <x v="4057"/>
    <x v="1"/>
    <x v="1023"/>
    <d v="2012-09-17T00:00:00"/>
    <s v="Second Class"/>
    <s v="AG-10900"/>
    <s v="Arthur Gainer"/>
    <x v="0"/>
    <x v="0"/>
    <s v="Chicago"/>
    <x v="10"/>
    <n v="60623"/>
    <x v="2"/>
    <s v="OFF-EN-10002621"/>
    <x v="1"/>
    <x v="12"/>
    <s v="Staples"/>
    <n v="7.8239999999999998"/>
    <n v="1"/>
    <n v="0.2"/>
    <n v="2.9340000000000002"/>
  </r>
  <r>
    <n v="8187"/>
    <x v="4057"/>
    <x v="1"/>
    <x v="1023"/>
    <d v="2012-09-17T00:00:00"/>
    <s v="Second Class"/>
    <s v="AG-10900"/>
    <s v="Arthur Gainer"/>
    <x v="0"/>
    <x v="0"/>
    <s v="Chicago"/>
    <x v="10"/>
    <n v="60623"/>
    <x v="2"/>
    <s v="FUR-CH-10003817"/>
    <x v="0"/>
    <x v="1"/>
    <s v="Global Value Steno Chair, Gray"/>
    <n v="170.072"/>
    <n v="4"/>
    <n v="0.3"/>
    <n v="-12.148"/>
  </r>
  <r>
    <n v="8188"/>
    <x v="4058"/>
    <x v="0"/>
    <x v="107"/>
    <d v="2013-12-17T00:00:00"/>
    <s v="Standard Class"/>
    <s v="BW-11110"/>
    <s v="Bart Watters"/>
    <x v="1"/>
    <x v="0"/>
    <s v="New York City"/>
    <x v="15"/>
    <n v="10024"/>
    <x v="3"/>
    <s v="OFF-PA-10000659"/>
    <x v="1"/>
    <x v="10"/>
    <s v="Adams Phone Message Book, Professional, 400 Message Capacity, 5 3/6â€‌ x 11â€‌"/>
    <n v="62.82"/>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
    <n v="7"/>
    <n v="0.7"/>
    <n v="-4.2336"/>
  </r>
  <r>
    <n v="8194"/>
    <x v="4061"/>
    <x v="1"/>
    <x v="672"/>
    <d v="2012-12-03T00:00:00"/>
    <s v="First Class"/>
    <s v="LR-16915"/>
    <s v="Lena Radford"/>
    <x v="0"/>
    <x v="0"/>
    <s v="Durham"/>
    <x v="3"/>
    <n v="27707"/>
    <x v="0"/>
    <s v="OFF-AP-10001293"/>
    <x v="1"/>
    <x v="9"/>
    <s v="Belkin 8 Outlet Surge Protector"/>
    <n v="98.352000000000004"/>
    <n v="3"/>
    <n v="0.2"/>
    <n v="9.8352000000000004"/>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1"/>
  </r>
  <r>
    <n v="8196"/>
    <x v="4062"/>
    <x v="1"/>
    <x v="401"/>
    <d v="2012-12-11T00:00:00"/>
    <s v="Second Class"/>
    <s v="DB-13120"/>
    <s v="David Bremer"/>
    <x v="1"/>
    <x v="0"/>
    <s v="Santa Barbara"/>
    <x v="1"/>
    <n v="93101"/>
    <x v="1"/>
    <s v="OFF-PA-10004519"/>
    <x v="1"/>
    <x v="10"/>
    <s v="Spiral Phone Message Books with Labels by Adams"/>
    <n v="8.9600000000000009"/>
    <n v="2"/>
    <n v="0"/>
    <n v="4.3903999999999996"/>
  </r>
  <r>
    <n v="8197"/>
    <x v="4063"/>
    <x v="3"/>
    <x v="528"/>
    <d v="2014-09-10T00:00:00"/>
    <s v="Standard Class"/>
    <s v="LP-17095"/>
    <s v="Liz Preis"/>
    <x v="0"/>
    <x v="0"/>
    <s v="Knoxville"/>
    <x v="18"/>
    <n v="37918"/>
    <x v="0"/>
    <s v="TEC-AC-10004568"/>
    <x v="2"/>
    <x v="11"/>
    <s v="Maxellآ LTO Ultrium - 800 GB"/>
    <n v="89.567999999999998"/>
    <n v="4"/>
    <n v="0.2"/>
    <n v="-1.1195999999999999"/>
  </r>
  <r>
    <n v="8198"/>
    <x v="4063"/>
    <x v="3"/>
    <x v="528"/>
    <d v="2014-09-10T00:00:00"/>
    <s v="Standard Class"/>
    <s v="LP-17095"/>
    <s v="Liz Preis"/>
    <x v="0"/>
    <x v="0"/>
    <s v="Knoxville"/>
    <x v="18"/>
    <n v="37918"/>
    <x v="0"/>
    <s v="OFF-AR-10001897"/>
    <x v="1"/>
    <x v="6"/>
    <s v="Model L Table or Wall-Mount Pencil Sharpener"/>
    <n v="71.959999999999994"/>
    <n v="5"/>
    <n v="0.2"/>
    <n v="7.1959999999999997"/>
  </r>
  <r>
    <n v="8199"/>
    <x v="4063"/>
    <x v="3"/>
    <x v="528"/>
    <d v="2014-09-10T00:00:00"/>
    <s v="Standard Class"/>
    <s v="LP-17095"/>
    <s v="Liz Preis"/>
    <x v="0"/>
    <x v="0"/>
    <s v="Knoxville"/>
    <x v="18"/>
    <n v="37918"/>
    <x v="0"/>
    <s v="OFF-PA-10001800"/>
    <x v="1"/>
    <x v="10"/>
    <s v="Xerox 220"/>
    <n v="15.552"/>
    <n v="3"/>
    <n v="0.2"/>
    <n v="5.4432"/>
  </r>
  <r>
    <n v="8200"/>
    <x v="4064"/>
    <x v="3"/>
    <x v="558"/>
    <d v="2014-05-01T00:00:00"/>
    <s v="Standard Class"/>
    <s v="AF-10870"/>
    <s v="Art Ferguson"/>
    <x v="0"/>
    <x v="0"/>
    <s v="Chicago"/>
    <x v="10"/>
    <n v="60610"/>
    <x v="2"/>
    <s v="OFF-BI-10001628"/>
    <x v="1"/>
    <x v="8"/>
    <s v="Acco Data Flex Cable Posts For Top &amp; Bottom Load Binders, 6&quot; Capacity"/>
    <n v="10.43"/>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4"/>
  </r>
  <r>
    <n v="8209"/>
    <x v="4067"/>
    <x v="1"/>
    <x v="1181"/>
    <d v="2012-09-24T00:00:00"/>
    <s v="Standard Class"/>
    <s v="BG-11035"/>
    <s v="Barry Gonzalez"/>
    <x v="0"/>
    <x v="0"/>
    <s v="Nashville"/>
    <x v="18"/>
    <n v="37211"/>
    <x v="0"/>
    <s v="OFF-BI-10000545"/>
    <x v="1"/>
    <x v="8"/>
    <s v="GBC Ibimaster 500 Manual ProClick Binding System"/>
    <n v="1369.7639999999999"/>
    <n v="6"/>
    <n v="0.7"/>
    <n v="-913.17600000000004"/>
  </r>
  <r>
    <n v="8210"/>
    <x v="4067"/>
    <x v="1"/>
    <x v="1181"/>
    <d v="2012-09-24T00:00:00"/>
    <s v="Standard Class"/>
    <s v="BG-11035"/>
    <s v="Barry Gonzalez"/>
    <x v="0"/>
    <x v="0"/>
    <s v="Nashville"/>
    <x v="18"/>
    <n v="37211"/>
    <x v="0"/>
    <s v="OFF-ST-10001522"/>
    <x v="1"/>
    <x v="4"/>
    <s v="Gould Plastics 18-Pocket Panel Bin, 34w x 5-1/4d x 20-1/2h"/>
    <n v="294.36799999999999"/>
    <n v="4"/>
    <n v="0.2"/>
    <n v="-58.873600000000003"/>
  </r>
  <r>
    <n v="8211"/>
    <x v="4068"/>
    <x v="3"/>
    <x v="210"/>
    <d v="2014-09-13T00:00:00"/>
    <s v="Standard Class"/>
    <s v="DM-12955"/>
    <s v="Dario Medina"/>
    <x v="1"/>
    <x v="0"/>
    <s v="Nashville"/>
    <x v="18"/>
    <n v="37211"/>
    <x v="0"/>
    <s v="OFF-AP-10001271"/>
    <x v="1"/>
    <x v="9"/>
    <s v="Eureka The Boss Cordless Rechargeable Stick Vac"/>
    <n v="81.567999999999998"/>
    <n v="2"/>
    <n v="0.2"/>
    <n v="7.1372"/>
  </r>
  <r>
    <n v="8212"/>
    <x v="4069"/>
    <x v="0"/>
    <x v="77"/>
    <d v="2013-11-13T00:00:00"/>
    <s v="Standard Class"/>
    <s v="MC-17845"/>
    <s v="Michael Chen"/>
    <x v="0"/>
    <x v="0"/>
    <s v="Dallas"/>
    <x v="5"/>
    <n v="75220"/>
    <x v="2"/>
    <s v="FUR-FU-10002030"/>
    <x v="0"/>
    <x v="5"/>
    <s v="Executive Impressions 14&quot; Contract Wall Clock with Quartz Movement"/>
    <n v="44.46"/>
    <n v="5"/>
    <n v="0.6"/>
    <n v="-17.783999999999999"/>
  </r>
  <r>
    <n v="8213"/>
    <x v="4069"/>
    <x v="0"/>
    <x v="77"/>
    <d v="2013-11-13T00:00:00"/>
    <s v="Standard Class"/>
    <s v="MC-17845"/>
    <s v="Michael Chen"/>
    <x v="0"/>
    <x v="0"/>
    <s v="Dallas"/>
    <x v="5"/>
    <n v="75220"/>
    <x v="2"/>
    <s v="OFF-ST-10001272"/>
    <x v="1"/>
    <x v="4"/>
    <s v="Mini 13-1/2 Capacity Data Binder Rack, Pearl"/>
    <n v="314.08800000000002"/>
    <n v="3"/>
    <n v="0.2"/>
    <n v="19.630500000000001"/>
  </r>
  <r>
    <n v="8214"/>
    <x v="4070"/>
    <x v="1"/>
    <x v="12"/>
    <d v="2012-10-02T00:00:00"/>
    <s v="Standard Class"/>
    <s v="ML-17395"/>
    <s v="Marina Lichtenstein"/>
    <x v="1"/>
    <x v="0"/>
    <s v="Murfreesboro"/>
    <x v="18"/>
    <n v="37130"/>
    <x v="0"/>
    <s v="OFF-BI-10001116"/>
    <x v="1"/>
    <x v="8"/>
    <s v="Wilson Jones 1&quot; Hanging DublLock Ring Binders"/>
    <n v="6.3360000000000003"/>
    <n v="4"/>
    <n v="0.7"/>
    <n v="-4.6463999999999999"/>
  </r>
  <r>
    <n v="8215"/>
    <x v="4070"/>
    <x v="1"/>
    <x v="12"/>
    <d v="2012-10-02T00:00:00"/>
    <s v="Standard Class"/>
    <s v="ML-17395"/>
    <s v="Marina Lichtenstein"/>
    <x v="1"/>
    <x v="0"/>
    <s v="Murfreesboro"/>
    <x v="18"/>
    <n v="37130"/>
    <x v="0"/>
    <s v="OFF-PA-10004665"/>
    <x v="1"/>
    <x v="10"/>
    <s v="Advantus Motivational Note Cards"/>
    <n v="10.48"/>
    <n v="1"/>
    <n v="0.2"/>
    <n v="3.7989999999999999"/>
  </r>
  <r>
    <n v="8216"/>
    <x v="4070"/>
    <x v="1"/>
    <x v="12"/>
    <d v="2012-10-02T00:00:00"/>
    <s v="Standard Class"/>
    <s v="ML-17395"/>
    <s v="Marina Lichtenstein"/>
    <x v="1"/>
    <x v="0"/>
    <s v="Murfreesboro"/>
    <x v="18"/>
    <n v="37130"/>
    <x v="0"/>
    <s v="OFF-BI-10004506"/>
    <x v="1"/>
    <x v="8"/>
    <s v="Wilson Jones data.warehouse D-Ring Binders with DublLock"/>
    <n v="2.4689999999999999"/>
    <n v="1"/>
    <n v="0.7"/>
    <n v="-1.8106"/>
  </r>
  <r>
    <n v="8217"/>
    <x v="4070"/>
    <x v="1"/>
    <x v="12"/>
    <d v="2012-10-02T00:00:00"/>
    <s v="Standard Class"/>
    <s v="ML-17395"/>
    <s v="Marina Lichtenstein"/>
    <x v="1"/>
    <x v="0"/>
    <s v="Murfreesboro"/>
    <x v="18"/>
    <n v="37130"/>
    <x v="0"/>
    <s v="OFF-BI-10001982"/>
    <x v="1"/>
    <x v="8"/>
    <s v="Wilson Jones Custom Binder Spines &amp; Labels"/>
    <n v="3.2639999999999998"/>
    <n v="2"/>
    <n v="0.7"/>
    <n v="-2.2848000000000002"/>
  </r>
  <r>
    <n v="8218"/>
    <x v="4071"/>
    <x v="2"/>
    <x v="462"/>
    <d v="2011-10-07T00:00:00"/>
    <s v="Standard Class"/>
    <s v="RD-19930"/>
    <s v="Russell D'Ascenzo"/>
    <x v="0"/>
    <x v="0"/>
    <s v="Dallas"/>
    <x v="5"/>
    <n v="75217"/>
    <x v="2"/>
    <s v="OFF-FA-10002676"/>
    <x v="1"/>
    <x v="13"/>
    <s v="Colored Push Pins"/>
    <n v="4.3440000000000003"/>
    <n v="3"/>
    <n v="0.2"/>
    <n v="0.86880000000000002"/>
  </r>
  <r>
    <n v="8219"/>
    <x v="4071"/>
    <x v="2"/>
    <x v="462"/>
    <d v="2011-10-07T00:00:00"/>
    <s v="Standard Class"/>
    <s v="RD-19930"/>
    <s v="Russell D'Ascenzo"/>
    <x v="0"/>
    <x v="0"/>
    <s v="Dallas"/>
    <x v="5"/>
    <n v="75217"/>
    <x v="2"/>
    <s v="FUR-FU-10000758"/>
    <x v="0"/>
    <x v="5"/>
    <s v="DAX Natural Wood-Tone Poster Frame"/>
    <n v="31.776"/>
    <n v="3"/>
    <n v="0.6"/>
    <n v="-19.0656"/>
  </r>
  <r>
    <n v="8220"/>
    <x v="4071"/>
    <x v="2"/>
    <x v="462"/>
    <d v="2011-10-07T00:00:00"/>
    <s v="Standard Class"/>
    <s v="RD-19930"/>
    <s v="Russell D'Ascenzo"/>
    <x v="0"/>
    <x v="0"/>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x v="0"/>
    <s v="Dallas"/>
    <x v="5"/>
    <n v="75217"/>
    <x v="2"/>
    <s v="OFF-BI-10002609"/>
    <x v="1"/>
    <x v="8"/>
    <s v="Avery Hidden Tab Dividers for Binding Systems"/>
    <n v="1.788"/>
    <n v="3"/>
    <n v="0.8"/>
    <n v="-3.0396000000000001"/>
  </r>
  <r>
    <n v="8222"/>
    <x v="4071"/>
    <x v="2"/>
    <x v="462"/>
    <d v="2011-10-07T00:00:00"/>
    <s v="Standard Class"/>
    <s v="RD-19930"/>
    <s v="Russell D'Ascenzo"/>
    <x v="0"/>
    <x v="0"/>
    <s v="Dallas"/>
    <x v="5"/>
    <n v="75217"/>
    <x v="2"/>
    <s v="OFF-FA-10000254"/>
    <x v="1"/>
    <x v="13"/>
    <s v="Sterling Rubber Bands by Alliance"/>
    <n v="15.071999999999999"/>
    <n v="4"/>
    <n v="0.2"/>
    <n v="-3.7679999999999998"/>
  </r>
  <r>
    <n v="8223"/>
    <x v="4072"/>
    <x v="2"/>
    <x v="1087"/>
    <d v="2011-02-25T00:00:00"/>
    <s v="Standard Class"/>
    <s v="AB-10015"/>
    <s v="Aaron Bergman"/>
    <x v="0"/>
    <x v="0"/>
    <s v="Arlington"/>
    <x v="5"/>
    <n v="76017"/>
    <x v="2"/>
    <s v="OFF-ST-10000321"/>
    <x v="1"/>
    <x v="4"/>
    <s v="Akro Stacking Bins"/>
    <n v="12.624000000000001"/>
    <n v="2"/>
    <n v="0.2"/>
    <n v="-2.5247999999999999"/>
  </r>
  <r>
    <n v="8224"/>
    <x v="4073"/>
    <x v="0"/>
    <x v="1"/>
    <d v="2013-06-17T00:00:00"/>
    <s v="Standard Class"/>
    <s v="EA-14035"/>
    <s v="Erin Ashbrook"/>
    <x v="1"/>
    <x v="0"/>
    <s v="Pasadena"/>
    <x v="1"/>
    <n v="91104"/>
    <x v="1"/>
    <s v="OFF-PA-10000241"/>
    <x v="1"/>
    <x v="10"/>
    <s v="IBM Multi-Purpose Copy Paper, 8 1/2 x 11&quot;, Case"/>
    <n v="185.88"/>
    <n v="6"/>
    <n v="0"/>
    <n v="83.646000000000001"/>
  </r>
  <r>
    <n v="8225"/>
    <x v="4073"/>
    <x v="0"/>
    <x v="1"/>
    <d v="2013-06-17T00:00:00"/>
    <s v="Standard Class"/>
    <s v="EA-14035"/>
    <s v="Erin Ashbrook"/>
    <x v="1"/>
    <x v="0"/>
    <s v="Pasadena"/>
    <x v="1"/>
    <n v="91104"/>
    <x v="1"/>
    <s v="OFF-PA-10004782"/>
    <x v="1"/>
    <x v="10"/>
    <s v="Xerox 228"/>
    <n v="12.96"/>
    <n v="2"/>
    <n v="0"/>
    <n v="6.2207999999999997"/>
  </r>
  <r>
    <n v="8226"/>
    <x v="4074"/>
    <x v="3"/>
    <x v="752"/>
    <d v="2014-11-05T00:00:00"/>
    <s v="Second Class"/>
    <s v="SF-20065"/>
    <s v="Sandra Flanagan"/>
    <x v="0"/>
    <x v="0"/>
    <s v="Everett"/>
    <x v="31"/>
    <n v="2149"/>
    <x v="3"/>
    <s v="OFF-PA-10004243"/>
    <x v="1"/>
    <x v="10"/>
    <s v="Xerox 1939"/>
    <n v="189.7"/>
    <n v="10"/>
    <n v="0"/>
    <n v="91.055999999999997"/>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5999999999998"/>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399999999998"/>
  </r>
  <r>
    <n v="8231"/>
    <x v="4076"/>
    <x v="0"/>
    <x v="1186"/>
    <d v="2013-07-03T00:00:00"/>
    <s v="Second Class"/>
    <s v="PF-19165"/>
    <s v="Philip Fox"/>
    <x v="0"/>
    <x v="0"/>
    <s v="Sandy Springs"/>
    <x v="32"/>
    <n v="30328"/>
    <x v="0"/>
    <s v="OFF-AR-10004344"/>
    <x v="1"/>
    <x v="6"/>
    <s v="Bulldog Vacuum Base Pencil Sharpener"/>
    <n v="35.97"/>
    <n v="3"/>
    <n v="0"/>
    <n v="9.7119"/>
  </r>
  <r>
    <n v="8232"/>
    <x v="4076"/>
    <x v="0"/>
    <x v="1186"/>
    <d v="2013-07-03T00:00:00"/>
    <s v="Second Class"/>
    <s v="PF-19165"/>
    <s v="Philip Fox"/>
    <x v="0"/>
    <x v="0"/>
    <s v="Sandy Springs"/>
    <x v="32"/>
    <n v="30328"/>
    <x v="0"/>
    <s v="FUR-BO-10004695"/>
    <x v="0"/>
    <x v="0"/>
    <s v="O'Sullivan 2-Door Barrister Bookcase in Odessa Pine"/>
    <n v="1266.8599999999999"/>
    <n v="7"/>
    <n v="0"/>
    <n v="291.37779999999998"/>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999"/>
  </r>
  <r>
    <n v="8235"/>
    <x v="4078"/>
    <x v="3"/>
    <x v="927"/>
    <d v="2014-05-07T00:00:00"/>
    <s v="Standard Class"/>
    <s v="CJ-12010"/>
    <s v="Caroline Jumper"/>
    <x v="0"/>
    <x v="0"/>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x v="0"/>
    <s v="Jacksonville"/>
    <x v="2"/>
    <n v="32216"/>
    <x v="0"/>
    <s v="FUR-TA-10001889"/>
    <x v="0"/>
    <x v="3"/>
    <s v="Bush Advantage Collection Racetrack Conference Table"/>
    <n v="933.26199999999994"/>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04"/>
  </r>
  <r>
    <n v="8239"/>
    <x v="4079"/>
    <x v="3"/>
    <x v="179"/>
    <d v="2014-10-21T00:00:00"/>
    <s v="Same Day"/>
    <s v="PT-19090"/>
    <s v="Pete Takahito"/>
    <x v="0"/>
    <x v="0"/>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x v="0"/>
    <s v="Jacksonville"/>
    <x v="2"/>
    <n v="32216"/>
    <x v="0"/>
    <s v="OFF-AR-10003251"/>
    <x v="1"/>
    <x v="6"/>
    <s v="Prang Drawing Pencil Set"/>
    <n v="4.4480000000000004"/>
    <n v="2"/>
    <n v="0.2"/>
    <n v="1.1120000000000001"/>
  </r>
  <r>
    <n v="8241"/>
    <x v="4079"/>
    <x v="3"/>
    <x v="179"/>
    <d v="2014-10-21T00:00:00"/>
    <s v="Same Day"/>
    <s v="PT-19090"/>
    <s v="Pete Takahito"/>
    <x v="0"/>
    <x v="0"/>
    <s v="Jacksonville"/>
    <x v="2"/>
    <n v="32216"/>
    <x v="0"/>
    <s v="FUR-FU-10000175"/>
    <x v="0"/>
    <x v="5"/>
    <s v="DAX Wood Document Frame."/>
    <n v="43.936"/>
    <n v="4"/>
    <n v="0.2"/>
    <n v="6.0411999999999999"/>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
  </r>
  <r>
    <n v="8244"/>
    <x v="4081"/>
    <x v="2"/>
    <x v="1132"/>
    <d v="2011-08-16T00:00:00"/>
    <s v="Standard Class"/>
    <s v="BW-11200"/>
    <s v="Ben Wallace"/>
    <x v="0"/>
    <x v="0"/>
    <s v="San Francisco"/>
    <x v="1"/>
    <n v="94122"/>
    <x v="1"/>
    <s v="TEC-PH-10003691"/>
    <x v="2"/>
    <x v="7"/>
    <s v="BlackBerry Q10"/>
    <n v="806.33600000000001"/>
    <n v="8"/>
    <n v="0.2"/>
    <n v="50.396000000000001"/>
  </r>
  <r>
    <n v="8245"/>
    <x v="4081"/>
    <x v="2"/>
    <x v="1132"/>
    <d v="2011-08-16T00:00:00"/>
    <s v="Standard Class"/>
    <s v="BW-11200"/>
    <s v="Ben Wallace"/>
    <x v="0"/>
    <x v="0"/>
    <s v="San Francisco"/>
    <x v="1"/>
    <n v="94122"/>
    <x v="1"/>
    <s v="FUR-FU-10002878"/>
    <x v="0"/>
    <x v="5"/>
    <s v="Seth Thomas 14&quot; Day/Date Wall Clock"/>
    <n v="85.44"/>
    <n v="3"/>
    <n v="0"/>
    <n v="31.6128"/>
  </r>
  <r>
    <n v="8246"/>
    <x v="4082"/>
    <x v="2"/>
    <x v="710"/>
    <d v="2011-08-23T00:00:00"/>
    <s v="Standard Class"/>
    <s v="BS-11365"/>
    <s v="Bill Shonely"/>
    <x v="1"/>
    <x v="0"/>
    <s v="Columbus"/>
    <x v="32"/>
    <n v="31907"/>
    <x v="0"/>
    <s v="OFF-ST-10000991"/>
    <x v="1"/>
    <x v="4"/>
    <s v="Space Solutions HD Industrial Steel Shelving."/>
    <n v="344.91"/>
    <n v="3"/>
    <n v="0"/>
    <n v="10.347300000000001"/>
  </r>
  <r>
    <n v="8247"/>
    <x v="4083"/>
    <x v="1"/>
    <x v="1187"/>
    <d v="2012-05-10T00:00:00"/>
    <s v="Same Day"/>
    <s v="DP-13390"/>
    <s v="Dennis Pardue"/>
    <x v="2"/>
    <x v="0"/>
    <s v="Aurora"/>
    <x v="10"/>
    <n v="60505"/>
    <x v="2"/>
    <s v="OFF-AP-10002439"/>
    <x v="1"/>
    <x v="9"/>
    <s v="Tripp Lite Isotel 8 Ultra 8 Outlet Metal Surge"/>
    <n v="70.97"/>
    <n v="5"/>
    <n v="0.8"/>
    <n v="-191.619"/>
  </r>
  <r>
    <n v="8248"/>
    <x v="4083"/>
    <x v="1"/>
    <x v="1187"/>
    <d v="2012-05-10T00:00:00"/>
    <s v="Same Day"/>
    <s v="DP-13390"/>
    <s v="Dennis Pardue"/>
    <x v="2"/>
    <x v="0"/>
    <s v="Aurora"/>
    <x v="10"/>
    <n v="60505"/>
    <x v="2"/>
    <s v="OFF-AR-10004602"/>
    <x v="1"/>
    <x v="6"/>
    <s v="Boston KS Multi-Size Manual Pencil Sharpener"/>
    <n v="36.783999999999999"/>
    <n v="2"/>
    <n v="0.2"/>
    <n v="3.6783999999999999"/>
  </r>
  <r>
    <n v="8249"/>
    <x v="4084"/>
    <x v="0"/>
    <x v="1120"/>
    <d v="2013-05-14T00:00:00"/>
    <s v="Second Class"/>
    <s v="CS-12400"/>
    <s v="Christopher Schild"/>
    <x v="2"/>
    <x v="0"/>
    <s v="Philadelphia"/>
    <x v="9"/>
    <n v="19134"/>
    <x v="3"/>
    <s v="TEC-PH-10001795"/>
    <x v="2"/>
    <x v="7"/>
    <s v="ClearOne CHATAttach 160 -آ speaker phone"/>
    <n v="743.98800000000006"/>
    <n v="2"/>
    <n v="0.4"/>
    <n v="-123.998"/>
  </r>
  <r>
    <n v="8250"/>
    <x v="4085"/>
    <x v="1"/>
    <x v="616"/>
    <d v="2012-03-09T00:00:00"/>
    <s v="Second Class"/>
    <s v="MS-17365"/>
    <s v="Maribeth Schnelling"/>
    <x v="0"/>
    <x v="0"/>
    <s v="Chicago"/>
    <x v="10"/>
    <n v="60653"/>
    <x v="2"/>
    <s v="OFF-BI-10002854"/>
    <x v="1"/>
    <x v="8"/>
    <s v="Performers Binder/Pad Holder, Black"/>
    <n v="11.212"/>
    <n v="2"/>
    <n v="0.8"/>
    <n v="-16.818000000000001"/>
  </r>
  <r>
    <n v="8251"/>
    <x v="4085"/>
    <x v="1"/>
    <x v="616"/>
    <d v="2012-03-09T00:00:00"/>
    <s v="Second Class"/>
    <s v="MS-17365"/>
    <s v="Maribeth Schnelling"/>
    <x v="0"/>
    <x v="0"/>
    <s v="Chicago"/>
    <x v="10"/>
    <n v="60653"/>
    <x v="2"/>
    <s v="FUR-FU-10000023"/>
    <x v="0"/>
    <x v="5"/>
    <s v="Eldon Wave Desk Accessories"/>
    <n v="4.7119999999999997"/>
    <n v="2"/>
    <n v="0.6"/>
    <n v="-1.8848"/>
  </r>
  <r>
    <n v="8252"/>
    <x v="4085"/>
    <x v="1"/>
    <x v="616"/>
    <d v="2012-03-09T00:00:00"/>
    <s v="Second Class"/>
    <s v="MS-17365"/>
    <s v="Maribeth Schnelling"/>
    <x v="0"/>
    <x v="0"/>
    <s v="Chicago"/>
    <x v="10"/>
    <n v="60653"/>
    <x v="2"/>
    <s v="OFF-AP-10000828"/>
    <x v="1"/>
    <x v="9"/>
    <s v="Avanti 4.4 Cu. Ft. Refrigerator"/>
    <n v="180.98"/>
    <n v="5"/>
    <n v="0.8"/>
    <n v="-470.548"/>
  </r>
  <r>
    <n v="8253"/>
    <x v="4085"/>
    <x v="1"/>
    <x v="616"/>
    <d v="2012-03-09T00:00:00"/>
    <s v="Second Class"/>
    <s v="MS-17365"/>
    <s v="Maribeth Schnelling"/>
    <x v="0"/>
    <x v="0"/>
    <s v="Chicago"/>
    <x v="10"/>
    <n v="60653"/>
    <x v="2"/>
    <s v="OFF-ST-10000777"/>
    <x v="1"/>
    <x v="4"/>
    <s v="Companion Letter/Legal File, Black"/>
    <n v="60.415999999999997"/>
    <n v="2"/>
    <n v="0.2"/>
    <n v="6.0415999999999999"/>
  </r>
  <r>
    <n v="8254"/>
    <x v="4086"/>
    <x v="3"/>
    <x v="801"/>
    <d v="2014-08-20T00:00:00"/>
    <s v="Standard Class"/>
    <s v="DK-12895"/>
    <s v="Dana Kaydos"/>
    <x v="0"/>
    <x v="0"/>
    <s v="Seattle"/>
    <x v="4"/>
    <n v="98103"/>
    <x v="1"/>
    <s v="TEC-CO-10000971"/>
    <x v="2"/>
    <x v="16"/>
    <s v="Hewlett Packard 310 Color Digital Copier"/>
    <n v="299.99"/>
    <n v="1"/>
    <n v="0"/>
    <n v="89.997"/>
  </r>
  <r>
    <n v="8255"/>
    <x v="4086"/>
    <x v="3"/>
    <x v="801"/>
    <d v="2014-08-20T00:00:00"/>
    <s v="Standard Class"/>
    <s v="DK-12895"/>
    <s v="Dana Kaydos"/>
    <x v="0"/>
    <x v="0"/>
    <s v="Seattle"/>
    <x v="4"/>
    <n v="98103"/>
    <x v="1"/>
    <s v="OFF-PA-10003134"/>
    <x v="1"/>
    <x v="10"/>
    <s v="Xerox 1937"/>
    <n v="192.16"/>
    <n v="4"/>
    <n v="0"/>
    <n v="92.236800000000002"/>
  </r>
  <r>
    <n v="8256"/>
    <x v="4086"/>
    <x v="3"/>
    <x v="801"/>
    <d v="2014-08-20T00:00:00"/>
    <s v="Standard Class"/>
    <s v="DK-12895"/>
    <s v="Dana Kaydos"/>
    <x v="0"/>
    <x v="0"/>
    <s v="Seattle"/>
    <x v="4"/>
    <n v="98103"/>
    <x v="1"/>
    <s v="TEC-PH-10002538"/>
    <x v="2"/>
    <x v="7"/>
    <s v="Grandstream GXP1160 VoIP phone"/>
    <n v="242.624"/>
    <n v="8"/>
    <n v="0.2"/>
    <n v="27.295200000000001"/>
  </r>
  <r>
    <n v="8257"/>
    <x v="4086"/>
    <x v="3"/>
    <x v="801"/>
    <d v="2014-08-20T00:00:00"/>
    <s v="Standard Class"/>
    <s v="DK-12895"/>
    <s v="Dana Kaydos"/>
    <x v="0"/>
    <x v="0"/>
    <s v="Seattle"/>
    <x v="4"/>
    <n v="98103"/>
    <x v="1"/>
    <s v="OFF-ST-10001228"/>
    <x v="1"/>
    <x v="4"/>
    <s v="Personal File Boxes with Fold-Down Carry Handle"/>
    <n v="46.74"/>
    <n v="3"/>
    <n v="0"/>
    <n v="11.685"/>
  </r>
  <r>
    <n v="8258"/>
    <x v="4086"/>
    <x v="3"/>
    <x v="801"/>
    <d v="2014-08-20T00:00:00"/>
    <s v="Standard Class"/>
    <s v="DK-12895"/>
    <s v="Dana Kaydos"/>
    <x v="0"/>
    <x v="0"/>
    <s v="Seattle"/>
    <x v="4"/>
    <n v="98103"/>
    <x v="1"/>
    <s v="TEC-AC-10000397"/>
    <x v="2"/>
    <x v="11"/>
    <s v="Perixx PERIBOARD-512B, Ergonomic Split Keyboard"/>
    <n v="174.95"/>
    <n v="5"/>
    <n v="0"/>
    <n v="12.246499999999999"/>
  </r>
  <r>
    <n v="8259"/>
    <x v="4086"/>
    <x v="3"/>
    <x v="801"/>
    <d v="2014-08-20T00:00:00"/>
    <s v="Standard Class"/>
    <s v="DK-12895"/>
    <s v="Dana Kaydos"/>
    <x v="0"/>
    <x v="0"/>
    <s v="Seattle"/>
    <x v="4"/>
    <n v="98103"/>
    <x v="1"/>
    <s v="OFF-BI-10004308"/>
    <x v="1"/>
    <x v="8"/>
    <s v="Avery Legal 4-Ring Binder"/>
    <n v="100.70399999999999"/>
    <n v="6"/>
    <n v="0.2"/>
    <n v="37.764000000000003"/>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x v="0"/>
    <s v="Roseville"/>
    <x v="12"/>
    <n v="48066"/>
    <x v="2"/>
    <s v="OFF-BI-10000773"/>
    <x v="1"/>
    <x v="8"/>
    <s v="Insertable Tab Post Binder Dividers"/>
    <n v="8.02"/>
    <n v="1"/>
    <n v="0"/>
    <n v="3.7694000000000001"/>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1"/>
    <n v="4"/>
    <n v="0.7"/>
    <n v="-10.0372"/>
  </r>
  <r>
    <n v="8265"/>
    <x v="4090"/>
    <x v="2"/>
    <x v="125"/>
    <d v="2012-01-04T00:00:00"/>
    <s v="Standard Class"/>
    <s v="AJ-10960"/>
    <s v="Astrea Jones"/>
    <x v="0"/>
    <x v="0"/>
    <s v="New York City"/>
    <x v="15"/>
    <n v="10035"/>
    <x v="3"/>
    <s v="OFF-AP-10004136"/>
    <x v="1"/>
    <x v="9"/>
    <s v="Kensington 6 Outlet SmartSocket Surge Protector"/>
    <n v="122.94"/>
    <n v="3"/>
    <n v="0"/>
    <n v="30.734999999999999"/>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7999999999999"/>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
    <n v="4"/>
    <n v="0.2"/>
    <n v="2.7719999999999998"/>
  </r>
  <r>
    <n v="8270"/>
    <x v="4092"/>
    <x v="3"/>
    <x v="289"/>
    <d v="2014-02-07T00:00:00"/>
    <s v="Standard Class"/>
    <s v="LP-17095"/>
    <s v="Liz Preis"/>
    <x v="0"/>
    <x v="0"/>
    <s v="Aurora"/>
    <x v="10"/>
    <n v="60505"/>
    <x v="2"/>
    <s v="TEC-PH-10002584"/>
    <x v="2"/>
    <x v="7"/>
    <s v="Samsung Galaxy S4"/>
    <n v="2003.1679999999999"/>
    <n v="4"/>
    <n v="0.2"/>
    <n v="250.39599999999999"/>
  </r>
  <r>
    <n v="8271"/>
    <x v="4092"/>
    <x v="3"/>
    <x v="289"/>
    <d v="2014-02-07T00:00:00"/>
    <s v="Standard Class"/>
    <s v="LP-17095"/>
    <s v="Liz Preis"/>
    <x v="0"/>
    <x v="0"/>
    <s v="Aurora"/>
    <x v="10"/>
    <n v="60505"/>
    <x v="2"/>
    <s v="OFF-AR-10003602"/>
    <x v="1"/>
    <x v="6"/>
    <s v="Quartet Omega Colored Chalk, 12/Pack"/>
    <n v="9.3439999999999994"/>
    <n v="2"/>
    <n v="0.2"/>
    <n v="3.1536"/>
  </r>
  <r>
    <n v="8272"/>
    <x v="4093"/>
    <x v="0"/>
    <x v="591"/>
    <d v="2014-01-01T00:00:00"/>
    <s v="Standard Class"/>
    <s v="JE-15715"/>
    <s v="Joe Elijah"/>
    <x v="0"/>
    <x v="0"/>
    <s v="New York City"/>
    <x v="15"/>
    <n v="10009"/>
    <x v="3"/>
    <s v="FUR-CH-10002331"/>
    <x v="0"/>
    <x v="1"/>
    <s v="Hon 4700 Series Mobuis Mid-Back Task Chairs with Adjustable Arms"/>
    <n v="2563.056"/>
    <n v="8"/>
    <n v="0.1"/>
    <n v="313.26240000000001"/>
  </r>
  <r>
    <n v="8273"/>
    <x v="4094"/>
    <x v="0"/>
    <x v="201"/>
    <d v="2013-10-26T00:00:00"/>
    <s v="Standard Class"/>
    <s v="MY-18295"/>
    <s v="Muhammed Yedwab"/>
    <x v="1"/>
    <x v="0"/>
    <s v="El Cajon"/>
    <x v="1"/>
    <n v="92020"/>
    <x v="1"/>
    <s v="FUR-CH-10001802"/>
    <x v="0"/>
    <x v="1"/>
    <s v="Hon Every-Day Chair Series Swivel Task Chairs"/>
    <n v="387.13600000000002"/>
    <n v="4"/>
    <n v="0.2"/>
    <n v="4.8391999999999999"/>
  </r>
  <r>
    <n v="8274"/>
    <x v="4095"/>
    <x v="1"/>
    <x v="385"/>
    <d v="2012-06-15T00:00:00"/>
    <s v="Second Class"/>
    <s v="FC-14245"/>
    <s v="Frank Carlisle"/>
    <x v="2"/>
    <x v="0"/>
    <s v="Springfield"/>
    <x v="24"/>
    <n v="45503"/>
    <x v="3"/>
    <s v="OFF-AR-10000634"/>
    <x v="1"/>
    <x v="6"/>
    <s v="Newell 320"/>
    <n v="3.4239999999999999"/>
    <n v="1"/>
    <n v="0.2"/>
    <n v="0.29959999999999998"/>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9"/>
  </r>
  <r>
    <n v="8278"/>
    <x v="4098"/>
    <x v="0"/>
    <x v="823"/>
    <d v="2013-02-25T00:00:00"/>
    <s v="Standard Class"/>
    <s v="LC-16960"/>
    <s v="Lindsay Castell"/>
    <x v="2"/>
    <x v="0"/>
    <s v="Tampa"/>
    <x v="2"/>
    <n v="33614"/>
    <x v="0"/>
    <s v="OFF-BI-10002026"/>
    <x v="1"/>
    <x v="8"/>
    <s v="Avery Arch Ring Binders"/>
    <n v="34.86"/>
    <n v="2"/>
    <n v="0.7"/>
    <n v="-26.725999999999999"/>
  </r>
  <r>
    <n v="8279"/>
    <x v="4098"/>
    <x v="0"/>
    <x v="823"/>
    <d v="2013-02-25T00:00:00"/>
    <s v="Standard Class"/>
    <s v="LC-16960"/>
    <s v="Lindsay Castell"/>
    <x v="2"/>
    <x v="0"/>
    <s v="Tampa"/>
    <x v="2"/>
    <n v="33614"/>
    <x v="0"/>
    <s v="OFF-ST-10001496"/>
    <x v="1"/>
    <x v="4"/>
    <s v="Standard Rollaway File with Lock"/>
    <n v="432.45600000000002"/>
    <n v="3"/>
    <n v="0.2"/>
    <n v="32.434199999999997"/>
  </r>
  <r>
    <n v="8280"/>
    <x v="4099"/>
    <x v="3"/>
    <x v="300"/>
    <d v="2014-04-27T00:00:00"/>
    <s v="Standard Class"/>
    <s v="BD-11725"/>
    <s v="Bruce Degenhardt"/>
    <x v="0"/>
    <x v="0"/>
    <s v="Columbus"/>
    <x v="32"/>
    <n v="31907"/>
    <x v="0"/>
    <s v="OFF-ST-10003716"/>
    <x v="1"/>
    <x v="4"/>
    <s v="Tennsco Double-Tier Lockers"/>
    <n v="675.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5"/>
  </r>
  <r>
    <n v="8283"/>
    <x v="4101"/>
    <x v="1"/>
    <x v="379"/>
    <d v="2012-12-26T00:00:00"/>
    <s v="Second Class"/>
    <s v="SZ-20035"/>
    <s v="Sam Zeldin"/>
    <x v="2"/>
    <x v="0"/>
    <s v="Saint Charles"/>
    <x v="10"/>
    <n v="60174"/>
    <x v="2"/>
    <s v="TEC-MA-10004241"/>
    <x v="2"/>
    <x v="15"/>
    <s v="Star Micronics TSP800 TSP847IIU Receipt Printer"/>
    <n v="600.53"/>
    <n v="2"/>
    <n v="0.3"/>
    <n v="137.26400000000001"/>
  </r>
  <r>
    <n v="8284"/>
    <x v="4101"/>
    <x v="1"/>
    <x v="379"/>
    <d v="2012-12-26T00:00:00"/>
    <s v="Second Class"/>
    <s v="SZ-20035"/>
    <s v="Sam Zeldin"/>
    <x v="2"/>
    <x v="0"/>
    <s v="Saint Charles"/>
    <x v="10"/>
    <n v="60174"/>
    <x v="2"/>
    <s v="OFF-AR-10001468"/>
    <x v="1"/>
    <x v="6"/>
    <s v="Sanford Prismacolor Professional Thick Lead Art Pencils, 36-Color Set"/>
    <n v="59.904000000000003"/>
    <n v="2"/>
    <n v="0.2"/>
    <n v="14.2272"/>
  </r>
  <r>
    <n v="8285"/>
    <x v="4101"/>
    <x v="1"/>
    <x v="379"/>
    <d v="2012-12-26T00:00:00"/>
    <s v="Second Class"/>
    <s v="SZ-20035"/>
    <s v="Sam Zeldin"/>
    <x v="2"/>
    <x v="0"/>
    <s v="Saint Charles"/>
    <x v="10"/>
    <n v="60174"/>
    <x v="2"/>
    <s v="TEC-AC-10003198"/>
    <x v="2"/>
    <x v="11"/>
    <s v="Enermax Acrylux Wireless Keyboard"/>
    <n v="637.44000000000005"/>
    <n v="8"/>
    <n v="0.2"/>
    <n v="135.45599999999999"/>
  </r>
  <r>
    <n v="8286"/>
    <x v="4101"/>
    <x v="1"/>
    <x v="379"/>
    <d v="2012-12-26T00:00:00"/>
    <s v="Second Class"/>
    <s v="SZ-20035"/>
    <s v="Sam Zeldin"/>
    <x v="2"/>
    <x v="0"/>
    <s v="Saint Charles"/>
    <x v="10"/>
    <n v="60174"/>
    <x v="2"/>
    <s v="FUR-FU-10003039"/>
    <x v="0"/>
    <x v="5"/>
    <s v="Howard Miller 11-1/2&quot; Diameter Grantwood Wall Clock"/>
    <n v="51.756"/>
    <n v="3"/>
    <n v="0.6"/>
    <n v="-33.641399999999997"/>
  </r>
  <r>
    <n v="8287"/>
    <x v="4102"/>
    <x v="2"/>
    <x v="1132"/>
    <d v="2011-08-16T00:00:00"/>
    <s v="Standard Class"/>
    <s v="DH-13675"/>
    <s v="Duane Huffman"/>
    <x v="2"/>
    <x v="0"/>
    <s v="Miami"/>
    <x v="2"/>
    <n v="33180"/>
    <x v="0"/>
    <s v="OFF-PA-10000295"/>
    <x v="1"/>
    <x v="10"/>
    <s v="Xerox 229"/>
    <n v="31.103999999999999"/>
    <n v="6"/>
    <n v="0.2"/>
    <n v="10.8864"/>
  </r>
  <r>
    <n v="8288"/>
    <x v="4102"/>
    <x v="2"/>
    <x v="1132"/>
    <d v="2011-08-16T00:00:00"/>
    <s v="Standard Class"/>
    <s v="DH-13675"/>
    <s v="Duane Huffman"/>
    <x v="2"/>
    <x v="0"/>
    <s v="Miami"/>
    <x v="2"/>
    <n v="33180"/>
    <x v="0"/>
    <s v="OFF-AR-10004344"/>
    <x v="1"/>
    <x v="6"/>
    <s v="Bulldog Vacuum Base Pencil Sharpener"/>
    <n v="47.96"/>
    <n v="5"/>
    <n v="0.2"/>
    <n v="4.1965000000000003"/>
  </r>
  <r>
    <n v="8289"/>
    <x v="4102"/>
    <x v="2"/>
    <x v="1132"/>
    <d v="2011-08-16T00:00:00"/>
    <s v="Standard Class"/>
    <s v="DH-13675"/>
    <s v="Duane Huffman"/>
    <x v="2"/>
    <x v="0"/>
    <s v="Miami"/>
    <x v="2"/>
    <n v="33180"/>
    <x v="0"/>
    <s v="TEC-AC-10002473"/>
    <x v="2"/>
    <x v="11"/>
    <s v="Maxell 4.7GB DVD-R"/>
    <n v="158.928"/>
    <n v="7"/>
    <n v="0.2"/>
    <n v="41.718600000000002"/>
  </r>
  <r>
    <n v="8290"/>
    <x v="4102"/>
    <x v="2"/>
    <x v="1132"/>
    <d v="2011-08-16T00:00:00"/>
    <s v="Standard Class"/>
    <s v="DH-13675"/>
    <s v="Duane Huffman"/>
    <x v="2"/>
    <x v="0"/>
    <s v="Miami"/>
    <x v="2"/>
    <n v="33180"/>
    <x v="0"/>
    <s v="OFF-AP-10002403"/>
    <x v="1"/>
    <x v="9"/>
    <s v="Acco Smartsocket Color-Coded Six-Outlet AC Adapter Model Surge Protectors"/>
    <n v="211.24799999999999"/>
    <n v="6"/>
    <n v="0.2"/>
    <n v="15.8436"/>
  </r>
  <r>
    <n v="8291"/>
    <x v="4102"/>
    <x v="2"/>
    <x v="1132"/>
    <d v="2011-08-16T00:00:00"/>
    <s v="Standard Class"/>
    <s v="DH-13675"/>
    <s v="Duane Huffman"/>
    <x v="2"/>
    <x v="0"/>
    <s v="Miami"/>
    <x v="2"/>
    <n v="33180"/>
    <x v="0"/>
    <s v="OFF-SU-10000432"/>
    <x v="1"/>
    <x v="14"/>
    <s v="Acco Side-Punched Conventional Columnar Pads"/>
    <n v="5.5519999999999996"/>
    <n v="2"/>
    <n v="0.2"/>
    <n v="-1.0409999999999999"/>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1"/>
    <n v="3"/>
    <n v="0.7"/>
    <n v="-7.5768000000000004"/>
  </r>
  <r>
    <n v="8294"/>
    <x v="4104"/>
    <x v="3"/>
    <x v="132"/>
    <d v="2014-11-08T00:00:00"/>
    <s v="Standard Class"/>
    <s v="JO-15145"/>
    <s v="Jack O'Briant"/>
    <x v="1"/>
    <x v="0"/>
    <s v="Seattle"/>
    <x v="4"/>
    <n v="98103"/>
    <x v="1"/>
    <s v="OFF-BI-10002393"/>
    <x v="1"/>
    <x v="8"/>
    <s v="Binder Posts"/>
    <n v="18.367999999999999"/>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
  </r>
  <r>
    <n v="8298"/>
    <x v="4107"/>
    <x v="1"/>
    <x v="761"/>
    <d v="2012-07-11T00:00:00"/>
    <s v="Standard Class"/>
    <s v="RS-19765"/>
    <s v="Roland Schwarz"/>
    <x v="1"/>
    <x v="0"/>
    <s v="Charlotte"/>
    <x v="3"/>
    <n v="28205"/>
    <x v="0"/>
    <s v="FUR-FU-10003829"/>
    <x v="0"/>
    <x v="5"/>
    <s v="Stackable Trays"/>
    <n v="4.9279999999999999"/>
    <n v="2"/>
    <n v="0.2"/>
    <n v="0.73919999999999997"/>
  </r>
  <r>
    <n v="8299"/>
    <x v="4107"/>
    <x v="1"/>
    <x v="761"/>
    <d v="2012-07-11T00:00:00"/>
    <s v="Standard Class"/>
    <s v="RS-19765"/>
    <s v="Roland Schwarz"/>
    <x v="1"/>
    <x v="0"/>
    <s v="Charlotte"/>
    <x v="3"/>
    <n v="28205"/>
    <x v="0"/>
    <s v="OFF-LA-10003223"/>
    <x v="1"/>
    <x v="2"/>
    <s v="Avery 508"/>
    <n v="11.784000000000001"/>
    <n v="3"/>
    <n v="0.2"/>
    <n v="4.2717000000000001"/>
  </r>
  <r>
    <n v="8300"/>
    <x v="4108"/>
    <x v="2"/>
    <x v="518"/>
    <d v="2011-03-15T00:00:00"/>
    <s v="Standard Class"/>
    <s v="RB-19435"/>
    <s v="Richard Bierner"/>
    <x v="0"/>
    <x v="0"/>
    <s v="Roseville"/>
    <x v="1"/>
    <n v="95661"/>
    <x v="1"/>
    <s v="OFF-AR-10001770"/>
    <x v="1"/>
    <x v="6"/>
    <s v="Economy #2 Pencils"/>
    <n v="7.98"/>
    <n v="3"/>
    <n v="0"/>
    <n v="2.0748000000000002"/>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آ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97"/>
  </r>
  <r>
    <n v="8304"/>
    <x v="4111"/>
    <x v="2"/>
    <x v="656"/>
    <d v="2011-11-02T00:00:00"/>
    <s v="Second Class"/>
    <s v="NL-18310"/>
    <s v="Nancy Lomonaco"/>
    <x v="2"/>
    <x v="0"/>
    <s v="San Francisco"/>
    <x v="1"/>
    <n v="94110"/>
    <x v="1"/>
    <s v="TEC-PH-10003092"/>
    <x v="2"/>
    <x v="7"/>
    <s v="Motorola L804"/>
    <n v="73.584000000000003"/>
    <n v="2"/>
    <n v="0.2"/>
    <n v="8.2782"/>
  </r>
  <r>
    <n v="8305"/>
    <x v="4112"/>
    <x v="3"/>
    <x v="132"/>
    <d v="2014-11-10T00:00:00"/>
    <s v="Standard Class"/>
    <s v="BG-11740"/>
    <s v="Bruce Geld"/>
    <x v="0"/>
    <x v="0"/>
    <s v="Bakersfield"/>
    <x v="1"/>
    <n v="93309"/>
    <x v="1"/>
    <s v="FUR-TA-10001086"/>
    <x v="0"/>
    <x v="3"/>
    <s v="SAFCO PlanMaster Boards, 60w x 37-1/2d, White Melamine"/>
    <n v="486.36799999999999"/>
    <n v="4"/>
    <n v="0.2"/>
    <n v="36.477600000000002"/>
  </r>
  <r>
    <n v="8306"/>
    <x v="4113"/>
    <x v="0"/>
    <x v="1190"/>
    <d v="2013-08-17T00:00:00"/>
    <s v="Standard Class"/>
    <s v="MT-18070"/>
    <s v="Michelle Tran"/>
    <x v="2"/>
    <x v="0"/>
    <s v="Tulsa"/>
    <x v="26"/>
    <n v="74133"/>
    <x v="2"/>
    <s v="OFF-PA-10001870"/>
    <x v="1"/>
    <x v="10"/>
    <s v="Xerox 202"/>
    <n v="32.4"/>
    <n v="5"/>
    <n v="0"/>
    <n v="15.552"/>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5000000000002"/>
  </r>
  <r>
    <n v="8311"/>
    <x v="4115"/>
    <x v="2"/>
    <x v="72"/>
    <d v="2011-03-07T00:00:00"/>
    <s v="Standard Class"/>
    <s v="GW-14605"/>
    <s v="Giulietta Weimer"/>
    <x v="0"/>
    <x v="0"/>
    <s v="Houston"/>
    <x v="5"/>
    <n v="77036"/>
    <x v="2"/>
    <s v="FUR-TA-10001866"/>
    <x v="0"/>
    <x v="3"/>
    <s v="Bevis Round Conference Room Tables and Bases"/>
    <n v="376.50900000000001"/>
    <n v="3"/>
    <n v="0.3"/>
    <n v="-43.029600000000002"/>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
    <n v="7"/>
    <n v="0"/>
    <n v="764.3818"/>
  </r>
  <r>
    <n v="8314"/>
    <x v="4117"/>
    <x v="2"/>
    <x v="136"/>
    <d v="2011-07-16T00:00:00"/>
    <s v="Standard Class"/>
    <s v="PV-18985"/>
    <s v="Paul Van Hugh"/>
    <x v="2"/>
    <x v="0"/>
    <s v="League City"/>
    <x v="5"/>
    <n v="77573"/>
    <x v="2"/>
    <s v="FUR-CH-10002126"/>
    <x v="0"/>
    <x v="1"/>
    <s v="Hon Deluxe Fabric Upholstered Stacking Chairs"/>
    <n v="512.35799999999995"/>
    <n v="3"/>
    <n v="0.3"/>
    <n v="-14.6388"/>
  </r>
  <r>
    <n v="8315"/>
    <x v="4117"/>
    <x v="2"/>
    <x v="136"/>
    <d v="2011-07-16T00:00:00"/>
    <s v="Standard Class"/>
    <s v="PV-18985"/>
    <s v="Paul Van Hugh"/>
    <x v="2"/>
    <x v="0"/>
    <s v="League City"/>
    <x v="5"/>
    <n v="77573"/>
    <x v="2"/>
    <s v="OFF-FA-10001561"/>
    <x v="1"/>
    <x v="13"/>
    <s v="Stockwell Push Pins"/>
    <n v="3.488"/>
    <n v="2"/>
    <n v="0.2"/>
    <n v="0.56679999999999997"/>
  </r>
  <r>
    <n v="8316"/>
    <x v="4117"/>
    <x v="2"/>
    <x v="136"/>
    <d v="2011-07-16T00:00:00"/>
    <s v="Standard Class"/>
    <s v="PV-18985"/>
    <s v="Paul Van Hugh"/>
    <x v="2"/>
    <x v="0"/>
    <s v="League City"/>
    <x v="5"/>
    <n v="77573"/>
    <x v="2"/>
    <s v="OFF-AR-10003158"/>
    <x v="1"/>
    <x v="6"/>
    <s v="Fluorescent Highlighters by Dixon"/>
    <n v="22.288"/>
    <n v="7"/>
    <n v="0.2"/>
    <n v="3.9003999999999999"/>
  </r>
  <r>
    <n v="8317"/>
    <x v="4117"/>
    <x v="2"/>
    <x v="136"/>
    <d v="2011-07-16T00:00:00"/>
    <s v="Standard Class"/>
    <s v="PV-18985"/>
    <s v="Paul Van Hugh"/>
    <x v="2"/>
    <x v="0"/>
    <s v="League City"/>
    <x v="5"/>
    <n v="77573"/>
    <x v="2"/>
    <s v="OFF-PA-10001804"/>
    <x v="1"/>
    <x v="10"/>
    <s v="Xerox 195"/>
    <n v="16.032"/>
    <n v="3"/>
    <n v="0.2"/>
    <n v="5.6112000000000002"/>
  </r>
  <r>
    <n v="8318"/>
    <x v="4118"/>
    <x v="3"/>
    <x v="645"/>
    <d v="2014-04-17T00:00:00"/>
    <s v="Standard Class"/>
    <s v="HM-14980"/>
    <s v="Henry MacAllister"/>
    <x v="0"/>
    <x v="0"/>
    <s v="Burlington"/>
    <x v="3"/>
    <n v="27217"/>
    <x v="0"/>
    <s v="OFF-AR-10000422"/>
    <x v="1"/>
    <x v="6"/>
    <s v="Pencil and Crayon Sharpener"/>
    <n v="1.752"/>
    <n v="1"/>
    <n v="0.2"/>
    <n v="0.15329999999999999"/>
  </r>
  <r>
    <n v="8319"/>
    <x v="4118"/>
    <x v="3"/>
    <x v="645"/>
    <d v="2014-04-17T00:00:00"/>
    <s v="Standard Class"/>
    <s v="HM-14980"/>
    <s v="Henry MacAllister"/>
    <x v="0"/>
    <x v="0"/>
    <s v="Burlington"/>
    <x v="3"/>
    <n v="27217"/>
    <x v="0"/>
    <s v="OFF-AR-10000127"/>
    <x v="1"/>
    <x v="6"/>
    <s v="Newell 321"/>
    <n v="20.992000000000001"/>
    <n v="8"/>
    <n v="0.2"/>
    <n v="2.3616000000000001"/>
  </r>
  <r>
    <n v="8320"/>
    <x v="4119"/>
    <x v="3"/>
    <x v="38"/>
    <d v="2014-11-19T00:00:00"/>
    <s v="Standard Class"/>
    <s v="EM-14065"/>
    <s v="Erin Mull"/>
    <x v="0"/>
    <x v="0"/>
    <s v="New York City"/>
    <x v="15"/>
    <n v="10009"/>
    <x v="3"/>
    <s v="OFF-ST-10004634"/>
    <x v="1"/>
    <x v="4"/>
    <s v="Personal Folder Holder, Ebony"/>
    <n v="11.21"/>
    <n v="1"/>
    <n v="0"/>
    <n v="3.363"/>
  </r>
  <r>
    <n v="8321"/>
    <x v="4120"/>
    <x v="1"/>
    <x v="901"/>
    <d v="2012-12-06T00:00:00"/>
    <s v="First Class"/>
    <s v="SF-20065"/>
    <s v="Sandra Flanagan"/>
    <x v="0"/>
    <x v="0"/>
    <s v="Dallas"/>
    <x v="5"/>
    <n v="75220"/>
    <x v="2"/>
    <s v="OFF-AR-10003582"/>
    <x v="1"/>
    <x v="6"/>
    <s v="Boston Electric Pencil Sharpener, Model 1818, Charcoal Black"/>
    <n v="45.04"/>
    <n v="2"/>
    <n v="0.2"/>
    <n v="4.5039999999999996"/>
  </r>
  <r>
    <n v="8322"/>
    <x v="4121"/>
    <x v="0"/>
    <x v="182"/>
    <d v="2013-10-02T00:00:00"/>
    <s v="Standard Class"/>
    <s v="SC-20380"/>
    <s v="Shahid Collister"/>
    <x v="0"/>
    <x v="0"/>
    <s v="Houston"/>
    <x v="5"/>
    <n v="77095"/>
    <x v="2"/>
    <s v="OFF-BI-10002026"/>
    <x v="1"/>
    <x v="8"/>
    <s v="Ibico Recycled Linen-Style Covers"/>
    <n v="15.624000000000001"/>
    <n v="2"/>
    <n v="0.8"/>
    <n v="-24.9984"/>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5000000000001"/>
  </r>
  <r>
    <n v="8325"/>
    <x v="4123"/>
    <x v="3"/>
    <x v="565"/>
    <d v="2014-09-10T00:00:00"/>
    <s v="First Class"/>
    <s v="FC-14245"/>
    <s v="Frank Carlisle"/>
    <x v="2"/>
    <x v="0"/>
    <s v="Hialeah"/>
    <x v="2"/>
    <n v="33012"/>
    <x v="0"/>
    <s v="OFF-ST-10001321"/>
    <x v="1"/>
    <x v="4"/>
    <s v="Decoflex Hanging Personal Folder File, Blue"/>
    <n v="61.68"/>
    <n v="5"/>
    <n v="0.2"/>
    <n v="5.3970000000000002"/>
  </r>
  <r>
    <n v="8326"/>
    <x v="4123"/>
    <x v="3"/>
    <x v="565"/>
    <d v="2014-09-10T00:00:00"/>
    <s v="First Class"/>
    <s v="FC-14245"/>
    <s v="Frank Carlisle"/>
    <x v="2"/>
    <x v="0"/>
    <s v="Hialeah"/>
    <x v="2"/>
    <n v="33012"/>
    <x v="0"/>
    <s v="TEC-PH-10001750"/>
    <x v="2"/>
    <x v="7"/>
    <s v="Samsung Rugby III"/>
    <n v="158.376"/>
    <n v="3"/>
    <n v="0.2"/>
    <n v="13.857900000000001"/>
  </r>
  <r>
    <n v="8327"/>
    <x v="4124"/>
    <x v="3"/>
    <x v="246"/>
    <d v="2014-07-25T00:00:00"/>
    <s v="Second Class"/>
    <s v="KL-16555"/>
    <s v="Kelly Lampkin"/>
    <x v="1"/>
    <x v="0"/>
    <s v="Aurora"/>
    <x v="10"/>
    <n v="60505"/>
    <x v="2"/>
    <s v="OFF-BI-10001890"/>
    <x v="1"/>
    <x v="8"/>
    <s v="Avery Poly Binder Pockets"/>
    <n v="2.8639999999999999"/>
    <n v="4"/>
    <n v="0.8"/>
    <n v="-4.5823999999999998"/>
  </r>
  <r>
    <n v="8328"/>
    <x v="4124"/>
    <x v="3"/>
    <x v="246"/>
    <d v="2014-07-25T00:00:00"/>
    <s v="Second Class"/>
    <s v="KL-16555"/>
    <s v="Kelly Lampkin"/>
    <x v="1"/>
    <x v="0"/>
    <s v="Aurora"/>
    <x v="10"/>
    <n v="60505"/>
    <x v="2"/>
    <s v="OFF-BI-10004224"/>
    <x v="1"/>
    <x v="8"/>
    <s v="Catalog Binders with Expanding Posts"/>
    <n v="94.191999999999993"/>
    <n v="7"/>
    <n v="0.8"/>
    <n v="-164.83600000000001"/>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3999999999998"/>
  </r>
  <r>
    <n v="8331"/>
    <x v="4126"/>
    <x v="3"/>
    <x v="659"/>
    <d v="2014-11-12T00:00:00"/>
    <s v="Standard Class"/>
    <s v="FP-14320"/>
    <s v="Frank Preis"/>
    <x v="0"/>
    <x v="0"/>
    <s v="New York City"/>
    <x v="15"/>
    <n v="10024"/>
    <x v="3"/>
    <s v="TEC-AC-10002370"/>
    <x v="2"/>
    <x v="11"/>
    <s v="Maxell CD-R Discs"/>
    <n v="7.88"/>
    <n v="4"/>
    <n v="0"/>
    <n v="2.5215999999999998"/>
  </r>
  <r>
    <n v="8332"/>
    <x v="4127"/>
    <x v="0"/>
    <x v="1185"/>
    <d v="2013-03-13T00:00:00"/>
    <s v="First Class"/>
    <s v="PS-18760"/>
    <s v="Pamela Stobb"/>
    <x v="0"/>
    <x v="0"/>
    <s v="Andover"/>
    <x v="31"/>
    <n v="1810"/>
    <x v="3"/>
    <s v="OFF-ST-10004634"/>
    <x v="1"/>
    <x v="4"/>
    <s v="Personal Folder Holder, Ebony"/>
    <n v="11.21"/>
    <n v="1"/>
    <n v="0"/>
    <n v="3.363"/>
  </r>
  <r>
    <n v="8333"/>
    <x v="4127"/>
    <x v="0"/>
    <x v="1185"/>
    <d v="2013-03-13T00:00:00"/>
    <s v="First Class"/>
    <s v="PS-18760"/>
    <s v="Pamela Stobb"/>
    <x v="0"/>
    <x v="0"/>
    <s v="Andover"/>
    <x v="31"/>
    <n v="1810"/>
    <x v="3"/>
    <s v="FUR-CH-10002647"/>
    <x v="0"/>
    <x v="1"/>
    <s v="Situations Contoured Folding Chairs, 4/Set"/>
    <n v="354.9"/>
    <n v="5"/>
    <n v="0"/>
    <n v="88.724999999999994"/>
  </r>
  <r>
    <n v="8334"/>
    <x v="4127"/>
    <x v="0"/>
    <x v="1185"/>
    <d v="2013-03-13T00:00:00"/>
    <s v="First Class"/>
    <s v="PS-18760"/>
    <s v="Pamela Stobb"/>
    <x v="0"/>
    <x v="0"/>
    <s v="Andover"/>
    <x v="31"/>
    <n v="1810"/>
    <x v="3"/>
    <s v="OFF-PA-10001801"/>
    <x v="1"/>
    <x v="10"/>
    <s v="Xerox 193"/>
    <n v="17.940000000000001"/>
    <n v="3"/>
    <n v="0"/>
    <n v="8.7905999999999995"/>
  </r>
  <r>
    <n v="8335"/>
    <x v="4127"/>
    <x v="0"/>
    <x v="1185"/>
    <d v="2013-03-13T00:00:00"/>
    <s v="First Class"/>
    <s v="PS-18760"/>
    <s v="Pamela Stobb"/>
    <x v="0"/>
    <x v="0"/>
    <s v="Andover"/>
    <x v="31"/>
    <n v="1810"/>
    <x v="3"/>
    <s v="OFF-BI-10004632"/>
    <x v="1"/>
    <x v="8"/>
    <s v="GBC Binding covers"/>
    <n v="51.8"/>
    <n v="4"/>
    <n v="0"/>
    <n v="23.31"/>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1"/>
    <n v="6"/>
    <n v="0.2"/>
    <n v="-38.211599999999997"/>
  </r>
  <r>
    <n v="8341"/>
    <x v="4132"/>
    <x v="2"/>
    <x v="687"/>
    <d v="2011-11-20T00:00:00"/>
    <s v="Standard Class"/>
    <s v="CC-12220"/>
    <s v="Chris Cortes"/>
    <x v="0"/>
    <x v="0"/>
    <s v="Chesapeake"/>
    <x v="17"/>
    <n v="23320"/>
    <x v="0"/>
    <s v="OFF-PA-10002262"/>
    <x v="1"/>
    <x v="10"/>
    <s v="Xerox 192"/>
    <n v="32.4"/>
    <n v="5"/>
    <n v="0"/>
    <n v="15.552"/>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
    <n v="5"/>
    <n v="0.2"/>
    <n v="22.2"/>
  </r>
  <r>
    <n v="8345"/>
    <x v="4135"/>
    <x v="2"/>
    <x v="90"/>
    <d v="2011-03-25T00:00:00"/>
    <s v="Standard Class"/>
    <s v="GM-14440"/>
    <s v="Gary McGarr"/>
    <x v="0"/>
    <x v="0"/>
    <s v="Knoxville"/>
    <x v="18"/>
    <n v="37918"/>
    <x v="0"/>
    <s v="FUR-FU-10001473"/>
    <x v="0"/>
    <x v="5"/>
    <s v="DAX Wood Document Frame"/>
    <n v="32.951999999999998"/>
    <n v="3"/>
    <n v="0.2"/>
    <n v="6.5903999999999998"/>
  </r>
  <r>
    <n v="8346"/>
    <x v="4135"/>
    <x v="2"/>
    <x v="90"/>
    <d v="2011-03-25T00:00:00"/>
    <s v="Standard Class"/>
    <s v="GM-14440"/>
    <s v="Gary McGarr"/>
    <x v="0"/>
    <x v="0"/>
    <s v="Knoxville"/>
    <x v="18"/>
    <n v="37918"/>
    <x v="0"/>
    <s v="FUR-CH-10000422"/>
    <x v="0"/>
    <x v="1"/>
    <s v="Global Highback Leather Tilter in Burgundy"/>
    <n v="218.376"/>
    <n v="3"/>
    <n v="0.2"/>
    <n v="-10.918799999999999"/>
  </r>
  <r>
    <n v="8347"/>
    <x v="4136"/>
    <x v="1"/>
    <x v="28"/>
    <d v="2012-05-04T00:00:00"/>
    <s v="Standard Class"/>
    <s v="JW-15220"/>
    <s v="Jane Waco"/>
    <x v="1"/>
    <x v="0"/>
    <s v="Lawrence"/>
    <x v="31"/>
    <n v="1841"/>
    <x v="3"/>
    <s v="FUR-FU-10002960"/>
    <x v="0"/>
    <x v="5"/>
    <s v="Eldon 200 Class Desk Accessories, Burgundy"/>
    <n v="31.4"/>
    <n v="5"/>
    <n v="0"/>
    <n v="13.188000000000001"/>
  </r>
  <r>
    <n v="8348"/>
    <x v="4136"/>
    <x v="1"/>
    <x v="28"/>
    <d v="2012-05-04T00:00:00"/>
    <s v="Standard Class"/>
    <s v="JW-15220"/>
    <s v="Jane Waco"/>
    <x v="1"/>
    <x v="0"/>
    <s v="Lawrence"/>
    <x v="31"/>
    <n v="1841"/>
    <x v="3"/>
    <s v="FUR-FU-10002445"/>
    <x v="0"/>
    <x v="5"/>
    <s v="DAX Two-Tone Rosewood/Black Document Frame, Desktop, 5 x 7"/>
    <n v="9.48"/>
    <n v="1"/>
    <n v="0"/>
    <n v="3.7919999999999998"/>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أ ge Series Desk Accessories, Clear"/>
    <n v="24.3"/>
    <n v="5"/>
    <n v="0"/>
    <n v="10.449"/>
  </r>
  <r>
    <n v="8351"/>
    <x v="4136"/>
    <x v="1"/>
    <x v="28"/>
    <d v="2012-05-04T00:00:00"/>
    <s v="Standard Class"/>
    <s v="JW-15220"/>
    <s v="Jane Waco"/>
    <x v="1"/>
    <x v="0"/>
    <s v="Lawrence"/>
    <x v="31"/>
    <n v="1841"/>
    <x v="3"/>
    <s v="OFF-PA-10002689"/>
    <x v="1"/>
    <x v="10"/>
    <s v="Weyerhaeuser First Choice Laser/Copy Paper (20Lb. and 88 Bright)"/>
    <n v="6.48"/>
    <n v="1"/>
    <n v="0"/>
    <n v="3.1103999999999998"/>
  </r>
  <r>
    <n v="8352"/>
    <x v="4137"/>
    <x v="3"/>
    <x v="898"/>
    <d v="2014-05-09T00:00:00"/>
    <s v="Standard Class"/>
    <s v="BO-11350"/>
    <s v="Bill Overfelt"/>
    <x v="1"/>
    <x v="0"/>
    <s v="Philadelphia"/>
    <x v="9"/>
    <n v="19134"/>
    <x v="3"/>
    <s v="FUR-FU-10004245"/>
    <x v="0"/>
    <x v="5"/>
    <s v="Career Cubicle Clock, 8 1/4&quot;, Black"/>
    <n v="32.448"/>
    <n v="2"/>
    <n v="0.2"/>
    <n v="7.3007999999999997"/>
  </r>
  <r>
    <n v="8353"/>
    <x v="4137"/>
    <x v="3"/>
    <x v="898"/>
    <d v="2014-05-09T00:00:00"/>
    <s v="Standard Class"/>
    <s v="BO-11350"/>
    <s v="Bill Overfelt"/>
    <x v="1"/>
    <x v="0"/>
    <s v="Philadelphia"/>
    <x v="9"/>
    <n v="19134"/>
    <x v="3"/>
    <s v="OFF-BI-10003684"/>
    <x v="1"/>
    <x v="8"/>
    <s v="Wilson Jones Legal Size Ring Binders"/>
    <n v="26.388000000000002"/>
    <n v="4"/>
    <n v="0.7"/>
    <n v="-17.591999999999999"/>
  </r>
  <r>
    <n v="8354"/>
    <x v="4137"/>
    <x v="3"/>
    <x v="898"/>
    <d v="2014-05-09T00:00:00"/>
    <s v="Standard Class"/>
    <s v="BO-11350"/>
    <s v="Bill Overfelt"/>
    <x v="1"/>
    <x v="0"/>
    <s v="Philadelphia"/>
    <x v="9"/>
    <n v="19134"/>
    <x v="3"/>
    <s v="FUR-TA-10003748"/>
    <x v="0"/>
    <x v="3"/>
    <s v="Bevis 36 x 72 Conference Tables"/>
    <n v="373.47"/>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5999999999999"/>
  </r>
  <r>
    <n v="8360"/>
    <x v="4139"/>
    <x v="2"/>
    <x v="909"/>
    <d v="2011-04-18T00:00:00"/>
    <s v="Standard Class"/>
    <s v="MM-18055"/>
    <s v="Michelle Moray"/>
    <x v="0"/>
    <x v="0"/>
    <s v="Great Falls"/>
    <x v="37"/>
    <n v="59405"/>
    <x v="1"/>
    <s v="TEC-AC-10003399"/>
    <x v="2"/>
    <x v="11"/>
    <s v="Memorex Mini Travel Drive 64 GB USB 2.0 Flash Drive"/>
    <n v="217.44"/>
    <n v="6"/>
    <n v="0"/>
    <n v="91.324799999999996"/>
  </r>
  <r>
    <n v="8361"/>
    <x v="4140"/>
    <x v="3"/>
    <x v="460"/>
    <d v="2014-01-05T00:00:00"/>
    <s v="Second Class"/>
    <s v="TS-21655"/>
    <s v="Trudy Schmidt"/>
    <x v="0"/>
    <x v="0"/>
    <s v="El Paso"/>
    <x v="5"/>
    <n v="79907"/>
    <x v="2"/>
    <s v="OFF-AR-10001955"/>
    <x v="1"/>
    <x v="6"/>
    <s v="Newell 319"/>
    <n v="31.744"/>
    <n v="2"/>
    <n v="0.2"/>
    <n v="3.968"/>
  </r>
  <r>
    <n v="8362"/>
    <x v="4140"/>
    <x v="3"/>
    <x v="460"/>
    <d v="2014-01-05T00:00:00"/>
    <s v="Second Class"/>
    <s v="TS-21655"/>
    <s v="Trudy Schmidt"/>
    <x v="0"/>
    <x v="0"/>
    <s v="El Paso"/>
    <x v="5"/>
    <n v="79907"/>
    <x v="2"/>
    <s v="OFF-AP-10000027"/>
    <x v="1"/>
    <x v="9"/>
    <s v="Hoover Commercial SteamVac"/>
    <n v="5.4320000000000004"/>
    <n v="2"/>
    <n v="0.8"/>
    <n v="-13.58"/>
  </r>
  <r>
    <n v="8363"/>
    <x v="4140"/>
    <x v="3"/>
    <x v="460"/>
    <d v="2014-01-05T00:00:00"/>
    <s v="Second Class"/>
    <s v="TS-21655"/>
    <s v="Trudy Schmidt"/>
    <x v="0"/>
    <x v="0"/>
    <s v="El Paso"/>
    <x v="5"/>
    <n v="79907"/>
    <x v="2"/>
    <s v="FUR-TA-10002958"/>
    <x v="0"/>
    <x v="3"/>
    <s v="Bevis Oval Conference Table, Walnut"/>
    <n v="913.43"/>
    <n v="5"/>
    <n v="0.3"/>
    <n v="-169.637"/>
  </r>
  <r>
    <n v="8364"/>
    <x v="4140"/>
    <x v="3"/>
    <x v="460"/>
    <d v="2014-01-05T00:00:00"/>
    <s v="Second Class"/>
    <s v="TS-21655"/>
    <s v="Trudy Schmidt"/>
    <x v="0"/>
    <x v="0"/>
    <s v="El Paso"/>
    <x v="5"/>
    <n v="79907"/>
    <x v="2"/>
    <s v="OFF-ST-10002615"/>
    <x v="1"/>
    <x v="4"/>
    <s v="Dual Level, Single-Width Filing Carts"/>
    <n v="372.14400000000001"/>
    <n v="3"/>
    <n v="0.2"/>
    <n v="27.910799999999998"/>
  </r>
  <r>
    <n v="8365"/>
    <x v="4141"/>
    <x v="3"/>
    <x v="1045"/>
    <d v="2014-05-03T00:00:00"/>
    <s v="Standard Class"/>
    <s v="JL-15235"/>
    <s v="Janet Lee"/>
    <x v="0"/>
    <x v="0"/>
    <s v="Kissimmee"/>
    <x v="2"/>
    <n v="34741"/>
    <x v="0"/>
    <s v="TEC-PH-10002624"/>
    <x v="2"/>
    <x v="7"/>
    <s v="Samsung Galaxy S4 Mini"/>
    <n v="751.98400000000004"/>
    <n v="2"/>
    <n v="0.2"/>
    <n v="84.598200000000006"/>
  </r>
  <r>
    <n v="8366"/>
    <x v="4142"/>
    <x v="3"/>
    <x v="289"/>
    <d v="2014-02-03T00:00:00"/>
    <s v="First Class"/>
    <s v="SZ-20035"/>
    <s v="Sam Zeldin"/>
    <x v="2"/>
    <x v="0"/>
    <s v="Seattle"/>
    <x v="4"/>
    <n v="98105"/>
    <x v="1"/>
    <s v="TEC-PH-10002275"/>
    <x v="2"/>
    <x v="7"/>
    <s v="Mitel 5320 IP Phone VoIP phone"/>
    <n v="604.76800000000003"/>
    <n v="4"/>
    <n v="0.2"/>
    <n v="60.476799999999997"/>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98"/>
  </r>
  <r>
    <n v="8369"/>
    <x v="4143"/>
    <x v="2"/>
    <x v="557"/>
    <d v="2011-09-12T00:00:00"/>
    <s v="Second Class"/>
    <s v="LR-17035"/>
    <s v="Lisa Ryan"/>
    <x v="1"/>
    <x v="0"/>
    <s v="Santa Clara"/>
    <x v="1"/>
    <n v="95051"/>
    <x v="1"/>
    <s v="OFF-BI-10004308"/>
    <x v="1"/>
    <x v="8"/>
    <s v="Avery Legal 4-Ring Binder"/>
    <n v="83.92"/>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01"/>
  </r>
  <r>
    <n v="8371"/>
    <x v="4145"/>
    <x v="0"/>
    <x v="508"/>
    <d v="2013-10-22T00:00:00"/>
    <s v="Standard Class"/>
    <s v="MG-17890"/>
    <s v="Michael Granlund"/>
    <x v="2"/>
    <x v="0"/>
    <s v="Fresno"/>
    <x v="1"/>
    <n v="93727"/>
    <x v="1"/>
    <s v="FUR-BO-10003894"/>
    <x v="0"/>
    <x v="0"/>
    <s v="Safco Value Mate Steel Bookcase, Baked Enamel Finish on Steel, Black"/>
    <n v="120.666"/>
    <n v="2"/>
    <n v="0.15"/>
    <n v="21.294"/>
  </r>
  <r>
    <n v="8372"/>
    <x v="4146"/>
    <x v="2"/>
    <x v="422"/>
    <d v="2011-12-30T00:00:00"/>
    <s v="First Class"/>
    <s v="NC-18415"/>
    <s v="Nathan Cano"/>
    <x v="0"/>
    <x v="0"/>
    <s v="Fort Worth"/>
    <x v="5"/>
    <n v="76106"/>
    <x v="2"/>
    <s v="OFF-BI-10001658"/>
    <x v="1"/>
    <x v="8"/>
    <s v="GBC Standard Therm-A-Bind Covers"/>
    <n v="4.984"/>
    <n v="1"/>
    <n v="0.8"/>
    <n v="-8.4727999999999994"/>
  </r>
  <r>
    <n v="8373"/>
    <x v="4147"/>
    <x v="0"/>
    <x v="390"/>
    <d v="2013-12-02T00:00:00"/>
    <s v="Standard Class"/>
    <s v="SC-20680"/>
    <s v="Steve Carroll"/>
    <x v="2"/>
    <x v="0"/>
    <s v="Seattle"/>
    <x v="4"/>
    <n v="98105"/>
    <x v="1"/>
    <s v="FUR-FU-10003535"/>
    <x v="0"/>
    <x v="5"/>
    <s v="Howard Miller Distant Time Traveler Alarm Clock"/>
    <n v="82.26"/>
    <n v="3"/>
    <n v="0"/>
    <n v="33.726599999999998"/>
  </r>
  <r>
    <n v="8374"/>
    <x v="4148"/>
    <x v="0"/>
    <x v="338"/>
    <d v="2013-11-14T00:00:00"/>
    <s v="First Class"/>
    <s v="RO-19780"/>
    <s v="Rose O'Brian"/>
    <x v="0"/>
    <x v="0"/>
    <s v="San Francisco"/>
    <x v="1"/>
    <n v="94110"/>
    <x v="1"/>
    <s v="OFF-ST-10000352"/>
    <x v="1"/>
    <x v="4"/>
    <s v="Acco Perma 2700 Stacking Storage Drawers"/>
    <n v="29.74"/>
    <n v="1"/>
    <n v="0"/>
    <n v="4.4610000000000003"/>
  </r>
  <r>
    <n v="8375"/>
    <x v="4149"/>
    <x v="1"/>
    <x v="956"/>
    <d v="2012-01-10T00:00:00"/>
    <s v="Standard Class"/>
    <s v="JL-15175"/>
    <s v="James Lanier"/>
    <x v="2"/>
    <x v="0"/>
    <s v="San Francisco"/>
    <x v="1"/>
    <n v="94110"/>
    <x v="1"/>
    <s v="OFF-AP-10004859"/>
    <x v="1"/>
    <x v="9"/>
    <s v="Acco 6 Outlet Guardian Premium Surge Suppressor"/>
    <n v="87.36"/>
    <n v="6"/>
    <n v="0"/>
    <n v="23.587199999999999"/>
  </r>
  <r>
    <n v="8376"/>
    <x v="4149"/>
    <x v="1"/>
    <x v="956"/>
    <d v="2012-01-10T00:00:00"/>
    <s v="Standard Class"/>
    <s v="JL-15175"/>
    <s v="James Lanier"/>
    <x v="2"/>
    <x v="0"/>
    <s v="San Francisco"/>
    <x v="1"/>
    <n v="94110"/>
    <x v="1"/>
    <s v="OFF-BI-10001294"/>
    <x v="1"/>
    <x v="8"/>
    <s v="Fellowes Binding Cases"/>
    <n v="56.16"/>
    <n v="6"/>
    <n v="0.2"/>
    <n v="17.55"/>
  </r>
  <r>
    <n v="8377"/>
    <x v="4150"/>
    <x v="3"/>
    <x v="708"/>
    <d v="2014-03-28T00:00:00"/>
    <s v="Standard Class"/>
    <s v="PW-19030"/>
    <s v="Pauline Webber"/>
    <x v="1"/>
    <x v="0"/>
    <s v="Pompano Beach"/>
    <x v="2"/>
    <n v="33068"/>
    <x v="0"/>
    <s v="OFF-AP-10001242"/>
    <x v="1"/>
    <x v="9"/>
    <s v="APC 7 Outlet Network SurgeArrest Surge Protector"/>
    <n v="64.384"/>
    <n v="1"/>
    <n v="0.2"/>
    <n v="8.048"/>
  </r>
  <r>
    <n v="8378"/>
    <x v="4151"/>
    <x v="1"/>
    <x v="768"/>
    <d v="2012-11-18T00:00:00"/>
    <s v="Standard Class"/>
    <s v="MF-18250"/>
    <s v="Monica Federle"/>
    <x v="1"/>
    <x v="0"/>
    <s v="Houston"/>
    <x v="5"/>
    <n v="77095"/>
    <x v="2"/>
    <s v="OFF-ST-10002344"/>
    <x v="1"/>
    <x v="4"/>
    <s v="Carina 42&quot;Hx23 3/4&quot;W Media Storage Unit"/>
    <n v="64.784000000000006"/>
    <n v="1"/>
    <n v="0.2"/>
    <n v="-14.5764"/>
  </r>
  <r>
    <n v="8379"/>
    <x v="4151"/>
    <x v="1"/>
    <x v="768"/>
    <d v="2012-11-18T00:00:00"/>
    <s v="Standard Class"/>
    <s v="MF-18250"/>
    <s v="Monica Federle"/>
    <x v="1"/>
    <x v="0"/>
    <s v="Houston"/>
    <x v="5"/>
    <n v="77095"/>
    <x v="2"/>
    <s v="OFF-PA-10003349"/>
    <x v="1"/>
    <x v="10"/>
    <s v="Xerox 1957"/>
    <n v="15.552"/>
    <n v="3"/>
    <n v="0.2"/>
    <n v="5.6375999999999999"/>
  </r>
  <r>
    <n v="8380"/>
    <x v="4151"/>
    <x v="1"/>
    <x v="768"/>
    <d v="2012-11-18T00:00:00"/>
    <s v="Standard Class"/>
    <s v="MF-18250"/>
    <s v="Monica Federle"/>
    <x v="1"/>
    <x v="0"/>
    <s v="Houston"/>
    <x v="5"/>
    <n v="77095"/>
    <x v="2"/>
    <s v="OFF-EN-10003055"/>
    <x v="1"/>
    <x v="12"/>
    <s v="Blue String-Tie &amp; Button Interoffice Envelopes, 10 x 13"/>
    <n v="223.88800000000001"/>
    <n v="7"/>
    <n v="0.2"/>
    <n v="69.965000000000003"/>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x v="0"/>
    <s v="San Francisco"/>
    <x v="1"/>
    <n v="94109"/>
    <x v="1"/>
    <s v="TEC-PH-10003800"/>
    <x v="2"/>
    <x v="7"/>
    <s v="i.Sound Portable Power - 8000 mAh"/>
    <n v="84.784000000000006"/>
    <n v="2"/>
    <n v="0.2"/>
    <n v="-20.136199999999999"/>
  </r>
  <r>
    <n v="8383"/>
    <x v="4154"/>
    <x v="0"/>
    <x v="597"/>
    <d v="2013-02-15T00:00:00"/>
    <s v="Standard Class"/>
    <s v="MH-17440"/>
    <s v="Mark Haberlin"/>
    <x v="1"/>
    <x v="0"/>
    <s v="Houston"/>
    <x v="5"/>
    <n v="77036"/>
    <x v="2"/>
    <s v="FUR-CH-10001270"/>
    <x v="0"/>
    <x v="1"/>
    <s v="Harbour Creations Steel Folding Chair"/>
    <n v="241.5"/>
    <n v="4"/>
    <n v="0.3"/>
    <n v="0"/>
  </r>
  <r>
    <n v="8384"/>
    <x v="4155"/>
    <x v="0"/>
    <x v="491"/>
    <d v="2013-11-29T00:00:00"/>
    <s v="First Class"/>
    <s v="CD-12790"/>
    <s v="Cynthia Delaney"/>
    <x v="2"/>
    <x v="0"/>
    <s v="Shelton"/>
    <x v="29"/>
    <n v="6484"/>
    <x v="3"/>
    <s v="TEC-AC-10003447"/>
    <x v="2"/>
    <x v="11"/>
    <s v="Micropad Numeric Keypads"/>
    <n v="59.97"/>
    <n v="3"/>
    <n v="0"/>
    <n v="14.9925"/>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3999999999999"/>
  </r>
  <r>
    <n v="8389"/>
    <x v="4158"/>
    <x v="2"/>
    <x v="301"/>
    <d v="2011-11-05T00:00:00"/>
    <s v="Standard Class"/>
    <s v="DG-13300"/>
    <s v="Deirdre Greer"/>
    <x v="1"/>
    <x v="0"/>
    <s v="Orange"/>
    <x v="30"/>
    <n v="7050"/>
    <x v="3"/>
    <s v="OFF-AP-10004708"/>
    <x v="1"/>
    <x v="9"/>
    <s v="Fellowes Superior 10 Outlet Split Surge Protector"/>
    <n v="76.12"/>
    <n v="2"/>
    <n v="0"/>
    <n v="22.0748"/>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آ speaker phone"/>
    <n v="137.94"/>
    <n v="3"/>
    <n v="0"/>
    <n v="35.864400000000003"/>
  </r>
  <r>
    <n v="8394"/>
    <x v="4162"/>
    <x v="0"/>
    <x v="49"/>
    <d v="2013-12-07T00:00:00"/>
    <s v="Second Class"/>
    <s v="EJ-14155"/>
    <s v="Eva Jacobs"/>
    <x v="0"/>
    <x v="0"/>
    <s v="Franklin"/>
    <x v="31"/>
    <n v="2038"/>
    <x v="3"/>
    <s v="FUR-FU-10002045"/>
    <x v="0"/>
    <x v="5"/>
    <s v="Executive Impressions 14&quot;"/>
    <n v="111.15"/>
    <n v="5"/>
    <n v="0"/>
    <n v="48.905999999999999"/>
  </r>
  <r>
    <n v="8395"/>
    <x v="4162"/>
    <x v="0"/>
    <x v="49"/>
    <d v="2013-12-07T00:00:00"/>
    <s v="Second Class"/>
    <s v="EJ-14155"/>
    <s v="Eva Jacobs"/>
    <x v="0"/>
    <x v="0"/>
    <s v="Franklin"/>
    <x v="31"/>
    <n v="2038"/>
    <x v="3"/>
    <s v="OFF-AP-10002945"/>
    <x v="1"/>
    <x v="9"/>
    <s v="Honeywell Enviracaire Portable HEPA Air Cleaner for 17' x 22' Room"/>
    <n v="901.95"/>
    <n v="3"/>
    <n v="0"/>
    <n v="297.64350000000002"/>
  </r>
  <r>
    <n v="8396"/>
    <x v="4162"/>
    <x v="0"/>
    <x v="49"/>
    <d v="2013-12-07T00:00:00"/>
    <s v="Second Class"/>
    <s v="EJ-14155"/>
    <s v="Eva Jacobs"/>
    <x v="0"/>
    <x v="0"/>
    <s v="Franklin"/>
    <x v="31"/>
    <n v="2038"/>
    <x v="3"/>
    <s v="FUR-TA-10001095"/>
    <x v="0"/>
    <x v="3"/>
    <s v="Chromcraft Round Conference Tables"/>
    <n v="366.00900000000001"/>
    <n v="3"/>
    <n v="0.3"/>
    <n v="-47.058300000000003"/>
  </r>
  <r>
    <n v="8397"/>
    <x v="4163"/>
    <x v="2"/>
    <x v="479"/>
    <d v="2011-06-30T00:00:00"/>
    <s v="Same Day"/>
    <s v="BD-11620"/>
    <s v="Brian DeCherney"/>
    <x v="0"/>
    <x v="0"/>
    <s v="Wilmington"/>
    <x v="3"/>
    <n v="28403"/>
    <x v="0"/>
    <s v="OFF-PA-10001144"/>
    <x v="1"/>
    <x v="10"/>
    <s v="Xerox 1913"/>
    <n v="310.68799999999999"/>
    <n v="7"/>
    <n v="0.2"/>
    <n v="108.74079999999999"/>
  </r>
  <r>
    <n v="8398"/>
    <x v="4164"/>
    <x v="2"/>
    <x v="1010"/>
    <d v="2011-09-04T00:00:00"/>
    <s v="First Class"/>
    <s v="MR-17545"/>
    <s v="Mathew Reese"/>
    <x v="2"/>
    <x v="0"/>
    <s v="Houston"/>
    <x v="5"/>
    <n v="77095"/>
    <x v="2"/>
    <s v="OFF-BI-10004099"/>
    <x v="1"/>
    <x v="8"/>
    <s v="GBC VeloBinder Strips"/>
    <n v="7.68"/>
    <n v="5"/>
    <n v="0.8"/>
    <n v="-11.52"/>
  </r>
  <r>
    <n v="8399"/>
    <x v="4165"/>
    <x v="3"/>
    <x v="808"/>
    <d v="2014-11-08T00:00:00"/>
    <s v="Second Class"/>
    <s v="SR-20425"/>
    <s v="Sharelle Roach"/>
    <x v="2"/>
    <x v="0"/>
    <s v="Springfield"/>
    <x v="24"/>
    <n v="45503"/>
    <x v="3"/>
    <s v="FUR-CH-10001973"/>
    <x v="0"/>
    <x v="1"/>
    <s v="Office Star Flex Back Scooter Chair with White Frame"/>
    <n v="155.37200000000001"/>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96"/>
  </r>
  <r>
    <n v="8401"/>
    <x v="4167"/>
    <x v="1"/>
    <x v="901"/>
    <d v="2012-12-09T00:00:00"/>
    <s v="Second Class"/>
    <s v="BD-11635"/>
    <s v="Brian Derr"/>
    <x v="0"/>
    <x v="0"/>
    <s v="New York City"/>
    <x v="15"/>
    <n v="10009"/>
    <x v="3"/>
    <s v="OFF-BI-10002026"/>
    <x v="1"/>
    <x v="8"/>
    <s v="Avery Arch Ring Binders"/>
    <n v="232.4"/>
    <n v="5"/>
    <n v="0.2"/>
    <n v="78.435000000000002"/>
  </r>
  <r>
    <n v="8402"/>
    <x v="4167"/>
    <x v="1"/>
    <x v="901"/>
    <d v="2012-12-09T00:00:00"/>
    <s v="Second Class"/>
    <s v="BD-11635"/>
    <s v="Brian Derr"/>
    <x v="0"/>
    <x v="0"/>
    <s v="New York City"/>
    <x v="15"/>
    <n v="10009"/>
    <x v="3"/>
    <s v="FUR-CH-10003535"/>
    <x v="0"/>
    <x v="1"/>
    <s v="Global Armless Task Chair, Royal Blue"/>
    <n v="164.64599999999999"/>
    <n v="3"/>
    <n v="0.1"/>
    <n v="12.8058"/>
  </r>
  <r>
    <n v="8403"/>
    <x v="4167"/>
    <x v="1"/>
    <x v="901"/>
    <d v="2012-12-09T00:00:00"/>
    <s v="Second Class"/>
    <s v="BD-11635"/>
    <s v="Brian Derr"/>
    <x v="0"/>
    <x v="0"/>
    <s v="New York City"/>
    <x v="15"/>
    <n v="10009"/>
    <x v="3"/>
    <s v="OFF-PA-10004156"/>
    <x v="1"/>
    <x v="10"/>
    <s v="Xerox 188"/>
    <n v="22.68"/>
    <n v="2"/>
    <n v="0"/>
    <n v="11.113200000000001"/>
  </r>
  <r>
    <n v="8404"/>
    <x v="4168"/>
    <x v="0"/>
    <x v="854"/>
    <d v="2013-02-07T00:00:00"/>
    <s v="Standard Class"/>
    <s v="SM-20950"/>
    <s v="Suzanne McNair"/>
    <x v="1"/>
    <x v="0"/>
    <s v="Los Angeles"/>
    <x v="1"/>
    <n v="90036"/>
    <x v="1"/>
    <s v="OFF-PA-10002254"/>
    <x v="1"/>
    <x v="10"/>
    <s v="Xerox 1883"/>
    <n v="105.52"/>
    <n v="4"/>
    <n v="0"/>
    <n v="48.539200000000001"/>
  </r>
  <r>
    <n v="8405"/>
    <x v="4169"/>
    <x v="3"/>
    <x v="141"/>
    <d v="2014-07-13T00:00:00"/>
    <s v="Standard Class"/>
    <s v="HE-14800"/>
    <s v="Harold Engle"/>
    <x v="1"/>
    <x v="0"/>
    <s v="Newark"/>
    <x v="13"/>
    <n v="19711"/>
    <x v="3"/>
    <s v="FUR-FU-10003247"/>
    <x v="0"/>
    <x v="5"/>
    <s v="36X48 HARDFLOOR CHAIRMAT"/>
    <n v="83.92"/>
    <n v="4"/>
    <n v="0"/>
    <n v="5.8743999999999996"/>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3"/>
  </r>
  <r>
    <n v="8409"/>
    <x v="4169"/>
    <x v="3"/>
    <x v="141"/>
    <d v="2014-07-13T00:00:00"/>
    <s v="Standard Class"/>
    <s v="HE-14800"/>
    <s v="Harold Engle"/>
    <x v="1"/>
    <x v="0"/>
    <s v="Newark"/>
    <x v="13"/>
    <n v="19711"/>
    <x v="3"/>
    <s v="OFF-AR-10004010"/>
    <x v="1"/>
    <x v="6"/>
    <s v="Hunt Boston Vacuum Mount KS Pencil Sharpener"/>
    <n v="174.95"/>
    <n v="5"/>
    <n v="0"/>
    <n v="45.487000000000002"/>
  </r>
  <r>
    <n v="8410"/>
    <x v="4170"/>
    <x v="1"/>
    <x v="555"/>
    <d v="2012-12-17T00:00:00"/>
    <s v="Standard Class"/>
    <s v="JK-15640"/>
    <s v="Jim Kriz"/>
    <x v="2"/>
    <x v="0"/>
    <s v="San Bernardino"/>
    <x v="1"/>
    <n v="92404"/>
    <x v="1"/>
    <s v="OFF-BI-10004230"/>
    <x v="1"/>
    <x v="8"/>
    <s v="GBC Recycled Grain Textured Covers"/>
    <n v="110.52800000000001"/>
    <n v="4"/>
    <n v="0.2"/>
    <n v="38.684800000000003"/>
  </r>
  <r>
    <n v="8411"/>
    <x v="4171"/>
    <x v="0"/>
    <x v="625"/>
    <d v="2013-11-16T00:00:00"/>
    <s v="Same Day"/>
    <s v="ON-18715"/>
    <s v="Odella Nelson"/>
    <x v="1"/>
    <x v="0"/>
    <s v="Burlington"/>
    <x v="3"/>
    <n v="27217"/>
    <x v="0"/>
    <s v="FUR-TA-10001768"/>
    <x v="0"/>
    <x v="3"/>
    <s v="Hon Racetrack Conference Tables"/>
    <n v="630.024"/>
    <n v="4"/>
    <n v="0.4"/>
    <n v="-199.5076"/>
  </r>
  <r>
    <n v="8412"/>
    <x v="4172"/>
    <x v="0"/>
    <x v="195"/>
    <d v="2013-05-13T00:00:00"/>
    <s v="Second Class"/>
    <s v="TH-21100"/>
    <s v="Thea Hendricks"/>
    <x v="0"/>
    <x v="0"/>
    <s v="Salem"/>
    <x v="17"/>
    <n v="24153"/>
    <x v="0"/>
    <s v="OFF-AR-10003514"/>
    <x v="1"/>
    <x v="6"/>
    <s v="4009 Highlighters by Sanford"/>
    <n v="27.86"/>
    <n v="7"/>
    <n v="0"/>
    <n v="9.1937999999999995"/>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
    <n v="10"/>
    <n v="0.2"/>
    <n v="18.143999999999998"/>
  </r>
  <r>
    <n v="8415"/>
    <x v="4174"/>
    <x v="0"/>
    <x v="907"/>
    <d v="2013-12-22T00:00:00"/>
    <s v="Standard Class"/>
    <s v="AH-10075"/>
    <s v="Adam Hart"/>
    <x v="1"/>
    <x v="0"/>
    <s v="Arlington"/>
    <x v="5"/>
    <n v="76017"/>
    <x v="2"/>
    <s v="TEC-AC-10002942"/>
    <x v="2"/>
    <x v="11"/>
    <s v="WD My Passport Ultra 1TB Portable External Hard Drive"/>
    <n v="165.6"/>
    <n v="3"/>
    <n v="0.2"/>
    <n v="-6.21"/>
  </r>
  <r>
    <n v="8416"/>
    <x v="4175"/>
    <x v="3"/>
    <x v="1191"/>
    <d v="2014-04-13T00:00:00"/>
    <s v="Standard Class"/>
    <s v="ML-17755"/>
    <s v="Max Ludwig"/>
    <x v="2"/>
    <x v="0"/>
    <s v="Marion"/>
    <x v="23"/>
    <n v="52302"/>
    <x v="2"/>
    <s v="OFF-PA-10000474"/>
    <x v="1"/>
    <x v="10"/>
    <s v="Staples"/>
    <n v="106.32"/>
    <n v="3"/>
    <n v="0"/>
    <n v="49.970399999999998"/>
  </r>
  <r>
    <n v="8417"/>
    <x v="4176"/>
    <x v="3"/>
    <x v="1188"/>
    <d v="2014-05-12T00:00:00"/>
    <s v="First Class"/>
    <s v="LB-16795"/>
    <s v="Laurel Beltran"/>
    <x v="2"/>
    <x v="0"/>
    <s v="Seattle"/>
    <x v="4"/>
    <n v="98105"/>
    <x v="1"/>
    <s v="OFF-BI-10004330"/>
    <x v="1"/>
    <x v="8"/>
    <s v="GBC Velobind Prepunched Cover Sets, Regency Series"/>
    <n v="147.91999999999999"/>
    <n v="5"/>
    <n v="0.2"/>
    <n v="46.225000000000001"/>
  </r>
  <r>
    <n v="8418"/>
    <x v="4176"/>
    <x v="3"/>
    <x v="1188"/>
    <d v="2014-05-12T00:00:00"/>
    <s v="First Class"/>
    <s v="LB-16795"/>
    <s v="Laurel Beltran"/>
    <x v="2"/>
    <x v="0"/>
    <s v="Seattle"/>
    <x v="4"/>
    <n v="98105"/>
    <x v="1"/>
    <s v="OFF-ST-10000604"/>
    <x v="1"/>
    <x v="4"/>
    <s v="Home/Office Personal File Carts"/>
    <n v="104.28"/>
    <n v="3"/>
    <n v="0"/>
    <n v="26.07"/>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99"/>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آ 8gb Micro Traveldrive Usb 2.0آ Flash Drive"/>
    <n v="45"/>
    <n v="3"/>
    <n v="0"/>
    <n v="4.95"/>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400000000001"/>
  </r>
  <r>
    <n v="8426"/>
    <x v="4178"/>
    <x v="0"/>
    <x v="770"/>
    <d v="2013-08-31T00:00:00"/>
    <s v="First Class"/>
    <s v="EB-13750"/>
    <s v="Edward Becker"/>
    <x v="1"/>
    <x v="0"/>
    <s v="Cincinnati"/>
    <x v="24"/>
    <n v="45231"/>
    <x v="3"/>
    <s v="OFF-BI-10004099"/>
    <x v="1"/>
    <x v="8"/>
    <s v="GBC VeloBinder Strips"/>
    <n v="18.431999999999999"/>
    <n v="8"/>
    <n v="0.7"/>
    <n v="-12.288"/>
  </r>
  <r>
    <n v="8427"/>
    <x v="4179"/>
    <x v="1"/>
    <x v="653"/>
    <d v="2012-10-07T00:00:00"/>
    <s v="Standard Class"/>
    <s v="RP-19390"/>
    <s v="Resi Pأ¶lking"/>
    <x v="0"/>
    <x v="0"/>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x v="0"/>
    <s v="Roseville"/>
    <x v="12"/>
    <n v="48066"/>
    <x v="2"/>
    <s v="OFF-SU-10001935"/>
    <x v="1"/>
    <x v="14"/>
    <s v="Staples"/>
    <n v="4.3600000000000003"/>
    <n v="2"/>
    <n v="0"/>
    <n v="0.1744"/>
  </r>
  <r>
    <n v="8429"/>
    <x v="4181"/>
    <x v="3"/>
    <x v="105"/>
    <d v="2014-11-17T00:00:00"/>
    <s v="Standard Class"/>
    <s v="DJ-13510"/>
    <s v="Don Jones"/>
    <x v="1"/>
    <x v="0"/>
    <s v="Tempe"/>
    <x v="16"/>
    <n v="85281"/>
    <x v="1"/>
    <s v="TEC-AC-10004227"/>
    <x v="2"/>
    <x v="11"/>
    <s v="SanDisk Ultra 16 GB MicroSDHC Class 10 Memory Card"/>
    <n v="62.351999999999997"/>
    <n v="6"/>
    <n v="0.2"/>
    <n v="-10.9116"/>
  </r>
  <r>
    <n v="8430"/>
    <x v="4182"/>
    <x v="0"/>
    <x v="1054"/>
    <d v="2013-12-22T00:00:00"/>
    <s v="Second Class"/>
    <s v="CL-12565"/>
    <s v="Clay Ludtke"/>
    <x v="0"/>
    <x v="0"/>
    <s v="Reading"/>
    <x v="9"/>
    <n v="19601"/>
    <x v="3"/>
    <s v="FUR-FU-10004904"/>
    <x v="0"/>
    <x v="5"/>
    <s v="Eldon &quot;L&quot; Workstation Diamond Chairmat"/>
    <n v="303.92"/>
    <n v="5"/>
    <n v="0.2"/>
    <n v="-30.391999999999999"/>
  </r>
  <r>
    <n v="8431"/>
    <x v="4183"/>
    <x v="2"/>
    <x v="809"/>
    <d v="2011-04-05T00:00:00"/>
    <s v="Standard Class"/>
    <s v="NC-18340"/>
    <s v="Nat Carroll"/>
    <x v="0"/>
    <x v="0"/>
    <s v="Apple Valley"/>
    <x v="11"/>
    <n v="55124"/>
    <x v="2"/>
    <s v="OFF-ST-10001511"/>
    <x v="1"/>
    <x v="4"/>
    <s v="Space Solutions Commercial Steel Shelving"/>
    <n v="129.30000000000001"/>
    <n v="2"/>
    <n v="0"/>
    <n v="6.4649999999999999"/>
  </r>
  <r>
    <n v="8432"/>
    <x v="4184"/>
    <x v="3"/>
    <x v="1183"/>
    <d v="2014-11-14T00:00:00"/>
    <s v="Standard Class"/>
    <s v="KN-16450"/>
    <s v="Kean Nguyen"/>
    <x v="1"/>
    <x v="0"/>
    <s v="Baltimore"/>
    <x v="39"/>
    <n v="21215"/>
    <x v="3"/>
    <s v="FUR-FU-10003535"/>
    <x v="0"/>
    <x v="5"/>
    <s v="Howard Miller Distant Time Traveler Alarm Clock"/>
    <n v="274.2"/>
    <n v="10"/>
    <n v="0"/>
    <n v="112.422"/>
  </r>
  <r>
    <n v="8433"/>
    <x v="4185"/>
    <x v="2"/>
    <x v="80"/>
    <d v="2011-09-18T00:00:00"/>
    <s v="Second Class"/>
    <s v="SC-20260"/>
    <s v="Scott Cohen"/>
    <x v="1"/>
    <x v="0"/>
    <s v="Corpus Christi"/>
    <x v="5"/>
    <n v="78415"/>
    <x v="2"/>
    <s v="OFF-FA-10000053"/>
    <x v="1"/>
    <x v="13"/>
    <s v="Revere Boxed Rubber Bands by Revere"/>
    <n v="6.048"/>
    <n v="4"/>
    <n v="0.2"/>
    <n v="-1.3608"/>
  </r>
  <r>
    <n v="8434"/>
    <x v="4185"/>
    <x v="2"/>
    <x v="80"/>
    <d v="2011-09-18T00:00:00"/>
    <s v="Second Class"/>
    <s v="SC-20260"/>
    <s v="Scott Cohen"/>
    <x v="1"/>
    <x v="0"/>
    <s v="Corpus Christi"/>
    <x v="5"/>
    <n v="78415"/>
    <x v="2"/>
    <s v="OFF-PA-10004610"/>
    <x v="1"/>
    <x v="10"/>
    <s v="Xerox 1900"/>
    <n v="6.8479999999999999"/>
    <n v="2"/>
    <n v="0.2"/>
    <n v="2.14"/>
  </r>
  <r>
    <n v="8435"/>
    <x v="4185"/>
    <x v="2"/>
    <x v="80"/>
    <d v="2011-09-18T00:00:00"/>
    <s v="Second Class"/>
    <s v="SC-20260"/>
    <s v="Scott Cohen"/>
    <x v="1"/>
    <x v="0"/>
    <s v="Corpus Christi"/>
    <x v="5"/>
    <n v="78415"/>
    <x v="2"/>
    <s v="FUR-FU-10000550"/>
    <x v="0"/>
    <x v="5"/>
    <s v="Stacking Trays by OIC"/>
    <n v="9.9600000000000009"/>
    <n v="5"/>
    <n v="0.6"/>
    <n v="-6.7229999999999999"/>
  </r>
  <r>
    <n v="8436"/>
    <x v="4185"/>
    <x v="2"/>
    <x v="80"/>
    <d v="2011-09-18T00:00:00"/>
    <s v="Second Class"/>
    <s v="SC-20260"/>
    <s v="Scott Cohen"/>
    <x v="1"/>
    <x v="0"/>
    <s v="Corpus Christi"/>
    <x v="5"/>
    <n v="78415"/>
    <x v="2"/>
    <s v="OFF-BI-10001721"/>
    <x v="1"/>
    <x v="8"/>
    <s v="Trimflex Flexible Post Binders"/>
    <n v="8.5519999999999996"/>
    <n v="2"/>
    <n v="0.8"/>
    <n v="-13.683199999999999"/>
  </r>
  <r>
    <n v="8437"/>
    <x v="4186"/>
    <x v="1"/>
    <x v="1181"/>
    <d v="2012-09-26T00:00:00"/>
    <s v="Standard Class"/>
    <s v="AM-10705"/>
    <s v="Anne McFarland"/>
    <x v="0"/>
    <x v="0"/>
    <s v="Las Vegas"/>
    <x v="33"/>
    <n v="89115"/>
    <x v="1"/>
    <s v="OFF-BI-10004040"/>
    <x v="1"/>
    <x v="8"/>
    <s v="Wilson Jones Impact Binders"/>
    <n v="45.584000000000003"/>
    <n v="11"/>
    <n v="0.2"/>
    <n v="16.5242"/>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6"/>
  </r>
  <r>
    <n v="8440"/>
    <x v="4189"/>
    <x v="3"/>
    <x v="1192"/>
    <d v="2014-03-18T00:00:00"/>
    <s v="Second Class"/>
    <s v="BN-11470"/>
    <s v="Brad Norvell"/>
    <x v="1"/>
    <x v="0"/>
    <s v="Chicago"/>
    <x v="10"/>
    <n v="60623"/>
    <x v="2"/>
    <s v="TEC-PH-10000213"/>
    <x v="2"/>
    <x v="7"/>
    <s v="Seidio BD2-HK3IPH5-BK DILEX Case and Holster Combo for Apple iPhone 5/5s - Black"/>
    <n v="49.616"/>
    <n v="2"/>
    <n v="0.2"/>
    <n v="4.9615999999999998"/>
  </r>
  <r>
    <n v="8441"/>
    <x v="4190"/>
    <x v="0"/>
    <x v="16"/>
    <d v="2013-12-13T00:00:00"/>
    <s v="Second Class"/>
    <s v="JB-16045"/>
    <s v="Julia Barnett"/>
    <x v="2"/>
    <x v="0"/>
    <s v="Columbus"/>
    <x v="24"/>
    <n v="43229"/>
    <x v="3"/>
    <s v="OFF-PA-10002615"/>
    <x v="1"/>
    <x v="10"/>
    <s v="Ampad Gold Fibre Wirebound Steno Books, 6&quot; x 9&quot;, Gregg Ruled"/>
    <n v="10.584"/>
    <n v="3"/>
    <n v="0.2"/>
    <n v="3.4398"/>
  </r>
  <r>
    <n v="8442"/>
    <x v="4191"/>
    <x v="3"/>
    <x v="636"/>
    <d v="2014-05-11T00:00:00"/>
    <s v="Standard Class"/>
    <s v="DB-13615"/>
    <s v="Doug Bickford"/>
    <x v="0"/>
    <x v="0"/>
    <s v="Tucson"/>
    <x v="16"/>
    <n v="85705"/>
    <x v="1"/>
    <s v="OFF-PA-10002254"/>
    <x v="1"/>
    <x v="10"/>
    <s v="Xerox 1883"/>
    <n v="84.415999999999997"/>
    <n v="4"/>
    <n v="0.2"/>
    <n v="27.435199999999998"/>
  </r>
  <r>
    <n v="8443"/>
    <x v="4192"/>
    <x v="0"/>
    <x v="1193"/>
    <d v="2013-03-11T00:00:00"/>
    <s v="Standard Class"/>
    <s v="JB-16045"/>
    <s v="Julia Barnett"/>
    <x v="2"/>
    <x v="0"/>
    <s v="Philadelphia"/>
    <x v="9"/>
    <n v="19120"/>
    <x v="3"/>
    <s v="TEC-PH-10004586"/>
    <x v="2"/>
    <x v="7"/>
    <s v="Wilson SignalBoost 841262 DB PRO Amplifier Kit"/>
    <n v="431.94"/>
    <n v="2"/>
    <n v="0.4"/>
    <n v="-71.989999999999995"/>
  </r>
  <r>
    <n v="8444"/>
    <x v="4192"/>
    <x v="0"/>
    <x v="1193"/>
    <d v="2013-03-11T00:00:00"/>
    <s v="Standard Class"/>
    <s v="JB-16045"/>
    <s v="Julia Barnett"/>
    <x v="2"/>
    <x v="0"/>
    <s v="Philadelphia"/>
    <x v="9"/>
    <n v="19120"/>
    <x v="3"/>
    <s v="OFF-BI-10002982"/>
    <x v="1"/>
    <x v="8"/>
    <s v="Avery Self-Adhesive Photo Pockets for Polaroid Photos"/>
    <n v="2.0430000000000001"/>
    <n v="1"/>
    <n v="0.7"/>
    <n v="-1.4982"/>
  </r>
  <r>
    <n v="8445"/>
    <x v="4192"/>
    <x v="0"/>
    <x v="1193"/>
    <d v="2013-03-11T00:00:00"/>
    <s v="Standard Class"/>
    <s v="JB-16045"/>
    <s v="Julia Barnett"/>
    <x v="2"/>
    <x v="0"/>
    <s v="Philadelphia"/>
    <x v="9"/>
    <n v="19120"/>
    <x v="3"/>
    <s v="TEC-PH-10002538"/>
    <x v="2"/>
    <x v="7"/>
    <s v="Grandstream GXP1160 VoIP phone"/>
    <n v="68.238"/>
    <n v="3"/>
    <n v="0.4"/>
    <n v="-12.510300000000001"/>
  </r>
  <r>
    <n v="8446"/>
    <x v="4193"/>
    <x v="3"/>
    <x v="436"/>
    <d v="2014-10-25T00:00:00"/>
    <s v="First Class"/>
    <s v="AH-10075"/>
    <s v="Adam Hart"/>
    <x v="1"/>
    <x v="0"/>
    <s v="Cranston"/>
    <x v="34"/>
    <n v="2920"/>
    <x v="3"/>
    <s v="FUR-TA-10001039"/>
    <x v="0"/>
    <x v="3"/>
    <s v="KI Adjustable-Height Table"/>
    <n v="240.744"/>
    <n v="4"/>
    <n v="0.3"/>
    <n v="-13.7568"/>
  </r>
  <r>
    <n v="8447"/>
    <x v="4193"/>
    <x v="3"/>
    <x v="436"/>
    <d v="2014-10-25T00:00:00"/>
    <s v="First Class"/>
    <s v="AH-10075"/>
    <s v="Adam Hart"/>
    <x v="1"/>
    <x v="0"/>
    <s v="Cranston"/>
    <x v="34"/>
    <n v="2920"/>
    <x v="3"/>
    <s v="FUR-FU-10004963"/>
    <x v="0"/>
    <x v="5"/>
    <s v="Eldon 400 Class Desk Accessories, Black Carbon"/>
    <n v="35"/>
    <n v="4"/>
    <n v="0"/>
    <n v="14.7"/>
  </r>
  <r>
    <n v="8448"/>
    <x v="4193"/>
    <x v="3"/>
    <x v="436"/>
    <d v="2014-10-25T00:00:00"/>
    <s v="First Class"/>
    <s v="AH-10075"/>
    <s v="Adam Hart"/>
    <x v="1"/>
    <x v="0"/>
    <s v="Cranston"/>
    <x v="34"/>
    <n v="2920"/>
    <x v="3"/>
    <s v="FUR-FU-10000277"/>
    <x v="0"/>
    <x v="5"/>
    <s v="Deflect-o DuraMat Antistatic Studded Beveled Mat for Medium Pile Carpeting"/>
    <n v="210.68"/>
    <n v="2"/>
    <n v="0"/>
    <n v="50.563200000000002"/>
  </r>
  <r>
    <n v="8449"/>
    <x v="4193"/>
    <x v="3"/>
    <x v="436"/>
    <d v="2014-10-25T00:00:00"/>
    <s v="First Class"/>
    <s v="AH-10075"/>
    <s v="Adam Hart"/>
    <x v="1"/>
    <x v="0"/>
    <s v="Cranston"/>
    <x v="34"/>
    <n v="2920"/>
    <x v="3"/>
    <s v="FUR-TA-10004915"/>
    <x v="0"/>
    <x v="3"/>
    <s v="Office Impressions End Table, 20-1/2&quot;H x 24&quot;W x 20&quot;D"/>
    <n v="637.89599999999996"/>
    <n v="3"/>
    <n v="0.3"/>
    <n v="-127.5792"/>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x v="0"/>
    <s v="San Francisco"/>
    <x v="1"/>
    <n v="94122"/>
    <x v="1"/>
    <s v="TEC-PH-10001459"/>
    <x v="2"/>
    <x v="7"/>
    <s v="Samsung Galaxy Mega 6.3"/>
    <n v="1679.96"/>
    <n v="5"/>
    <n v="0.2"/>
    <n v="125.997"/>
  </r>
  <r>
    <n v="8453"/>
    <x v="4195"/>
    <x v="0"/>
    <x v="724"/>
    <d v="2013-04-24T00:00:00"/>
    <s v="Standard Class"/>
    <s v="TH-21115"/>
    <s v="Thea Hudgings"/>
    <x v="1"/>
    <x v="0"/>
    <s v="Houston"/>
    <x v="5"/>
    <n v="77070"/>
    <x v="2"/>
    <s v="FUR-CH-10002880"/>
    <x v="0"/>
    <x v="1"/>
    <s v="Global High-Back Leather Tilter, Burgundy"/>
    <n v="344.37200000000001"/>
    <n v="4"/>
    <n v="0.3"/>
    <n v="-93.472399999999993"/>
  </r>
  <r>
    <n v="8454"/>
    <x v="4195"/>
    <x v="0"/>
    <x v="724"/>
    <d v="2013-04-24T00:00:00"/>
    <s v="Standard Class"/>
    <s v="TH-21115"/>
    <s v="Thea Hudgings"/>
    <x v="1"/>
    <x v="0"/>
    <s v="Houston"/>
    <x v="5"/>
    <n v="77070"/>
    <x v="2"/>
    <s v="OFF-ST-10001780"/>
    <x v="1"/>
    <x v="4"/>
    <s v="Tennsco 16-Compartment Lockers with Coat Rack"/>
    <n v="1554.9359999999999"/>
    <n v="3"/>
    <n v="0.2"/>
    <n v="77.746799999999993"/>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399999999999"/>
    <n v="2"/>
    <n v="0.2"/>
    <n v="22.238399999999999"/>
  </r>
  <r>
    <n v="8457"/>
    <x v="4197"/>
    <x v="3"/>
    <x v="39"/>
    <d v="2014-06-03T00:00:00"/>
    <s v="Second Class"/>
    <s v="TH-21235"/>
    <s v="Tiffany House"/>
    <x v="1"/>
    <x v="0"/>
    <s v="Chicago"/>
    <x v="10"/>
    <n v="60653"/>
    <x v="2"/>
    <s v="FUR-CH-10001146"/>
    <x v="0"/>
    <x v="1"/>
    <s v="Global Task Chair, Black"/>
    <n v="106.869"/>
    <n v="3"/>
    <n v="0.3"/>
    <n v="-29.007300000000001"/>
  </r>
  <r>
    <n v="8458"/>
    <x v="4197"/>
    <x v="3"/>
    <x v="39"/>
    <d v="2014-06-03T00:00:00"/>
    <s v="Second Class"/>
    <s v="TH-21235"/>
    <s v="Tiffany House"/>
    <x v="1"/>
    <x v="0"/>
    <s v="Chicago"/>
    <x v="10"/>
    <n v="60653"/>
    <x v="2"/>
    <s v="OFF-BI-10004364"/>
    <x v="1"/>
    <x v="8"/>
    <s v="Storex Dura Pro Binders"/>
    <n v="3.5640000000000001"/>
    <n v="3"/>
    <n v="0.8"/>
    <n v="-6.2370000000000001"/>
  </r>
  <r>
    <n v="8459"/>
    <x v="4198"/>
    <x v="2"/>
    <x v="55"/>
    <d v="2011-08-29T00:00:00"/>
    <s v="Standard Class"/>
    <s v="JE-15715"/>
    <s v="Joe Elijah"/>
    <x v="0"/>
    <x v="0"/>
    <s v="Houston"/>
    <x v="5"/>
    <n v="77070"/>
    <x v="2"/>
    <s v="OFF-BI-10002133"/>
    <x v="1"/>
    <x v="8"/>
    <s v="Wilson Jones Elliptical Ring 3 1/2&quot; Capacity Binders, 800 sheets"/>
    <n v="25.68"/>
    <n v="3"/>
    <n v="0.8"/>
    <n v="-39.804000000000002"/>
  </r>
  <r>
    <n v="8460"/>
    <x v="4198"/>
    <x v="2"/>
    <x v="55"/>
    <d v="2011-08-29T00:00:00"/>
    <s v="Standard Class"/>
    <s v="JE-15715"/>
    <s v="Joe Elijah"/>
    <x v="0"/>
    <x v="0"/>
    <s v="Houston"/>
    <x v="5"/>
    <n v="77070"/>
    <x v="2"/>
    <s v="OFF-BI-10002225"/>
    <x v="1"/>
    <x v="8"/>
    <s v="Square Ring Data Binders, Rigid 75 Pt. Covers, 11&quot; x 14-7/8&quot;"/>
    <n v="12.384"/>
    <n v="3"/>
    <n v="0.8"/>
    <n v="-19.814399999999999"/>
  </r>
  <r>
    <n v="8461"/>
    <x v="4199"/>
    <x v="2"/>
    <x v="1194"/>
    <d v="2011-09-04T00:00:00"/>
    <s v="Standard Class"/>
    <s v="AT-10735"/>
    <s v="Annie Thurman"/>
    <x v="0"/>
    <x v="0"/>
    <s v="Bristol"/>
    <x v="29"/>
    <n v="6010"/>
    <x v="3"/>
    <s v="OFF-BI-10002432"/>
    <x v="1"/>
    <x v="8"/>
    <s v="Wilson Jones Standard D-Ring Binders"/>
    <n v="25.3"/>
    <n v="5"/>
    <n v="0"/>
    <n v="11.891"/>
  </r>
  <r>
    <n v="8462"/>
    <x v="4199"/>
    <x v="2"/>
    <x v="1194"/>
    <d v="2011-09-04T00:00:00"/>
    <s v="Standard Class"/>
    <s v="AT-10735"/>
    <s v="Annie Thurman"/>
    <x v="0"/>
    <x v="0"/>
    <s v="Bristol"/>
    <x v="29"/>
    <n v="6010"/>
    <x v="3"/>
    <s v="OFF-ST-10000563"/>
    <x v="1"/>
    <x v="4"/>
    <s v="Fellowes Bankers Box Stor/Drawer Steel Plus"/>
    <n v="95.94"/>
    <n v="3"/>
    <n v="0"/>
    <n v="9.5939999999999994"/>
  </r>
  <r>
    <n v="8463"/>
    <x v="4200"/>
    <x v="1"/>
    <x v="37"/>
    <d v="2012-09-07T00:00:00"/>
    <s v="Second Class"/>
    <s v="JH-15820"/>
    <s v="John Huston"/>
    <x v="0"/>
    <x v="0"/>
    <s v="Holland"/>
    <x v="12"/>
    <n v="49423"/>
    <x v="2"/>
    <s v="OFF-LA-10001982"/>
    <x v="1"/>
    <x v="2"/>
    <s v="Smead Alpha-Z Color-Coded Name Labels First Letter Starter Set"/>
    <n v="7.5"/>
    <n v="2"/>
    <n v="0"/>
    <n v="3.6"/>
  </r>
  <r>
    <n v="8464"/>
    <x v="4201"/>
    <x v="2"/>
    <x v="1176"/>
    <d v="2011-04-01T00:00:00"/>
    <s v="Standard Class"/>
    <s v="DR-12940"/>
    <s v="Daniel Raglin"/>
    <x v="2"/>
    <x v="0"/>
    <s v="Albuquerque"/>
    <x v="27"/>
    <n v="87105"/>
    <x v="1"/>
    <s v="TEC-PH-10003273"/>
    <x v="2"/>
    <x v="7"/>
    <s v="AT&amp;T TR1909W"/>
    <n v="302.37599999999998"/>
    <n v="3"/>
    <n v="0.2"/>
    <n v="22.6782"/>
  </r>
  <r>
    <n v="8465"/>
    <x v="4202"/>
    <x v="1"/>
    <x v="1187"/>
    <d v="2012-05-15T00:00:00"/>
    <s v="Standard Class"/>
    <s v="AB-10165"/>
    <s v="Alan Barnes"/>
    <x v="0"/>
    <x v="0"/>
    <s v="Louisville"/>
    <x v="22"/>
    <n v="80027"/>
    <x v="1"/>
    <s v="TEC-AC-10002718"/>
    <x v="2"/>
    <x v="11"/>
    <s v="Belkin Standard 104 key USB Keyboard"/>
    <n v="46.688000000000002"/>
    <n v="4"/>
    <n v="0.2"/>
    <n v="-2.9180000000000001"/>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8"/>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
  </r>
  <r>
    <n v="8471"/>
    <x v="4207"/>
    <x v="3"/>
    <x v="756"/>
    <d v="2014-04-28T00:00:00"/>
    <s v="Standard Class"/>
    <s v="PN-18775"/>
    <s v="Parhena Norris"/>
    <x v="2"/>
    <x v="0"/>
    <s v="Clarksville"/>
    <x v="18"/>
    <n v="37042"/>
    <x v="0"/>
    <s v="TEC-AC-10002473"/>
    <x v="2"/>
    <x v="11"/>
    <s v="Maxell 4.7GB DVD-R"/>
    <n v="45.408000000000001"/>
    <n v="2"/>
    <n v="0.2"/>
    <n v="11.919600000000001"/>
  </r>
  <r>
    <n v="8472"/>
    <x v="4207"/>
    <x v="3"/>
    <x v="756"/>
    <d v="2014-04-28T00:00:00"/>
    <s v="Standard Class"/>
    <s v="PN-18775"/>
    <s v="Parhena Norris"/>
    <x v="2"/>
    <x v="0"/>
    <s v="Clarksville"/>
    <x v="18"/>
    <n v="37042"/>
    <x v="0"/>
    <s v="FUR-FU-10000193"/>
    <x v="0"/>
    <x v="5"/>
    <s v="Tenex Chairmats For Use with Hard Floors"/>
    <n v="77.951999999999998"/>
    <n v="3"/>
    <n v="0.2"/>
    <n v="-11.6928"/>
  </r>
  <r>
    <n v="8473"/>
    <x v="4207"/>
    <x v="3"/>
    <x v="756"/>
    <d v="2014-04-28T00:00:00"/>
    <s v="Standard Class"/>
    <s v="PN-18775"/>
    <s v="Parhena Norris"/>
    <x v="2"/>
    <x v="0"/>
    <s v="Clarksville"/>
    <x v="18"/>
    <n v="37042"/>
    <x v="0"/>
    <s v="OFF-LA-10000081"/>
    <x v="1"/>
    <x v="2"/>
    <s v="Avery 496"/>
    <n v="3"/>
    <n v="1"/>
    <n v="0.2"/>
    <n v="1.05"/>
  </r>
  <r>
    <n v="8474"/>
    <x v="4208"/>
    <x v="1"/>
    <x v="420"/>
    <d v="2012-10-26T00:00:00"/>
    <s v="Second Class"/>
    <s v="GM-14500"/>
    <s v="Gene McClure"/>
    <x v="0"/>
    <x v="0"/>
    <s v="Hollywood"/>
    <x v="2"/>
    <n v="33021"/>
    <x v="0"/>
    <s v="OFF-ST-10000876"/>
    <x v="1"/>
    <x v="4"/>
    <s v="Eldon Simplefile Box Office"/>
    <n v="9.952"/>
    <n v="1"/>
    <n v="0.2"/>
    <n v="0.99519999999999997"/>
  </r>
  <r>
    <n v="8475"/>
    <x v="4209"/>
    <x v="3"/>
    <x v="359"/>
    <d v="2014-04-15T00:00:00"/>
    <s v="Standard Class"/>
    <s v="NC-18625"/>
    <s v="Noah Childs"/>
    <x v="1"/>
    <x v="0"/>
    <s v="York"/>
    <x v="9"/>
    <n v="17403"/>
    <x v="3"/>
    <s v="OFF-BI-10004492"/>
    <x v="1"/>
    <x v="8"/>
    <s v="Tuf-Vin Binders"/>
    <n v="37.896000000000001"/>
    <n v="4"/>
    <n v="0.7"/>
    <n v="-29.053599999999999"/>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أ¶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4000000000001"/>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5999999999999"/>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7"/>
    <n v="5"/>
    <n v="0"/>
    <n v="41.012999999999998"/>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800000000003"/>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9"/>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90000000000001"/>
    <n v="7"/>
    <n v="0"/>
    <n v="7.1021999999999998"/>
  </r>
  <r>
    <n v="8492"/>
    <x v="4221"/>
    <x v="3"/>
    <x v="437"/>
    <d v="2014-07-12T00:00:00"/>
    <s v="Standard Class"/>
    <s v="AT-10735"/>
    <s v="Annie Thurman"/>
    <x v="0"/>
    <x v="0"/>
    <s v="Los Angeles"/>
    <x v="1"/>
    <n v="90049"/>
    <x v="1"/>
    <s v="OFF-FA-10001135"/>
    <x v="1"/>
    <x v="13"/>
    <s v="Brites Rubber Bands, 1 1/2 oz. Box"/>
    <n v="5.94"/>
    <n v="3"/>
    <n v="0"/>
    <n v="0.1188"/>
  </r>
  <r>
    <n v="8493"/>
    <x v="4222"/>
    <x v="1"/>
    <x v="924"/>
    <d v="2012-10-28T00:00:00"/>
    <s v="Standard Class"/>
    <s v="CC-12685"/>
    <s v="Craig Carroll"/>
    <x v="0"/>
    <x v="0"/>
    <s v="Lubbock"/>
    <x v="5"/>
    <n v="79424"/>
    <x v="2"/>
    <s v="OFF-PA-10000069"/>
    <x v="1"/>
    <x v="10"/>
    <s v="TOPS 4 x 6 Fluorescent Color Memo Sheets, 500 Sheets per Pack"/>
    <n v="60.735999999999997"/>
    <n v="8"/>
    <n v="0.2"/>
    <n v="20.4984"/>
  </r>
  <r>
    <n v="8494"/>
    <x v="4222"/>
    <x v="1"/>
    <x v="924"/>
    <d v="2012-10-28T00:00:00"/>
    <s v="Standard Class"/>
    <s v="CC-12685"/>
    <s v="Craig Carroll"/>
    <x v="0"/>
    <x v="0"/>
    <s v="Lubbock"/>
    <x v="5"/>
    <n v="79424"/>
    <x v="2"/>
    <s v="TEC-CO-10001943"/>
    <x v="2"/>
    <x v="16"/>
    <s v="Canon PC-428 Personal Copier"/>
    <n v="479.976"/>
    <n v="3"/>
    <n v="0.2"/>
    <n v="161.99189999999999"/>
  </r>
  <r>
    <n v="8495"/>
    <x v="4222"/>
    <x v="1"/>
    <x v="924"/>
    <d v="2012-10-28T00:00:00"/>
    <s v="Standard Class"/>
    <s v="CC-12685"/>
    <s v="Craig Carroll"/>
    <x v="0"/>
    <x v="0"/>
    <s v="Lubbock"/>
    <x v="5"/>
    <n v="79424"/>
    <x v="2"/>
    <s v="OFF-BI-10000977"/>
    <x v="1"/>
    <x v="8"/>
    <s v="Ibico Plastic Spiral Binding Combs"/>
    <n v="6.08"/>
    <n v="1"/>
    <n v="0.8"/>
    <n v="-10.336"/>
  </r>
  <r>
    <n v="8496"/>
    <x v="4223"/>
    <x v="0"/>
    <x v="499"/>
    <d v="2013-12-09T00:00:00"/>
    <s v="Standard Class"/>
    <s v="AS-10225"/>
    <s v="Alan Schoenberger"/>
    <x v="1"/>
    <x v="0"/>
    <s v="Longmont"/>
    <x v="22"/>
    <n v="80501"/>
    <x v="1"/>
    <s v="TEC-AC-10002942"/>
    <x v="2"/>
    <x v="11"/>
    <s v="WD My Passport Ultra 1TB Portable External Hard Drive"/>
    <n v="165.6"/>
    <n v="3"/>
    <n v="0.2"/>
    <n v="-6.21"/>
  </r>
  <r>
    <n v="8497"/>
    <x v="4224"/>
    <x v="2"/>
    <x v="1195"/>
    <d v="2011-03-08T00:00:00"/>
    <s v="Second Class"/>
    <s v="AB-10150"/>
    <s v="Aimee Bixby"/>
    <x v="0"/>
    <x v="0"/>
    <s v="Yonkers"/>
    <x v="15"/>
    <n v="10701"/>
    <x v="3"/>
    <s v="OFF-AR-10000588"/>
    <x v="1"/>
    <x v="6"/>
    <s v="Newell 345"/>
    <n v="59.52"/>
    <n v="3"/>
    <n v="0"/>
    <n v="15.475199999999999"/>
  </r>
  <r>
    <n v="8498"/>
    <x v="4224"/>
    <x v="2"/>
    <x v="1195"/>
    <d v="2011-03-08T00:00:00"/>
    <s v="Second Class"/>
    <s v="AB-10150"/>
    <s v="Aimee Bixby"/>
    <x v="0"/>
    <x v="0"/>
    <s v="Yonkers"/>
    <x v="15"/>
    <n v="10701"/>
    <x v="3"/>
    <s v="TEC-AC-10002001"/>
    <x v="2"/>
    <x v="11"/>
    <s v="Logitech Wireless Gaming Headset G930"/>
    <n v="479.97"/>
    <n v="3"/>
    <n v="0"/>
    <n v="177.5889"/>
  </r>
  <r>
    <n v="8499"/>
    <x v="4224"/>
    <x v="2"/>
    <x v="1195"/>
    <d v="2011-03-08T00:00:00"/>
    <s v="Second Class"/>
    <s v="AB-10150"/>
    <s v="Aimee Bixby"/>
    <x v="0"/>
    <x v="0"/>
    <s v="Yonkers"/>
    <x v="15"/>
    <n v="10701"/>
    <x v="3"/>
    <s v="OFF-SU-10000381"/>
    <x v="1"/>
    <x v="14"/>
    <s v="Acme Forged Steel Scissors with Black Enamel Handles"/>
    <n v="18.62"/>
    <n v="2"/>
    <n v="0"/>
    <n v="5.3997999999999999"/>
  </r>
  <r>
    <n v="8500"/>
    <x v="4224"/>
    <x v="2"/>
    <x v="1195"/>
    <d v="2011-03-08T00:00:00"/>
    <s v="Second Class"/>
    <s v="AB-10150"/>
    <s v="Aimee Bixby"/>
    <x v="0"/>
    <x v="0"/>
    <s v="Yonkers"/>
    <x v="15"/>
    <n v="10701"/>
    <x v="3"/>
    <s v="OFF-BI-10001617"/>
    <x v="1"/>
    <x v="8"/>
    <s v="GBC Wire Binding Combs"/>
    <n v="49.631999999999998"/>
    <n v="6"/>
    <n v="0.2"/>
    <n v="16.750800000000002"/>
  </r>
  <r>
    <n v="8501"/>
    <x v="4224"/>
    <x v="2"/>
    <x v="1195"/>
    <d v="2011-03-08T00:00:00"/>
    <s v="Second Class"/>
    <s v="AB-10150"/>
    <s v="Aimee Bixby"/>
    <x v="0"/>
    <x v="0"/>
    <s v="Yonkers"/>
    <x v="15"/>
    <n v="10701"/>
    <x v="3"/>
    <s v="OFF-PA-10001878"/>
    <x v="1"/>
    <x v="10"/>
    <s v="Xerox 1891"/>
    <n v="97.82"/>
    <n v="2"/>
    <n v="0"/>
    <n v="45.9754"/>
  </r>
  <r>
    <n v="8502"/>
    <x v="4225"/>
    <x v="1"/>
    <x v="879"/>
    <d v="2012-03-03T00:00:00"/>
    <s v="Second Class"/>
    <s v="DH-13075"/>
    <s v="Dave Hallsten"/>
    <x v="1"/>
    <x v="0"/>
    <s v="Los Angeles"/>
    <x v="1"/>
    <n v="90045"/>
    <x v="1"/>
    <s v="TEC-PH-10000376"/>
    <x v="2"/>
    <x v="7"/>
    <s v="Square Credit Card Reader"/>
    <n v="15.984"/>
    <n v="2"/>
    <n v="0.2"/>
    <n v="1.1988000000000001"/>
  </r>
  <r>
    <n v="8503"/>
    <x v="4225"/>
    <x v="1"/>
    <x v="879"/>
    <d v="2012-03-03T00:00:00"/>
    <s v="Second Class"/>
    <s v="DH-13075"/>
    <s v="Dave Hallsten"/>
    <x v="1"/>
    <x v="0"/>
    <s v="Los Angeles"/>
    <x v="1"/>
    <n v="90045"/>
    <x v="1"/>
    <s v="FUR-CH-10003396"/>
    <x v="0"/>
    <x v="1"/>
    <s v="Global Deluxe Steno Chair"/>
    <n v="184.75200000000001"/>
    <n v="3"/>
    <n v="0.2"/>
    <n v="-20.784600000000001"/>
  </r>
  <r>
    <n v="8504"/>
    <x v="4226"/>
    <x v="2"/>
    <x v="980"/>
    <d v="2011-02-25T00:00:00"/>
    <s v="Standard Class"/>
    <s v="SR-20740"/>
    <s v="Steven Roelle"/>
    <x v="2"/>
    <x v="0"/>
    <s v="Los Angeles"/>
    <x v="1"/>
    <n v="90049"/>
    <x v="1"/>
    <s v="OFF-PA-10003363"/>
    <x v="1"/>
    <x v="10"/>
    <s v="Xerox 204"/>
    <n v="12.96"/>
    <n v="2"/>
    <n v="0"/>
    <n v="6.2207999999999997"/>
  </r>
  <r>
    <n v="8505"/>
    <x v="4227"/>
    <x v="0"/>
    <x v="440"/>
    <d v="2013-05-07T00:00:00"/>
    <s v="Standard Class"/>
    <s v="NR-18550"/>
    <s v="Nick Radford"/>
    <x v="0"/>
    <x v="0"/>
    <s v="Amarillo"/>
    <x v="5"/>
    <n v="79109"/>
    <x v="2"/>
    <s v="FUR-CH-10003298"/>
    <x v="0"/>
    <x v="1"/>
    <s v="Office Star - Contemporary Task Swivel chair with Loop Arms, Charcoal"/>
    <n v="366.74400000000003"/>
    <n v="4"/>
    <n v="0.3"/>
    <n v="-110.0232"/>
  </r>
  <r>
    <n v="8506"/>
    <x v="4228"/>
    <x v="0"/>
    <x v="387"/>
    <d v="2013-03-13T00:00:00"/>
    <s v="Standard Class"/>
    <s v="SJ-20125"/>
    <s v="Sanjit Jacobs"/>
    <x v="2"/>
    <x v="0"/>
    <s v="Dallas"/>
    <x v="5"/>
    <n v="75217"/>
    <x v="2"/>
    <s v="OFF-BI-10001757"/>
    <x v="1"/>
    <x v="8"/>
    <s v="Pressboard Hanging Data Binders for Unburst Sheets"/>
    <n v="8.8559999999999999"/>
    <n v="9"/>
    <n v="0.8"/>
    <n v="-14.169600000000001"/>
  </r>
  <r>
    <n v="8507"/>
    <x v="4228"/>
    <x v="0"/>
    <x v="387"/>
    <d v="2013-03-13T00:00:00"/>
    <s v="Standard Class"/>
    <s v="SJ-20125"/>
    <s v="Sanjit Jacobs"/>
    <x v="2"/>
    <x v="0"/>
    <s v="Dallas"/>
    <x v="5"/>
    <n v="75217"/>
    <x v="2"/>
    <s v="TEC-AC-10004633"/>
    <x v="2"/>
    <x v="11"/>
    <s v="Verbatim 25 GB 6x Blu-ray Single Layer Recordable Disc, 3/Pack"/>
    <n v="27.96"/>
    <n v="5"/>
    <n v="0.2"/>
    <n v="8.3879999999999999"/>
  </r>
  <r>
    <n v="8508"/>
    <x v="4228"/>
    <x v="0"/>
    <x v="387"/>
    <d v="2013-03-13T00:00:00"/>
    <s v="Standard Class"/>
    <s v="SJ-20125"/>
    <s v="Sanjit Jacobs"/>
    <x v="2"/>
    <x v="0"/>
    <s v="Dallas"/>
    <x v="5"/>
    <n v="75217"/>
    <x v="2"/>
    <s v="OFF-EN-10001453"/>
    <x v="1"/>
    <x v="12"/>
    <s v="Tyvek Interoffice Envelopes, 9 1/2&quot; x 12 1/2&quot;, 100/Box"/>
    <n v="146.352"/>
    <n v="3"/>
    <n v="0.2"/>
    <n v="49.393799999999999"/>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499999999999"/>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1"/>
    <n v="4"/>
    <n v="0.2"/>
    <n v="7.2576000000000001"/>
  </r>
  <r>
    <n v="8515"/>
    <x v="4233"/>
    <x v="1"/>
    <x v="291"/>
    <d v="2012-08-26T00:00:00"/>
    <s v="Standard Class"/>
    <s v="HG-14965"/>
    <s v="Henry Goldwyn"/>
    <x v="1"/>
    <x v="0"/>
    <s v="Florence"/>
    <x v="0"/>
    <n v="41042"/>
    <x v="0"/>
    <s v="OFF-AR-10003602"/>
    <x v="1"/>
    <x v="6"/>
    <s v="Quartet Omega Colored Chalk, 12/Pack"/>
    <n v="17.52"/>
    <n v="3"/>
    <n v="0"/>
    <n v="8.2344000000000008"/>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01"/>
  </r>
  <r>
    <n v="8518"/>
    <x v="4235"/>
    <x v="3"/>
    <x v="400"/>
    <d v="2014-06-08T00:00:00"/>
    <s v="Second Class"/>
    <s v="EM-14065"/>
    <s v="Erin Mull"/>
    <x v="0"/>
    <x v="0"/>
    <s v="Frisco"/>
    <x v="5"/>
    <n v="75034"/>
    <x v="2"/>
    <s v="FUR-FU-10002501"/>
    <x v="0"/>
    <x v="5"/>
    <s v="Nu-Dell Executive Frame"/>
    <n v="30.335999999999999"/>
    <n v="6"/>
    <n v="0.6"/>
    <n v="-17.443200000000001"/>
  </r>
  <r>
    <n v="8519"/>
    <x v="4236"/>
    <x v="3"/>
    <x v="769"/>
    <d v="2014-12-11T00:00:00"/>
    <s v="Standard Class"/>
    <s v="DO-13645"/>
    <s v="Doug O'Connell"/>
    <x v="0"/>
    <x v="0"/>
    <s v="Paterson"/>
    <x v="30"/>
    <n v="7501"/>
    <x v="3"/>
    <s v="FUR-FU-10002506"/>
    <x v="0"/>
    <x v="5"/>
    <s v="Tensor &quot;Hersey Kiss&quot; Styled Floor Lamp"/>
    <n v="12.99"/>
    <n v="1"/>
    <n v="0"/>
    <n v="1.5588"/>
  </r>
  <r>
    <n v="8520"/>
    <x v="4236"/>
    <x v="3"/>
    <x v="769"/>
    <d v="2014-12-11T00:00:00"/>
    <s v="Standard Class"/>
    <s v="DO-13645"/>
    <s v="Doug O'Connell"/>
    <x v="0"/>
    <x v="0"/>
    <s v="Paterson"/>
    <x v="30"/>
    <n v="7501"/>
    <x v="3"/>
    <s v="FUR-CH-10003817"/>
    <x v="0"/>
    <x v="1"/>
    <s v="Global Value Steno Chair, Gray"/>
    <n v="182.22"/>
    <n v="3"/>
    <n v="0"/>
    <n v="45.555"/>
  </r>
  <r>
    <n v="8521"/>
    <x v="4236"/>
    <x v="3"/>
    <x v="769"/>
    <d v="2014-12-11T00:00:00"/>
    <s v="Standard Class"/>
    <s v="DO-13645"/>
    <s v="Doug O'Connell"/>
    <x v="0"/>
    <x v="0"/>
    <s v="Paterson"/>
    <x v="30"/>
    <n v="7501"/>
    <x v="3"/>
    <s v="FUR-CH-10004860"/>
    <x v="0"/>
    <x v="1"/>
    <s v="Global Low Back Tilter Chair"/>
    <n v="302.94"/>
    <n v="3"/>
    <n v="0"/>
    <n v="18.176400000000001"/>
  </r>
  <r>
    <n v="8522"/>
    <x v="4237"/>
    <x v="0"/>
    <x v="383"/>
    <d v="2013-01-15T00:00:00"/>
    <s v="Standard Class"/>
    <s v="MP-17470"/>
    <s v="Mark Packer"/>
    <x v="2"/>
    <x v="0"/>
    <s v="Columbus"/>
    <x v="24"/>
    <n v="43229"/>
    <x v="3"/>
    <s v="FUR-FU-10002268"/>
    <x v="0"/>
    <x v="5"/>
    <s v="Ultra Door Push Plate"/>
    <n v="54.991999999999997"/>
    <n v="14"/>
    <n v="0.2"/>
    <n v="8.9361999999999995"/>
  </r>
  <r>
    <n v="8523"/>
    <x v="4238"/>
    <x v="0"/>
    <x v="178"/>
    <d v="2013-04-08T00:00:00"/>
    <s v="Standard Class"/>
    <s v="MY-18295"/>
    <s v="Muhammed Yedwab"/>
    <x v="1"/>
    <x v="0"/>
    <s v="Milwaukee"/>
    <x v="6"/>
    <n v="53209"/>
    <x v="2"/>
    <s v="TEC-PH-10000148"/>
    <x v="2"/>
    <x v="7"/>
    <s v="Cyber Acoustics AC-202b Speech Recognition Stereo Headset"/>
    <n v="12.99"/>
    <n v="1"/>
    <n v="0"/>
    <n v="0.25979999999999998"/>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59999999999999"/>
  </r>
  <r>
    <n v="8526"/>
    <x v="4240"/>
    <x v="3"/>
    <x v="633"/>
    <d v="2014-03-17T00:00:00"/>
    <s v="Same Day"/>
    <s v="SP-20920"/>
    <s v="Susan Pistek"/>
    <x v="0"/>
    <x v="0"/>
    <s v="Columbus"/>
    <x v="24"/>
    <n v="43229"/>
    <x v="3"/>
    <s v="FUR-FU-10003424"/>
    <x v="0"/>
    <x v="5"/>
    <s v="Nu-Dell Oak Frame"/>
    <n v="51.264000000000003"/>
    <n v="6"/>
    <n v="0.2"/>
    <n v="7.6896000000000004"/>
  </r>
  <r>
    <n v="8527"/>
    <x v="4240"/>
    <x v="3"/>
    <x v="633"/>
    <d v="2014-03-17T00:00:00"/>
    <s v="Same Day"/>
    <s v="SP-20920"/>
    <s v="Susan Pistek"/>
    <x v="0"/>
    <x v="0"/>
    <s v="Columbus"/>
    <x v="24"/>
    <n v="43229"/>
    <x v="3"/>
    <s v="OFF-BI-10004654"/>
    <x v="1"/>
    <x v="8"/>
    <s v="Avery Binding System Hidden Tab Executive Style Index Sets"/>
    <n v="5.1929999999999996"/>
    <n v="3"/>
    <n v="0.7"/>
    <n v="-3.4620000000000002"/>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3999999999997"/>
    <n v="2"/>
    <n v="0.2"/>
    <n v="3.3889999999999998"/>
  </r>
  <r>
    <n v="8530"/>
    <x v="4241"/>
    <x v="3"/>
    <x v="468"/>
    <d v="2014-11-18T00:00:00"/>
    <s v="Standard Class"/>
    <s v="ME-17320"/>
    <s v="Maria Etezadi"/>
    <x v="2"/>
    <x v="0"/>
    <s v="Los Angeles"/>
    <x v="1"/>
    <n v="90008"/>
    <x v="1"/>
    <s v="FUR-CH-10001714"/>
    <x v="0"/>
    <x v="1"/>
    <s v="Global Leather &amp; Oak Executive Chair, Burgundy"/>
    <n v="241.42400000000001"/>
    <n v="2"/>
    <n v="0.2"/>
    <n v="-36.2136"/>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â€‌ x 11â€‌"/>
    <n v="13.76"/>
    <n v="2"/>
    <n v="0"/>
    <n v="6.3296000000000001"/>
  </r>
  <r>
    <n v="8533"/>
    <x v="4242"/>
    <x v="0"/>
    <x v="885"/>
    <d v="2013-12-07T00:00:00"/>
    <s v="Standard Class"/>
    <s v="BS-11755"/>
    <s v="Bruce Stewart"/>
    <x v="0"/>
    <x v="0"/>
    <s v="Detroit"/>
    <x v="12"/>
    <n v="48227"/>
    <x v="2"/>
    <s v="OFF-ST-10001370"/>
    <x v="1"/>
    <x v="4"/>
    <s v="Sensible Storage WireTech Storage Systems"/>
    <n v="496.86"/>
    <n v="7"/>
    <n v="0"/>
    <n v="24.843"/>
  </r>
  <r>
    <n v="8534"/>
    <x v="4242"/>
    <x v="0"/>
    <x v="885"/>
    <d v="2013-12-07T00:00:00"/>
    <s v="Standard Class"/>
    <s v="BS-11755"/>
    <s v="Bruce Stewart"/>
    <x v="0"/>
    <x v="0"/>
    <s v="Detroit"/>
    <x v="12"/>
    <n v="48227"/>
    <x v="2"/>
    <s v="FUR-CH-10000513"/>
    <x v="0"/>
    <x v="1"/>
    <s v="High-Back Leather Manager's Chair"/>
    <n v="389.97"/>
    <n v="3"/>
    <n v="0"/>
    <n v="35.097299999999997"/>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آ Clip USBآ flash driveآ - 8 GB"/>
    <n v="56.4"/>
    <n v="3"/>
    <n v="0"/>
    <n v="3.3839999999999999"/>
  </r>
  <r>
    <n v="8537"/>
    <x v="4245"/>
    <x v="1"/>
    <x v="722"/>
    <d v="2012-06-11T00:00:00"/>
    <s v="Standard Class"/>
    <s v="HD-14785"/>
    <s v="Harold Dahlen"/>
    <x v="2"/>
    <x v="0"/>
    <s v="Philadelphia"/>
    <x v="9"/>
    <n v="19143"/>
    <x v="3"/>
    <s v="OFF-BI-10003707"/>
    <x v="1"/>
    <x v="8"/>
    <s v="Aluminum Screw Posts"/>
    <n v="18.312000000000001"/>
    <n v="4"/>
    <n v="0.7"/>
    <n v="-12.208"/>
  </r>
  <r>
    <n v="8538"/>
    <x v="4245"/>
    <x v="1"/>
    <x v="722"/>
    <d v="2012-06-11T00:00:00"/>
    <s v="Standard Class"/>
    <s v="HD-14785"/>
    <s v="Harold Dahlen"/>
    <x v="2"/>
    <x v="0"/>
    <s v="Philadelphia"/>
    <x v="9"/>
    <n v="19143"/>
    <x v="3"/>
    <s v="OFF-PA-10000552"/>
    <x v="1"/>
    <x v="10"/>
    <s v="Xerox 200"/>
    <n v="25.92"/>
    <n v="5"/>
    <n v="0.2"/>
    <n v="9.0719999999999992"/>
  </r>
  <r>
    <n v="8539"/>
    <x v="4245"/>
    <x v="1"/>
    <x v="722"/>
    <d v="2012-06-11T00:00:00"/>
    <s v="Standard Class"/>
    <s v="HD-14785"/>
    <s v="Harold Dahlen"/>
    <x v="2"/>
    <x v="0"/>
    <s v="Philadelphia"/>
    <x v="9"/>
    <n v="19143"/>
    <x v="3"/>
    <s v="OFF-AR-10003183"/>
    <x v="1"/>
    <x v="6"/>
    <s v="Avery Fluorescent Highlighter Four-Color Set"/>
    <n v="8.016"/>
    <n v="3"/>
    <n v="0.2"/>
    <n v="1.002"/>
  </r>
  <r>
    <n v="8540"/>
    <x v="4246"/>
    <x v="3"/>
    <x v="631"/>
    <d v="2014-03-14T00:00:00"/>
    <s v="Standard Class"/>
    <s v="KB-16315"/>
    <s v="Karl Braun"/>
    <x v="0"/>
    <x v="0"/>
    <s v="Los Angeles"/>
    <x v="1"/>
    <n v="90008"/>
    <x v="1"/>
    <s v="TEC-CO-10000971"/>
    <x v="2"/>
    <x v="16"/>
    <s v="Hewlett Packard 310 Color Digital Copier"/>
    <n v="479.98399999999998"/>
    <n v="2"/>
    <n v="0.2"/>
    <n v="59.997999999999998"/>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7999999999998"/>
    <n v="2"/>
    <n v="0.2"/>
    <n v="1.6783999999999999"/>
  </r>
  <r>
    <n v="8543"/>
    <x v="4247"/>
    <x v="1"/>
    <x v="937"/>
    <d v="2012-12-23T00:00:00"/>
    <s v="First Class"/>
    <s v="HR-14830"/>
    <s v="Harold Ryan"/>
    <x v="1"/>
    <x v="0"/>
    <s v="Philadelphia"/>
    <x v="9"/>
    <n v="19140"/>
    <x v="3"/>
    <s v="FUR-CH-10001270"/>
    <x v="0"/>
    <x v="1"/>
    <s v="Harbour Creations Steel Folding Chair"/>
    <n v="422.625"/>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x v="0"/>
    <s v="Los Angeles"/>
    <x v="1"/>
    <n v="90049"/>
    <x v="1"/>
    <s v="TEC-AC-10001266"/>
    <x v="2"/>
    <x v="11"/>
    <s v="Memorex Micro Travel Drive 8 GB"/>
    <n v="39"/>
    <n v="3"/>
    <n v="0"/>
    <n v="17.55"/>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96"/>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
  </r>
  <r>
    <n v="8553"/>
    <x v="4253"/>
    <x v="2"/>
    <x v="992"/>
    <d v="2011-06-03T00:00:00"/>
    <s v="Standard Class"/>
    <s v="MC-17425"/>
    <s v="Mark Cousins"/>
    <x v="1"/>
    <x v="0"/>
    <s v="Chicago"/>
    <x v="10"/>
    <n v="60623"/>
    <x v="2"/>
    <s v="TEC-CO-10004202"/>
    <x v="2"/>
    <x v="16"/>
    <s v="Brother DCP1000 Digital 3 in 1 Multifunction Machine"/>
    <n v="719.976"/>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2000000000001"/>
  </r>
  <r>
    <n v="8555"/>
    <x v="4255"/>
    <x v="0"/>
    <x v="10"/>
    <d v="2013-12-12T00:00:00"/>
    <s v="First Class"/>
    <s v="PM-18940"/>
    <s v="Paul MacIntyre"/>
    <x v="0"/>
    <x v="0"/>
    <s v="Springfield"/>
    <x v="17"/>
    <n v="22153"/>
    <x v="0"/>
    <s v="FUR-TA-10002530"/>
    <x v="0"/>
    <x v="3"/>
    <s v="Iceberg OfficeWorks 42&quot; Round Tables"/>
    <n v="1056.8599999999999"/>
    <n v="7"/>
    <n v="0"/>
    <n v="158.529"/>
  </r>
  <r>
    <n v="8556"/>
    <x v="4256"/>
    <x v="1"/>
    <x v="204"/>
    <d v="2012-03-22T00:00:00"/>
    <s v="Same Day"/>
    <s v="DC-13285"/>
    <s v="Debra Catini"/>
    <x v="0"/>
    <x v="0"/>
    <s v="Plantation"/>
    <x v="2"/>
    <n v="33317"/>
    <x v="0"/>
    <s v="TEC-AC-10002567"/>
    <x v="2"/>
    <x v="11"/>
    <s v="Logitech G602 Wireless Gaming Mouse"/>
    <n v="447.94400000000002"/>
    <n v="7"/>
    <n v="0.2"/>
    <n v="89.588800000000006"/>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99"/>
  </r>
  <r>
    <n v="8559"/>
    <x v="4257"/>
    <x v="0"/>
    <x v="443"/>
    <d v="2013-12-27T00:00:00"/>
    <s v="Second Class"/>
    <s v="LA-16780"/>
    <s v="Laura Armstrong"/>
    <x v="1"/>
    <x v="0"/>
    <s v="Houston"/>
    <x v="5"/>
    <n v="77041"/>
    <x v="2"/>
    <s v="OFF-LA-10002945"/>
    <x v="1"/>
    <x v="2"/>
    <s v="Permanent Self-Adhesive File Folder Labels for Typewriters, 1 1/8 x 3 1/2, White"/>
    <n v="45.36"/>
    <n v="9"/>
    <n v="0.2"/>
    <n v="14.742000000000001"/>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
    <n v="3"/>
    <n v="0.2"/>
    <n v="14.836499999999999"/>
  </r>
  <r>
    <n v="8562"/>
    <x v="4257"/>
    <x v="0"/>
    <x v="443"/>
    <d v="2013-12-27T00:00:00"/>
    <s v="Second Class"/>
    <s v="LA-16780"/>
    <s v="Laura Armstrong"/>
    <x v="1"/>
    <x v="0"/>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x v="0"/>
    <s v="Sanford"/>
    <x v="2"/>
    <n v="32771"/>
    <x v="0"/>
    <s v="FUR-FU-10000747"/>
    <x v="0"/>
    <x v="5"/>
    <s v="Tenex B1-RE Series Chair Mats for Low Pile Carpets"/>
    <n v="220.70400000000001"/>
    <n v="6"/>
    <n v="0.2"/>
    <n v="-8.2764000000000006"/>
  </r>
  <r>
    <n v="8566"/>
    <x v="4260"/>
    <x v="0"/>
    <x v="1019"/>
    <d v="2013-11-19T00:00:00"/>
    <s v="First Class"/>
    <s v="BG-11035"/>
    <s v="Barry Gonzalez"/>
    <x v="0"/>
    <x v="0"/>
    <s v="The Colony"/>
    <x v="5"/>
    <n v="75056"/>
    <x v="2"/>
    <s v="TEC-PH-10002350"/>
    <x v="2"/>
    <x v="7"/>
    <s v="Apple EarPods with Remote and Mic"/>
    <n v="67.176000000000002"/>
    <n v="3"/>
    <n v="0.2"/>
    <n v="6.7176"/>
  </r>
  <r>
    <n v="8567"/>
    <x v="4260"/>
    <x v="0"/>
    <x v="1019"/>
    <d v="2013-11-19T00:00:00"/>
    <s v="First Class"/>
    <s v="BG-11035"/>
    <s v="Barry Gonzalez"/>
    <x v="0"/>
    <x v="0"/>
    <s v="The Colony"/>
    <x v="5"/>
    <n v="75056"/>
    <x v="2"/>
    <s v="OFF-PA-10000697"/>
    <x v="1"/>
    <x v="10"/>
    <s v="TOPS Voice Message Log Book, Flash Format"/>
    <n v="15.231999999999999"/>
    <n v="4"/>
    <n v="0.2"/>
    <n v="5.5216000000000003"/>
  </r>
  <r>
    <n v="8568"/>
    <x v="4261"/>
    <x v="0"/>
    <x v="338"/>
    <d v="2013-11-13T00:00:00"/>
    <s v="First Class"/>
    <s v="SV-20365"/>
    <s v="Seth Vernon"/>
    <x v="0"/>
    <x v="0"/>
    <s v="Troy"/>
    <x v="24"/>
    <n v="45373"/>
    <x v="3"/>
    <s v="OFF-PA-10002787"/>
    <x v="1"/>
    <x v="10"/>
    <s v="Xerox 227"/>
    <n v="31.103999999999999"/>
    <n v="6"/>
    <n v="0.2"/>
    <n v="10.8864"/>
  </r>
  <r>
    <n v="8569"/>
    <x v="4262"/>
    <x v="0"/>
    <x v="409"/>
    <d v="2013-12-13T00:00:00"/>
    <s v="Standard Class"/>
    <s v="DP-13105"/>
    <s v="Dave Poirier"/>
    <x v="1"/>
    <x v="0"/>
    <s v="Hempstead"/>
    <x v="15"/>
    <n v="11550"/>
    <x v="3"/>
    <s v="OFF-BI-10004318"/>
    <x v="1"/>
    <x v="8"/>
    <s v="Ibico EB-19 Dual Function Manual Binding System"/>
    <n v="968.74400000000003"/>
    <n v="7"/>
    <n v="0.2"/>
    <n v="314.84179999999998"/>
  </r>
  <r>
    <n v="8570"/>
    <x v="4262"/>
    <x v="0"/>
    <x v="409"/>
    <d v="2013-12-13T00:00:00"/>
    <s v="Standard Class"/>
    <s v="DP-13105"/>
    <s v="Dave Poirier"/>
    <x v="1"/>
    <x v="0"/>
    <s v="Hempstead"/>
    <x v="15"/>
    <n v="11550"/>
    <x v="3"/>
    <s v="OFF-BI-10001721"/>
    <x v="1"/>
    <x v="8"/>
    <s v="Trimflex Flexible Post Binders"/>
    <n v="222.352"/>
    <n v="13"/>
    <n v="0.2"/>
    <n v="77.8232"/>
  </r>
  <r>
    <n v="8571"/>
    <x v="4262"/>
    <x v="0"/>
    <x v="409"/>
    <d v="2013-12-13T00:00:00"/>
    <s v="Standard Class"/>
    <s v="DP-13105"/>
    <s v="Dave Poirier"/>
    <x v="1"/>
    <x v="0"/>
    <s v="Hempstead"/>
    <x v="15"/>
    <n v="11550"/>
    <x v="3"/>
    <s v="TEC-CO-10004202"/>
    <x v="2"/>
    <x v="16"/>
    <s v="Brother DCP1000 Digital 3 in 1 Multifunction Machine"/>
    <n v="479.98399999999998"/>
    <n v="2"/>
    <n v="0.2"/>
    <n v="89.997"/>
  </r>
  <r>
    <n v="8572"/>
    <x v="4263"/>
    <x v="0"/>
    <x v="1015"/>
    <d v="2013-04-04T00:00:00"/>
    <s v="Same Day"/>
    <s v="SR-20740"/>
    <s v="Steven Roelle"/>
    <x v="2"/>
    <x v="0"/>
    <s v="Dallas"/>
    <x v="5"/>
    <n v="75081"/>
    <x v="2"/>
    <s v="OFF-PA-10003893"/>
    <x v="1"/>
    <x v="10"/>
    <s v="Xerox 1962"/>
    <n v="10.272"/>
    <n v="3"/>
    <n v="0.2"/>
    <n v="3.21"/>
  </r>
  <r>
    <n v="8573"/>
    <x v="4264"/>
    <x v="2"/>
    <x v="683"/>
    <d v="2011-12-02T00:00:00"/>
    <s v="Standard Class"/>
    <s v="BT-11680"/>
    <s v="Brian Thompson"/>
    <x v="0"/>
    <x v="0"/>
    <s v="Houston"/>
    <x v="5"/>
    <n v="77041"/>
    <x v="2"/>
    <s v="TEC-MA-10004679"/>
    <x v="2"/>
    <x v="15"/>
    <s v="StarTech.com 10/100 VDSL2 Ethernet Extender Kit"/>
    <n v="998.85"/>
    <n v="5"/>
    <n v="0.4"/>
    <n v="-199.77"/>
  </r>
  <r>
    <n v="8574"/>
    <x v="4265"/>
    <x v="1"/>
    <x v="1182"/>
    <d v="2012-10-22T00:00:00"/>
    <s v="First Class"/>
    <s v="MS-17770"/>
    <s v="Maxwell Schwartz"/>
    <x v="0"/>
    <x v="0"/>
    <s v="New York City"/>
    <x v="15"/>
    <n v="10035"/>
    <x v="3"/>
    <s v="OFF-PA-10000249"/>
    <x v="1"/>
    <x v="10"/>
    <s v="Staples"/>
    <n v="24.56"/>
    <n v="2"/>
    <n v="0"/>
    <n v="11.543200000000001"/>
  </r>
  <r>
    <n v="8575"/>
    <x v="4266"/>
    <x v="2"/>
    <x v="111"/>
    <d v="2011-09-19T00:00:00"/>
    <s v="Same Day"/>
    <s v="JK-15640"/>
    <s v="Jim Kriz"/>
    <x v="2"/>
    <x v="0"/>
    <s v="San Francisco"/>
    <x v="1"/>
    <n v="94110"/>
    <x v="1"/>
    <s v="OFF-FA-10000053"/>
    <x v="1"/>
    <x v="13"/>
    <s v="Revere Boxed Rubber Bands by Revere"/>
    <n v="5.67"/>
    <n v="3"/>
    <n v="0"/>
    <n v="0.1134"/>
  </r>
  <r>
    <n v="8576"/>
    <x v="4267"/>
    <x v="3"/>
    <x v="151"/>
    <d v="2014-08-31T00:00:00"/>
    <s v="Second Class"/>
    <s v="ST-20530"/>
    <s v="Shui Tom"/>
    <x v="0"/>
    <x v="0"/>
    <s v="Port Saint Lucie"/>
    <x v="2"/>
    <n v="34952"/>
    <x v="0"/>
    <s v="OFF-AP-10000804"/>
    <x v="1"/>
    <x v="9"/>
    <s v="Hoover Portapower Portable Vacuum"/>
    <n v="14.336"/>
    <n v="4"/>
    <n v="0.2"/>
    <n v="0.89600000000000002"/>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199999999995"/>
  </r>
  <r>
    <n v="8579"/>
    <x v="4269"/>
    <x v="3"/>
    <x v="66"/>
    <d v="2014-12-27T00:00:00"/>
    <s v="Standard Class"/>
    <s v="CM-12190"/>
    <s v="Charlotte Melton"/>
    <x v="0"/>
    <x v="0"/>
    <s v="Rochester"/>
    <x v="11"/>
    <n v="55901"/>
    <x v="2"/>
    <s v="OFF-ST-10001228"/>
    <x v="1"/>
    <x v="4"/>
    <s v="Personal File Boxes with Fold-Down Carry Handle"/>
    <n v="31.16"/>
    <n v="2"/>
    <n v="0"/>
    <n v="7.79"/>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9000000000001"/>
  </r>
  <r>
    <n v="8582"/>
    <x v="4271"/>
    <x v="2"/>
    <x v="671"/>
    <d v="2011-05-22T00:00:00"/>
    <s v="Second Class"/>
    <s v="MC-17590"/>
    <s v="Matt Collister"/>
    <x v="1"/>
    <x v="0"/>
    <s v="San Marcos"/>
    <x v="5"/>
    <n v="78666"/>
    <x v="2"/>
    <s v="OFF-PA-10000289"/>
    <x v="1"/>
    <x v="10"/>
    <s v="Xerox 213"/>
    <n v="10.368"/>
    <n v="2"/>
    <n v="0.2"/>
    <n v="3.6288"/>
  </r>
  <r>
    <n v="8583"/>
    <x v="4271"/>
    <x v="2"/>
    <x v="671"/>
    <d v="2011-05-22T00:00:00"/>
    <s v="Second Class"/>
    <s v="MC-17590"/>
    <s v="Matt Collister"/>
    <x v="1"/>
    <x v="0"/>
    <s v="San Marcos"/>
    <x v="5"/>
    <n v="78666"/>
    <x v="2"/>
    <s v="TEC-AC-10004227"/>
    <x v="2"/>
    <x v="11"/>
    <s v="SanDisk Ultra 16 GB MicroSDHC Class 10 Memory Card"/>
    <n v="20.783999999999999"/>
    <n v="2"/>
    <n v="0.2"/>
    <n v="-3.6372"/>
  </r>
  <r>
    <n v="8584"/>
    <x v="4271"/>
    <x v="2"/>
    <x v="671"/>
    <d v="2011-05-22T00:00:00"/>
    <s v="Second Class"/>
    <s v="MC-17590"/>
    <s v="Matt Collister"/>
    <x v="1"/>
    <x v="0"/>
    <s v="San Marcos"/>
    <x v="5"/>
    <n v="78666"/>
    <x v="2"/>
    <s v="OFF-ST-10000636"/>
    <x v="1"/>
    <x v="4"/>
    <s v="Rogers Profile Extra Capacity Storage Tub"/>
    <n v="66.959999999999994"/>
    <n v="5"/>
    <n v="0.2"/>
    <n v="-13.391999999999999"/>
  </r>
  <r>
    <n v="8585"/>
    <x v="4272"/>
    <x v="2"/>
    <x v="519"/>
    <d v="2011-02-09T00:00:00"/>
    <s v="Second Class"/>
    <s v="MH-17440"/>
    <s v="Mark Haberlin"/>
    <x v="1"/>
    <x v="0"/>
    <s v="Escondido"/>
    <x v="1"/>
    <n v="92025"/>
    <x v="1"/>
    <s v="OFF-BI-10003676"/>
    <x v="1"/>
    <x v="8"/>
    <s v="GBC Standard Recycled Report Covers, Clear Plastic Sheets"/>
    <n v="17.248000000000001"/>
    <n v="2"/>
    <n v="0.2"/>
    <n v="6.0368000000000004"/>
  </r>
  <r>
    <n v="8586"/>
    <x v="4273"/>
    <x v="3"/>
    <x v="34"/>
    <d v="2014-12-16T00:00:00"/>
    <s v="Standard Class"/>
    <s v="RD-19720"/>
    <s v="Roger Demir"/>
    <x v="0"/>
    <x v="0"/>
    <s v="Philadelphia"/>
    <x v="9"/>
    <n v="19134"/>
    <x v="3"/>
    <s v="OFF-BI-10001116"/>
    <x v="1"/>
    <x v="8"/>
    <s v="Wilson Jones 1&quot; Hanging DublLock Ring Binders"/>
    <n v="11.087999999999999"/>
    <n v="7"/>
    <n v="0.7"/>
    <n v="-8.1311999999999998"/>
  </r>
  <r>
    <n v="8587"/>
    <x v="4274"/>
    <x v="3"/>
    <x v="497"/>
    <d v="2014-07-19T00:00:00"/>
    <s v="Standard Class"/>
    <s v="KB-16240"/>
    <s v="Karen Bern"/>
    <x v="1"/>
    <x v="0"/>
    <s v="Los Angeles"/>
    <x v="1"/>
    <n v="90049"/>
    <x v="1"/>
    <s v="TEC-AC-10003832"/>
    <x v="2"/>
    <x v="11"/>
    <s v="Logitechآ P710e Mobile Speakerphone"/>
    <n v="1287.45"/>
    <n v="5"/>
    <n v="0"/>
    <n v="244.6155"/>
  </r>
  <r>
    <n v="8588"/>
    <x v="4274"/>
    <x v="3"/>
    <x v="497"/>
    <d v="2014-07-19T00:00:00"/>
    <s v="Standard Class"/>
    <s v="KB-16240"/>
    <s v="Karen Bern"/>
    <x v="1"/>
    <x v="0"/>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x v="0"/>
    <s v="Philadelphia"/>
    <x v="9"/>
    <n v="19140"/>
    <x v="3"/>
    <s v="OFF-ST-10002583"/>
    <x v="1"/>
    <x v="4"/>
    <s v="Fellowes Neat Ideas Storage Cubes"/>
    <n v="51.968000000000004"/>
    <n v="2"/>
    <n v="0.2"/>
    <n v="-10.393599999999999"/>
  </r>
  <r>
    <n v="8590"/>
    <x v="4276"/>
    <x v="3"/>
    <x v="926"/>
    <d v="2014-02-02T00:00:00"/>
    <s v="First Class"/>
    <s v="BD-11770"/>
    <s v="Bryan Davis"/>
    <x v="0"/>
    <x v="0"/>
    <s v="Philadelphia"/>
    <x v="9"/>
    <n v="19120"/>
    <x v="3"/>
    <s v="OFF-AR-10002053"/>
    <x v="1"/>
    <x v="6"/>
    <s v="Premium Writing Pencils, Soft, #2 by Central Association for the Blind"/>
    <n v="4.7679999999999998"/>
    <n v="2"/>
    <n v="0.2"/>
    <n v="0.4768"/>
  </r>
  <r>
    <n v="8591"/>
    <x v="4277"/>
    <x v="3"/>
    <x v="365"/>
    <d v="2014-10-02T00:00:00"/>
    <s v="First Class"/>
    <s v="FH-14365"/>
    <s v="Fred Hopkins"/>
    <x v="1"/>
    <x v="0"/>
    <s v="Hempstead"/>
    <x v="15"/>
    <n v="11550"/>
    <x v="3"/>
    <s v="OFF-EN-10004846"/>
    <x v="1"/>
    <x v="12"/>
    <s v="Letter or Legal Size Expandable Poly String Tie Envelopes"/>
    <n v="7.98"/>
    <n v="3"/>
    <n v="0"/>
    <n v="3.9102000000000001"/>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أ ge Series Desk Accessories, Clear"/>
    <n v="11.664"/>
    <n v="3"/>
    <n v="0.2"/>
    <n v="3.3534000000000002"/>
  </r>
  <r>
    <n v="8594"/>
    <x v="4279"/>
    <x v="3"/>
    <x v="45"/>
    <d v="2014-11-14T00:00:00"/>
    <s v="Standard Class"/>
    <s v="PM-19135"/>
    <s v="Peter McVee"/>
    <x v="2"/>
    <x v="0"/>
    <s v="Jacksonville"/>
    <x v="2"/>
    <n v="32216"/>
    <x v="0"/>
    <s v="TEC-AC-10002567"/>
    <x v="2"/>
    <x v="11"/>
    <s v="Logitech G602 Wireless Gaming Mouse"/>
    <n v="191.976"/>
    <n v="3"/>
    <n v="0.2"/>
    <n v="38.395200000000003"/>
  </r>
  <r>
    <n v="8595"/>
    <x v="4279"/>
    <x v="3"/>
    <x v="45"/>
    <d v="2014-11-14T00:00:00"/>
    <s v="Standard Class"/>
    <s v="PM-19135"/>
    <s v="Peter McVee"/>
    <x v="2"/>
    <x v="0"/>
    <s v="Jacksonville"/>
    <x v="2"/>
    <n v="32216"/>
    <x v="0"/>
    <s v="TEC-PH-10004094"/>
    <x v="2"/>
    <x v="7"/>
    <s v="Motorola L703CM"/>
    <n v="499.16800000000001"/>
    <n v="4"/>
    <n v="0.2"/>
    <n v="31.198"/>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8"/>
  </r>
  <r>
    <n v="8598"/>
    <x v="4281"/>
    <x v="0"/>
    <x v="189"/>
    <d v="2013-11-01T00:00:00"/>
    <s v="Standard Class"/>
    <s v="PA-19060"/>
    <s v="Pete Armstrong"/>
    <x v="2"/>
    <x v="0"/>
    <s v="San Francisco"/>
    <x v="1"/>
    <n v="94122"/>
    <x v="1"/>
    <s v="OFF-BI-10004308"/>
    <x v="1"/>
    <x v="8"/>
    <s v="Avery Legal 4-Ring Binder"/>
    <n v="67.135999999999996"/>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
    <n v="3"/>
    <n v="0"/>
    <n v="7.0217999999999998"/>
  </r>
  <r>
    <n v="8601"/>
    <x v="4282"/>
    <x v="2"/>
    <x v="35"/>
    <d v="2011-12-01T00:00:00"/>
    <s v="Standard Class"/>
    <s v="LS-17200"/>
    <s v="Luke Schmidt"/>
    <x v="1"/>
    <x v="0"/>
    <s v="Fresno"/>
    <x v="1"/>
    <n v="93727"/>
    <x v="1"/>
    <s v="OFF-AP-10000692"/>
    <x v="1"/>
    <x v="9"/>
    <s v="Fellowes Mighty 8 Compact Surge Protector"/>
    <n v="40.54"/>
    <n v="2"/>
    <n v="0"/>
    <n v="11.3512"/>
  </r>
  <r>
    <n v="8602"/>
    <x v="4282"/>
    <x v="2"/>
    <x v="35"/>
    <d v="2011-12-01T00:00:00"/>
    <s v="Standard Class"/>
    <s v="LS-17200"/>
    <s v="Luke Schmidt"/>
    <x v="1"/>
    <x v="0"/>
    <s v="Fresno"/>
    <x v="1"/>
    <n v="93727"/>
    <x v="1"/>
    <s v="OFF-BI-10001553"/>
    <x v="1"/>
    <x v="8"/>
    <s v="SpineVue Locking Slant-D Ring Binders by Cardinal"/>
    <n v="7.3120000000000003"/>
    <n v="1"/>
    <n v="0.2"/>
    <n v="2.5592000000000001"/>
  </r>
  <r>
    <n v="8603"/>
    <x v="4283"/>
    <x v="2"/>
    <x v="520"/>
    <d v="2011-12-31T00:00:00"/>
    <s v="Same Day"/>
    <s v="JL-15175"/>
    <s v="James Lanier"/>
    <x v="2"/>
    <x v="0"/>
    <s v="Reno"/>
    <x v="33"/>
    <n v="89502"/>
    <x v="1"/>
    <s v="TEC-PH-10004908"/>
    <x v="2"/>
    <x v="7"/>
    <s v="Panasonic KX TS3282W Corded phone"/>
    <n v="475.94400000000002"/>
    <n v="7"/>
    <n v="0.2"/>
    <n v="59.493000000000002"/>
  </r>
  <r>
    <n v="8604"/>
    <x v="4284"/>
    <x v="0"/>
    <x v="835"/>
    <d v="2013-01-08T00:00:00"/>
    <s v="Standard Class"/>
    <s v="CA-12310"/>
    <s v="Christine Abelman"/>
    <x v="1"/>
    <x v="0"/>
    <s v="San Antonio"/>
    <x v="5"/>
    <n v="78207"/>
    <x v="2"/>
    <s v="TEC-AC-10002217"/>
    <x v="2"/>
    <x v="11"/>
    <s v="Imationآ Clip USBآ flash driveآ - 8 GB"/>
    <n v="30.08"/>
    <n v="2"/>
    <n v="0.2"/>
    <n v="-5.2640000000000002"/>
  </r>
  <r>
    <n v="8605"/>
    <x v="4284"/>
    <x v="0"/>
    <x v="835"/>
    <d v="2013-01-08T00:00:00"/>
    <s v="Standard Class"/>
    <s v="CA-12310"/>
    <s v="Christine Abelman"/>
    <x v="1"/>
    <x v="0"/>
    <s v="San Antonio"/>
    <x v="5"/>
    <n v="78207"/>
    <x v="2"/>
    <s v="TEC-AC-10002942"/>
    <x v="2"/>
    <x v="11"/>
    <s v="WD My Passport Ultra 1TB Portable External Hard Drive"/>
    <n v="165.6"/>
    <n v="3"/>
    <n v="0.2"/>
    <n v="-6.21"/>
  </r>
  <r>
    <n v="8606"/>
    <x v="4284"/>
    <x v="0"/>
    <x v="835"/>
    <d v="2013-01-08T00:00:00"/>
    <s v="Standard Class"/>
    <s v="CA-12310"/>
    <s v="Christine Abelman"/>
    <x v="1"/>
    <x v="0"/>
    <s v="San Antonio"/>
    <x v="5"/>
    <n v="78207"/>
    <x v="2"/>
    <s v="TEC-PH-10002890"/>
    <x v="2"/>
    <x v="7"/>
    <s v="AT&amp;T 17929 Lendline Telephone"/>
    <n v="180.96"/>
    <n v="5"/>
    <n v="0.2"/>
    <n v="13.571999999999999"/>
  </r>
  <r>
    <n v="8607"/>
    <x v="4285"/>
    <x v="3"/>
    <x v="238"/>
    <d v="2014-08-23T00:00:00"/>
    <s v="Standard Class"/>
    <s v="CM-12160"/>
    <s v="Charles McCrossin"/>
    <x v="0"/>
    <x v="0"/>
    <s v="New Bedford"/>
    <x v="31"/>
    <n v="2740"/>
    <x v="3"/>
    <s v="TEC-AC-10003614"/>
    <x v="2"/>
    <x v="11"/>
    <s v="Verbatim 25 GB 6x Blu-ray Single Layer Recordable Disc, 10/Pack"/>
    <n v="23.18"/>
    <n v="2"/>
    <n v="0"/>
    <n v="7.6494"/>
  </r>
  <r>
    <n v="8608"/>
    <x v="4286"/>
    <x v="2"/>
    <x v="611"/>
    <d v="2011-06-09T00:00:00"/>
    <s v="Standard Class"/>
    <s v="BT-11440"/>
    <s v="Bobby Trafton"/>
    <x v="0"/>
    <x v="0"/>
    <s v="New York City"/>
    <x v="15"/>
    <n v="10035"/>
    <x v="3"/>
    <s v="FUR-FU-10002878"/>
    <x v="0"/>
    <x v="5"/>
    <s v="Seth Thomas 14&quot; Day/Date Wall Clock"/>
    <n v="56.96"/>
    <n v="2"/>
    <n v="0"/>
    <n v="21.075199999999999"/>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5999999999998"/>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2"/>
    <n v="3"/>
    <n v="0.2"/>
    <n v="13.868399999999999"/>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x v="0"/>
    <s v="New York City"/>
    <x v="15"/>
    <n v="10024"/>
    <x v="3"/>
    <s v="OFF-ST-10001031"/>
    <x v="1"/>
    <x v="4"/>
    <s v="Adjustable Personal File Tote"/>
    <n v="65.12"/>
    <n v="4"/>
    <n v="0"/>
    <n v="16.9312"/>
  </r>
  <r>
    <n v="8621"/>
    <x v="4293"/>
    <x v="3"/>
    <x v="44"/>
    <d v="2014-11-10T00:00:00"/>
    <s v="Second Class"/>
    <s v="LC-17050"/>
    <s v="Liz Carlisle"/>
    <x v="0"/>
    <x v="0"/>
    <s v="Dallas"/>
    <x v="5"/>
    <n v="75217"/>
    <x v="2"/>
    <s v="FUR-FU-10003878"/>
    <x v="0"/>
    <x v="5"/>
    <s v="Linden 10&quot; Round Wall Clock, Black"/>
    <n v="30.56"/>
    <n v="5"/>
    <n v="0.6"/>
    <n v="-19.864000000000001"/>
  </r>
  <r>
    <n v="8622"/>
    <x v="4294"/>
    <x v="3"/>
    <x v="726"/>
    <d v="2014-05-19T00:00:00"/>
    <s v="Standard Class"/>
    <s v="FH-14275"/>
    <s v="Frank Hawley"/>
    <x v="1"/>
    <x v="0"/>
    <s v="Franklin"/>
    <x v="18"/>
    <n v="37064"/>
    <x v="0"/>
    <s v="OFF-AP-10000358"/>
    <x v="1"/>
    <x v="9"/>
    <s v="Fellowes Basic Home/Office Series Surge Protectors"/>
    <n v="20.768000000000001"/>
    <n v="2"/>
    <n v="0.2"/>
    <n v="2.3363999999999998"/>
  </r>
  <r>
    <n v="8623"/>
    <x v="4295"/>
    <x v="0"/>
    <x v="581"/>
    <d v="2013-12-02T00:00:00"/>
    <s v="Standard Class"/>
    <s v="CM-12235"/>
    <s v="Chris McAfee"/>
    <x v="0"/>
    <x v="0"/>
    <s v="Phoenix"/>
    <x v="16"/>
    <n v="85023"/>
    <x v="1"/>
    <s v="OFF-ST-10000876"/>
    <x v="1"/>
    <x v="4"/>
    <s v="Eldon Simplefile Box Office"/>
    <n v="39.808"/>
    <n v="4"/>
    <n v="0.2"/>
    <n v="3.9807999999999999"/>
  </r>
  <r>
    <n v="8624"/>
    <x v="4296"/>
    <x v="1"/>
    <x v="50"/>
    <d v="2012-11-18T00:00:00"/>
    <s v="Standard Class"/>
    <s v="FM-14380"/>
    <s v="Fred McMath"/>
    <x v="0"/>
    <x v="0"/>
    <s v="Miami"/>
    <x v="2"/>
    <n v="33178"/>
    <x v="0"/>
    <s v="OFF-BI-10004224"/>
    <x v="1"/>
    <x v="8"/>
    <s v="Catalog Binders with Expanding Posts"/>
    <n v="121.104"/>
    <n v="6"/>
    <n v="0.7"/>
    <n v="-100.92"/>
  </r>
  <r>
    <n v="8625"/>
    <x v="4296"/>
    <x v="1"/>
    <x v="50"/>
    <d v="2012-11-18T00:00:00"/>
    <s v="Standard Class"/>
    <s v="FM-14380"/>
    <s v="Fred McMath"/>
    <x v="0"/>
    <x v="0"/>
    <s v="Miami"/>
    <x v="2"/>
    <n v="33178"/>
    <x v="0"/>
    <s v="TEC-AC-10004568"/>
    <x v="2"/>
    <x v="11"/>
    <s v="Maxellآ LTO Ultrium - 800 GB"/>
    <n v="111.96"/>
    <n v="5"/>
    <n v="0.2"/>
    <n v="-1.3995"/>
  </r>
  <r>
    <n v="8626"/>
    <x v="4297"/>
    <x v="1"/>
    <x v="575"/>
    <d v="2012-12-12T00:00:00"/>
    <s v="Standard Class"/>
    <s v="HG-14965"/>
    <s v="Henry Goldwyn"/>
    <x v="1"/>
    <x v="0"/>
    <s v="Colorado Springs"/>
    <x v="22"/>
    <n v="80906"/>
    <x v="1"/>
    <s v="OFF-PA-10000533"/>
    <x v="1"/>
    <x v="10"/>
    <s v="Southworth Parchment Paper &amp; Envelopes"/>
    <n v="15.696"/>
    <n v="3"/>
    <n v="0.2"/>
    <n v="5.1012000000000004"/>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آ E03601U1 -آ Keyboardآ - Beige"/>
    <n v="90"/>
    <n v="5"/>
    <n v="0"/>
    <n v="16.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x v="0"/>
    <s v="New York City"/>
    <x v="15"/>
    <n v="10011"/>
    <x v="3"/>
    <s v="FUR-TA-10003569"/>
    <x v="0"/>
    <x v="3"/>
    <s v="Bretford CR8500 Series Meeting Room Furniture"/>
    <n v="481.17599999999999"/>
    <n v="2"/>
    <n v="0.4"/>
    <n v="-120.294"/>
  </r>
  <r>
    <n v="8631"/>
    <x v="4298"/>
    <x v="1"/>
    <x v="67"/>
    <d v="2012-09-12T00:00:00"/>
    <s v="Standard Class"/>
    <s v="AG-10525"/>
    <s v="Andy Gerbode"/>
    <x v="1"/>
    <x v="0"/>
    <s v="New York City"/>
    <x v="15"/>
    <n v="10011"/>
    <x v="3"/>
    <s v="OFF-FA-10003059"/>
    <x v="1"/>
    <x v="13"/>
    <s v="Assorted Color Push Pins"/>
    <n v="7.24"/>
    <n v="4"/>
    <n v="0"/>
    <n v="2.3892000000000002"/>
  </r>
  <r>
    <n v="8632"/>
    <x v="4299"/>
    <x v="0"/>
    <x v="1062"/>
    <d v="2013-07-30T00:00:00"/>
    <s v="First Class"/>
    <s v="OT-18730"/>
    <s v="Olvera Toch"/>
    <x v="0"/>
    <x v="0"/>
    <s v="Bethlehem"/>
    <x v="9"/>
    <n v="18018"/>
    <x v="3"/>
    <s v="FUR-BO-10004409"/>
    <x v="0"/>
    <x v="0"/>
    <s v="Safco Value Mate Series Steel Bookcases, Baked Enamel Finish on Steel, Gray"/>
    <n v="177.45"/>
    <n v="5"/>
    <n v="0.5"/>
    <n v="-78.078000000000003"/>
  </r>
  <r>
    <n v="8633"/>
    <x v="4299"/>
    <x v="0"/>
    <x v="1062"/>
    <d v="2013-07-30T00:00:00"/>
    <s v="First Class"/>
    <s v="OT-18730"/>
    <s v="Olvera Toch"/>
    <x v="0"/>
    <x v="0"/>
    <s v="Bethlehem"/>
    <x v="9"/>
    <n v="18018"/>
    <x v="3"/>
    <s v="OFF-BI-10000545"/>
    <x v="1"/>
    <x v="8"/>
    <s v="GBC Ibimaster 500 Manual ProClick Binding System"/>
    <n v="1369.7639999999999"/>
    <n v="6"/>
    <n v="0.7"/>
    <n v="-913.17600000000004"/>
  </r>
  <r>
    <n v="8634"/>
    <x v="4299"/>
    <x v="0"/>
    <x v="1062"/>
    <d v="2013-07-30T00:00:00"/>
    <s v="First Class"/>
    <s v="OT-18730"/>
    <s v="Olvera Toch"/>
    <x v="0"/>
    <x v="0"/>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x v="0"/>
    <s v="Philadelphia"/>
    <x v="9"/>
    <n v="19140"/>
    <x v="3"/>
    <s v="FUR-BO-10001798"/>
    <x v="0"/>
    <x v="0"/>
    <s v="Bush Somerset Collection Bookcase"/>
    <n v="130.97999999999999"/>
    <n v="2"/>
    <n v="0.5"/>
    <n v="-89.066400000000002"/>
  </r>
  <r>
    <n v="8636"/>
    <x v="4301"/>
    <x v="2"/>
    <x v="1013"/>
    <d v="2011-05-02T00:00:00"/>
    <s v="First Class"/>
    <s v="JM-16195"/>
    <s v="Justin MacKendrick"/>
    <x v="0"/>
    <x v="0"/>
    <s v="Louisville"/>
    <x v="0"/>
    <n v="40214"/>
    <x v="0"/>
    <s v="OFF-AR-10004010"/>
    <x v="1"/>
    <x v="6"/>
    <s v="Hunt Boston Vacuum Mount KS Pencil Sharpener"/>
    <n v="174.95"/>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8"/>
    <n v="5"/>
    <n v="0.8"/>
    <n v="-1141.47"/>
  </r>
  <r>
    <n v="8642"/>
    <x v="4306"/>
    <x v="3"/>
    <x v="574"/>
    <d v="2014-12-03T00:00:00"/>
    <s v="Same Day"/>
    <s v="SV-20935"/>
    <s v="Susan Vittorini"/>
    <x v="0"/>
    <x v="0"/>
    <s v="Peoria"/>
    <x v="16"/>
    <n v="85345"/>
    <x v="1"/>
    <s v="OFF-BI-10001670"/>
    <x v="1"/>
    <x v="8"/>
    <s v="Vinyl Sectional Post Binders"/>
    <n v="67.86"/>
    <n v="6"/>
    <n v="0.7"/>
    <n v="-45.24"/>
  </r>
  <r>
    <n v="8643"/>
    <x v="4307"/>
    <x v="1"/>
    <x v="627"/>
    <d v="2012-11-15T00:00:00"/>
    <s v="Standard Class"/>
    <s v="NS-18640"/>
    <s v="Noel Staavos"/>
    <x v="1"/>
    <x v="0"/>
    <s v="Jacksonville"/>
    <x v="3"/>
    <n v="28540"/>
    <x v="0"/>
    <s v="OFF-FA-10000624"/>
    <x v="1"/>
    <x v="13"/>
    <s v="OIC Binder Clips"/>
    <n v="31.504000000000001"/>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x v="0"/>
    <s v="Jacksonville"/>
    <x v="3"/>
    <n v="28540"/>
    <x v="0"/>
    <s v="OFF-BI-10000315"/>
    <x v="1"/>
    <x v="8"/>
    <s v="Poly Designer Cover &amp; Back"/>
    <n v="39.878999999999998"/>
    <n v="7"/>
    <n v="0.7"/>
    <n v="-29.244599999999998"/>
  </r>
  <r>
    <n v="8646"/>
    <x v="4307"/>
    <x v="1"/>
    <x v="627"/>
    <d v="2012-11-15T00:00:00"/>
    <s v="Standard Class"/>
    <s v="NS-18640"/>
    <s v="Noel Staavos"/>
    <x v="1"/>
    <x v="0"/>
    <s v="Jacksonville"/>
    <x v="3"/>
    <n v="28540"/>
    <x v="0"/>
    <s v="FUR-FU-10000023"/>
    <x v="0"/>
    <x v="5"/>
    <s v="Eldon Wave Desk Accessories"/>
    <n v="4.7119999999999997"/>
    <n v="1"/>
    <n v="0.2"/>
    <n v="1.4136"/>
  </r>
  <r>
    <n v="8647"/>
    <x v="4308"/>
    <x v="0"/>
    <x v="881"/>
    <d v="2013-11-30T00:00:00"/>
    <s v="Standard Class"/>
    <s v="MH-17455"/>
    <s v="Mark Hamilton"/>
    <x v="0"/>
    <x v="0"/>
    <s v="Los Angeles"/>
    <x v="1"/>
    <n v="90032"/>
    <x v="1"/>
    <s v="FUR-CH-10004698"/>
    <x v="0"/>
    <x v="1"/>
    <s v="Padded Folding Chairs, Black, 4/Carton"/>
    <n v="194.352"/>
    <n v="3"/>
    <n v="0.2"/>
    <n v="19.435199999999998"/>
  </r>
  <r>
    <n v="8648"/>
    <x v="4309"/>
    <x v="1"/>
    <x v="901"/>
    <d v="2012-12-08T00:00:00"/>
    <s v="First Class"/>
    <s v="RR-19525"/>
    <s v="Rick Reed"/>
    <x v="1"/>
    <x v="0"/>
    <s v="Nashville"/>
    <x v="18"/>
    <n v="37211"/>
    <x v="0"/>
    <s v="FUR-CH-10004477"/>
    <x v="0"/>
    <x v="1"/>
    <s v="Global Push Button Manager's Chair, Indigo"/>
    <n v="97.424000000000007"/>
    <n v="2"/>
    <n v="0.2"/>
    <n v="10.9602"/>
  </r>
  <r>
    <n v="8649"/>
    <x v="4310"/>
    <x v="0"/>
    <x v="875"/>
    <d v="2013-08-04T00:00:00"/>
    <s v="Standard Class"/>
    <s v="RH-19555"/>
    <s v="Ritsa Hightower"/>
    <x v="0"/>
    <x v="0"/>
    <s v="Charlotte"/>
    <x v="3"/>
    <n v="28205"/>
    <x v="0"/>
    <s v="OFF-ST-10003816"/>
    <x v="1"/>
    <x v="4"/>
    <s v="Fellowes High-Stak Drawer Files"/>
    <n v="704.76"/>
    <n v="5"/>
    <n v="0.2"/>
    <n v="26.4285"/>
  </r>
  <r>
    <n v="8650"/>
    <x v="4310"/>
    <x v="0"/>
    <x v="875"/>
    <d v="2013-08-04T00:00:00"/>
    <s v="Standard Class"/>
    <s v="RH-19555"/>
    <s v="Ritsa Hightower"/>
    <x v="0"/>
    <x v="0"/>
    <s v="Charlotte"/>
    <x v="3"/>
    <n v="28205"/>
    <x v="0"/>
    <s v="OFF-BI-10002429"/>
    <x v="1"/>
    <x v="8"/>
    <s v="Premier Elliptical Ring Binder, Black"/>
    <n v="27.396000000000001"/>
    <n v="3"/>
    <n v="0.7"/>
    <n v="-20.090399999999999"/>
  </r>
  <r>
    <n v="8651"/>
    <x v="4311"/>
    <x v="2"/>
    <x v="103"/>
    <d v="2011-09-13T00:00:00"/>
    <s v="Same Day"/>
    <s v="RP-19390"/>
    <s v="Resi Pأ¶lking"/>
    <x v="0"/>
    <x v="0"/>
    <s v="Seattle"/>
    <x v="4"/>
    <n v="98103"/>
    <x v="1"/>
    <s v="OFF-FA-10000840"/>
    <x v="1"/>
    <x v="13"/>
    <s v="OIC Thumb-Tacks"/>
    <n v="5.7"/>
    <n v="5"/>
    <n v="0"/>
    <n v="2.6789999999999998"/>
  </r>
  <r>
    <n v="8652"/>
    <x v="4311"/>
    <x v="2"/>
    <x v="103"/>
    <d v="2011-09-13T00:00:00"/>
    <s v="Same Day"/>
    <s v="RP-19390"/>
    <s v="Resi Pأ¶lking"/>
    <x v="0"/>
    <x v="0"/>
    <s v="Seattle"/>
    <x v="4"/>
    <n v="98103"/>
    <x v="1"/>
    <s v="FUR-FU-10001918"/>
    <x v="0"/>
    <x v="5"/>
    <s v="C-Line Cubicle Keepers Polyproplyene Holder With Velcro Backings"/>
    <n v="14.19"/>
    <n v="3"/>
    <n v="0"/>
    <n v="5.5340999999999996"/>
  </r>
  <r>
    <n v="8653"/>
    <x v="4311"/>
    <x v="2"/>
    <x v="103"/>
    <d v="2011-09-13T00:00:00"/>
    <s v="Same Day"/>
    <s v="RP-19390"/>
    <s v="Resi Pأ¶lking"/>
    <x v="0"/>
    <x v="0"/>
    <s v="Seattle"/>
    <x v="4"/>
    <n v="98103"/>
    <x v="1"/>
    <s v="OFF-SU-10001574"/>
    <x v="1"/>
    <x v="14"/>
    <s v="Acme Value Line Scissors"/>
    <n v="7.3"/>
    <n v="2"/>
    <n v="0"/>
    <n v="2.19"/>
  </r>
  <r>
    <n v="8654"/>
    <x v="4311"/>
    <x v="2"/>
    <x v="103"/>
    <d v="2011-09-13T00:00:00"/>
    <s v="Same Day"/>
    <s v="RP-19390"/>
    <s v="Resi Pأ¶lking"/>
    <x v="0"/>
    <x v="0"/>
    <s v="Seattle"/>
    <x v="4"/>
    <n v="98103"/>
    <x v="1"/>
    <s v="TEC-AC-10001606"/>
    <x v="2"/>
    <x v="11"/>
    <s v="Logitech Wireless Performance Mouse MX for PC and Mac"/>
    <n v="199.98"/>
    <n v="2"/>
    <n v="0"/>
    <n v="75.992400000000004"/>
  </r>
  <r>
    <n v="8655"/>
    <x v="4311"/>
    <x v="2"/>
    <x v="103"/>
    <d v="2011-09-13T00:00:00"/>
    <s v="Same Day"/>
    <s v="RP-19390"/>
    <s v="Resi Pأ¶lking"/>
    <x v="0"/>
    <x v="0"/>
    <s v="Seattle"/>
    <x v="4"/>
    <n v="98103"/>
    <x v="1"/>
    <s v="TEC-AC-10003399"/>
    <x v="2"/>
    <x v="11"/>
    <s v="Memorex Mini Travel Drive 64 GB USB 2.0 Flash Drive"/>
    <n v="144.96"/>
    <n v="4"/>
    <n v="0"/>
    <n v="60.883200000000002"/>
  </r>
  <r>
    <n v="8656"/>
    <x v="4311"/>
    <x v="2"/>
    <x v="103"/>
    <d v="2011-09-13T00:00:00"/>
    <s v="Same Day"/>
    <s v="RP-19390"/>
    <s v="Resi Pأ¶lking"/>
    <x v="0"/>
    <x v="0"/>
    <s v="Seattle"/>
    <x v="4"/>
    <n v="98103"/>
    <x v="1"/>
    <s v="TEC-AC-10000865"/>
    <x v="2"/>
    <x v="11"/>
    <s v="WD My Passport Ultra 500GB Portable External Hard Drive"/>
    <n v="118"/>
    <n v="2"/>
    <n v="0"/>
    <n v="20.059999999999999"/>
  </r>
  <r>
    <n v="8657"/>
    <x v="4311"/>
    <x v="2"/>
    <x v="103"/>
    <d v="2011-09-13T00:00:00"/>
    <s v="Same Day"/>
    <s v="RP-19390"/>
    <s v="Resi Pأ¶lking"/>
    <x v="0"/>
    <x v="0"/>
    <s v="Seattle"/>
    <x v="4"/>
    <n v="98103"/>
    <x v="1"/>
    <s v="OFF-PA-10002923"/>
    <x v="1"/>
    <x v="10"/>
    <s v="Xerox 1942"/>
    <n v="48.94"/>
    <n v="1"/>
    <n v="0"/>
    <n v="24.47"/>
  </r>
  <r>
    <n v="8658"/>
    <x v="4311"/>
    <x v="2"/>
    <x v="103"/>
    <d v="2011-09-13T00:00:00"/>
    <s v="Same Day"/>
    <s v="RP-19390"/>
    <s v="Resi Pأ¶lking"/>
    <x v="0"/>
    <x v="0"/>
    <s v="Seattle"/>
    <x v="4"/>
    <n v="98103"/>
    <x v="1"/>
    <s v="OFF-AP-10004785"/>
    <x v="1"/>
    <x v="9"/>
    <s v="Holmes Replacement Filter for HEPA Air Cleaner, Medium Room"/>
    <n v="22.66"/>
    <n v="2"/>
    <n v="0"/>
    <n v="9.7438000000000002"/>
  </r>
  <r>
    <n v="8659"/>
    <x v="4312"/>
    <x v="0"/>
    <x v="1028"/>
    <d v="2013-06-26T00:00:00"/>
    <s v="Standard Class"/>
    <s v="KB-16600"/>
    <s v="Ken Brennan"/>
    <x v="1"/>
    <x v="0"/>
    <s v="Chicago"/>
    <x v="10"/>
    <n v="60623"/>
    <x v="2"/>
    <s v="OFF-BI-10003727"/>
    <x v="1"/>
    <x v="8"/>
    <s v="Avery Durable Slant Ring Binders With Label Holder"/>
    <n v="0.83599999999999997"/>
    <n v="1"/>
    <n v="0.8"/>
    <n v="-1.3375999999999999"/>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1000000000003"/>
  </r>
  <r>
    <n v="8662"/>
    <x v="4315"/>
    <x v="1"/>
    <x v="793"/>
    <d v="2012-05-17T00:00:00"/>
    <s v="Standard Class"/>
    <s v="JG-15160"/>
    <s v="James Galang"/>
    <x v="0"/>
    <x v="0"/>
    <s v="Houston"/>
    <x v="5"/>
    <n v="77041"/>
    <x v="2"/>
    <s v="FUR-FU-10000175"/>
    <x v="0"/>
    <x v="5"/>
    <s v="DAX Wood Document Frame."/>
    <n v="21.968"/>
    <n v="4"/>
    <n v="0.6"/>
    <n v="-15.9268"/>
  </r>
  <r>
    <n v="8663"/>
    <x v="4315"/>
    <x v="1"/>
    <x v="793"/>
    <d v="2012-05-17T00:00:00"/>
    <s v="Standard Class"/>
    <s v="JG-15160"/>
    <s v="James Galang"/>
    <x v="0"/>
    <x v="0"/>
    <s v="Houston"/>
    <x v="5"/>
    <n v="77041"/>
    <x v="2"/>
    <s v="TEC-PH-10001336"/>
    <x v="2"/>
    <x v="7"/>
    <s v="Digium D40 VoIP phone"/>
    <n v="619.15200000000004"/>
    <n v="6"/>
    <n v="0.2"/>
    <n v="69.654600000000002"/>
  </r>
  <r>
    <n v="8664"/>
    <x v="4315"/>
    <x v="1"/>
    <x v="793"/>
    <d v="2012-05-17T00:00:00"/>
    <s v="Standard Class"/>
    <s v="JG-15160"/>
    <s v="James Galang"/>
    <x v="0"/>
    <x v="0"/>
    <s v="Houston"/>
    <x v="5"/>
    <n v="77041"/>
    <x v="2"/>
    <s v="OFF-PA-10001954"/>
    <x v="1"/>
    <x v="10"/>
    <s v="Xerox 1964"/>
    <n v="127.904"/>
    <n v="7"/>
    <n v="0.2"/>
    <n v="41.568800000000003"/>
  </r>
  <r>
    <n v="8665"/>
    <x v="4316"/>
    <x v="3"/>
    <x v="983"/>
    <d v="2014-04-02T00:00:00"/>
    <s v="Second Class"/>
    <s v="AB-10165"/>
    <s v="Alan Barnes"/>
    <x v="0"/>
    <x v="0"/>
    <s v="Lakewood"/>
    <x v="1"/>
    <n v="90712"/>
    <x v="1"/>
    <s v="FUR-FU-10004973"/>
    <x v="0"/>
    <x v="5"/>
    <s v="Flat Face Poster Frame"/>
    <n v="94.2"/>
    <n v="5"/>
    <n v="0"/>
    <n v="39.564"/>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
    <n v="5"/>
    <n v="0.2"/>
    <n v="1.6519999999999999"/>
  </r>
  <r>
    <n v="8668"/>
    <x v="4319"/>
    <x v="0"/>
    <x v="596"/>
    <d v="2013-12-25T00:00:00"/>
    <s v="Second Class"/>
    <s v="ED-13885"/>
    <s v="Emily Ducich"/>
    <x v="2"/>
    <x v="0"/>
    <s v="Seattle"/>
    <x v="4"/>
    <n v="98115"/>
    <x v="1"/>
    <s v="OFF-BI-10004002"/>
    <x v="1"/>
    <x v="8"/>
    <s v="Wilson Jones International Size A4 Ring Binders"/>
    <n v="55.36"/>
    <n v="4"/>
    <n v="0.2"/>
    <n v="19.376000000000001"/>
  </r>
  <r>
    <n v="8669"/>
    <x v="4319"/>
    <x v="0"/>
    <x v="596"/>
    <d v="2013-12-25T00:00:00"/>
    <s v="Second Class"/>
    <s v="ED-13885"/>
    <s v="Emily Ducich"/>
    <x v="2"/>
    <x v="0"/>
    <s v="Seattle"/>
    <x v="4"/>
    <n v="98115"/>
    <x v="1"/>
    <s v="TEC-MA-10000752"/>
    <x v="2"/>
    <x v="15"/>
    <s v="Texas Instrument TI-15 Fraction Calculator"/>
    <n v="11.56"/>
    <n v="1"/>
    <n v="0.2"/>
    <n v="3.7570000000000001"/>
  </r>
  <r>
    <n v="8670"/>
    <x v="4320"/>
    <x v="1"/>
    <x v="139"/>
    <d v="2012-12-25T00:00:00"/>
    <s v="Second Class"/>
    <s v="AI-10855"/>
    <s v="Arianne Irving"/>
    <x v="0"/>
    <x v="0"/>
    <s v="Los Angeles"/>
    <x v="1"/>
    <n v="90036"/>
    <x v="1"/>
    <s v="OFF-PA-10004947"/>
    <x v="1"/>
    <x v="10"/>
    <s v="Staples"/>
    <n v="17.12"/>
    <n v="4"/>
    <n v="0"/>
    <n v="7.7039999999999997"/>
  </r>
  <r>
    <n v="8671"/>
    <x v="4321"/>
    <x v="2"/>
    <x v="422"/>
    <d v="2012-01-01T00:00:00"/>
    <s v="Second Class"/>
    <s v="KB-16315"/>
    <s v="Karl Braun"/>
    <x v="0"/>
    <x v="0"/>
    <s v="Cleveland"/>
    <x v="24"/>
    <n v="44105"/>
    <x v="3"/>
    <s v="FUR-FU-10004904"/>
    <x v="0"/>
    <x v="5"/>
    <s v="Eldon &quot;L&quot; Workstation Diamond Chairmat"/>
    <n v="182.352"/>
    <n v="3"/>
    <n v="0.2"/>
    <n v="-18.235199999999999"/>
  </r>
  <r>
    <n v="8672"/>
    <x v="4321"/>
    <x v="2"/>
    <x v="422"/>
    <d v="2012-01-01T00:00:00"/>
    <s v="Second Class"/>
    <s v="KB-16315"/>
    <s v="Karl Braun"/>
    <x v="0"/>
    <x v="0"/>
    <s v="Cleveland"/>
    <x v="24"/>
    <n v="44105"/>
    <x v="3"/>
    <s v="OFF-ST-10002790"/>
    <x v="1"/>
    <x v="4"/>
    <s v="Safco Industrial Shelving"/>
    <n v="118.16"/>
    <n v="2"/>
    <n v="0.2"/>
    <n v="-25.109000000000002"/>
  </r>
  <r>
    <n v="8673"/>
    <x v="4322"/>
    <x v="3"/>
    <x v="911"/>
    <d v="2014-02-22T00:00:00"/>
    <s v="Standard Class"/>
    <s v="JS-16030"/>
    <s v="Joy Smith"/>
    <x v="0"/>
    <x v="0"/>
    <s v="Decatur"/>
    <x v="10"/>
    <n v="62521"/>
    <x v="2"/>
    <s v="OFF-FA-10004854"/>
    <x v="1"/>
    <x v="13"/>
    <s v="Vinyl Coated Wire Paper Clips in Organizer Box, 800/Box"/>
    <n v="18.367999999999999"/>
    <n v="2"/>
    <n v="0.2"/>
    <n v="6.1992000000000003"/>
  </r>
  <r>
    <n v="8674"/>
    <x v="4322"/>
    <x v="3"/>
    <x v="911"/>
    <d v="2014-02-22T00:00:00"/>
    <s v="Standard Class"/>
    <s v="JS-16030"/>
    <s v="Joy Smith"/>
    <x v="0"/>
    <x v="0"/>
    <s v="Decatur"/>
    <x v="10"/>
    <n v="62521"/>
    <x v="2"/>
    <s v="FUR-CH-10004063"/>
    <x v="0"/>
    <x v="1"/>
    <s v="Global Deluxe High-Back Manager's Chair"/>
    <n v="600.55799999999999"/>
    <n v="3"/>
    <n v="0.3"/>
    <n v="-8.5793999999999997"/>
  </r>
  <r>
    <n v="8675"/>
    <x v="4322"/>
    <x v="3"/>
    <x v="911"/>
    <d v="2014-02-22T00:00:00"/>
    <s v="Standard Class"/>
    <s v="JS-16030"/>
    <s v="Joy Smith"/>
    <x v="0"/>
    <x v="0"/>
    <s v="Decatur"/>
    <x v="10"/>
    <n v="62521"/>
    <x v="2"/>
    <s v="OFF-ST-10000642"/>
    <x v="1"/>
    <x v="4"/>
    <s v="Tennsco Lockers, Gray"/>
    <n v="50.351999999999997"/>
    <n v="3"/>
    <n v="0.2"/>
    <n v="-8.1821999999999999"/>
  </r>
  <r>
    <n v="8676"/>
    <x v="4322"/>
    <x v="3"/>
    <x v="911"/>
    <d v="2014-02-22T00:00:00"/>
    <s v="Standard Class"/>
    <s v="JS-16030"/>
    <s v="Joy Smith"/>
    <x v="0"/>
    <x v="0"/>
    <s v="Decatur"/>
    <x v="10"/>
    <n v="62521"/>
    <x v="2"/>
    <s v="OFF-AR-10004078"/>
    <x v="1"/>
    <x v="6"/>
    <s v="Newell 312"/>
    <n v="28.032"/>
    <n v="6"/>
    <n v="0.2"/>
    <n v="3.504"/>
  </r>
  <r>
    <n v="8677"/>
    <x v="4322"/>
    <x v="3"/>
    <x v="911"/>
    <d v="2014-02-22T00:00:00"/>
    <s v="Standard Class"/>
    <s v="JS-16030"/>
    <s v="Joy Smith"/>
    <x v="0"/>
    <x v="0"/>
    <s v="Decatur"/>
    <x v="10"/>
    <n v="62521"/>
    <x v="2"/>
    <s v="FUR-FU-10004270"/>
    <x v="0"/>
    <x v="5"/>
    <s v="Executive Impressions 13&quot; Clairmont Wall Clock"/>
    <n v="7.6920000000000002"/>
    <n v="1"/>
    <n v="0.6"/>
    <n v="-3.6537000000000002"/>
  </r>
  <r>
    <n v="8678"/>
    <x v="4323"/>
    <x v="3"/>
    <x v="1200"/>
    <d v="2014-10-27T00:00:00"/>
    <s v="First Class"/>
    <s v="PO-18850"/>
    <s v="Patrick O'Brill"/>
    <x v="0"/>
    <x v="0"/>
    <s v="Mansfield"/>
    <x v="5"/>
    <n v="76063"/>
    <x v="2"/>
    <s v="FUR-TA-10004607"/>
    <x v="0"/>
    <x v="3"/>
    <s v="Hon 2111 Invitation Series Straight Table"/>
    <n v="517.40499999999997"/>
    <n v="5"/>
    <n v="0.3"/>
    <n v="-81.3065"/>
  </r>
  <r>
    <n v="8679"/>
    <x v="4324"/>
    <x v="0"/>
    <x v="476"/>
    <d v="2013-09-08T00:00:00"/>
    <s v="Second Class"/>
    <s v="RD-19810"/>
    <s v="Ross DeVincentis"/>
    <x v="2"/>
    <x v="0"/>
    <s v="Houston"/>
    <x v="5"/>
    <n v="77070"/>
    <x v="2"/>
    <s v="OFF-BI-10001132"/>
    <x v="1"/>
    <x v="8"/>
    <s v="Acco PRESSTEX Data Binder with Storage Hooks, Dark Blue, 9 1/2&quot; X 11&quot;"/>
    <n v="8.6080000000000005"/>
    <n v="8"/>
    <n v="0.8"/>
    <n v="-13.3424"/>
  </r>
  <r>
    <n v="8680"/>
    <x v="4324"/>
    <x v="0"/>
    <x v="476"/>
    <d v="2013-09-08T00:00:00"/>
    <s v="Second Class"/>
    <s v="RD-19810"/>
    <s v="Ross DeVincentis"/>
    <x v="2"/>
    <x v="0"/>
    <s v="Houston"/>
    <x v="5"/>
    <n v="77070"/>
    <x v="2"/>
    <s v="TEC-AC-10001714"/>
    <x v="2"/>
    <x v="11"/>
    <s v="Logitechآ MX Performance Wireless Mouse"/>
    <n v="159.56"/>
    <n v="5"/>
    <n v="0.2"/>
    <n v="33.906500000000001"/>
  </r>
  <r>
    <n v="8681"/>
    <x v="4325"/>
    <x v="0"/>
    <x v="49"/>
    <d v="2013-12-04T00:00:00"/>
    <s v="Second Class"/>
    <s v="JD-15895"/>
    <s v="Jonathan Doherty"/>
    <x v="1"/>
    <x v="0"/>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x v="0"/>
    <s v="Richmond"/>
    <x v="17"/>
    <n v="23223"/>
    <x v="0"/>
    <s v="OFF-SU-10004664"/>
    <x v="1"/>
    <x v="14"/>
    <s v="Acme Softgrip Scissors"/>
    <n v="40.700000000000003"/>
    <n v="5"/>
    <n v="0"/>
    <n v="11.803000000000001"/>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5999999999999"/>
  </r>
  <r>
    <n v="8685"/>
    <x v="4328"/>
    <x v="0"/>
    <x v="186"/>
    <d v="2013-12-24T00:00:00"/>
    <s v="Standard Class"/>
    <s v="TN-21040"/>
    <s v="Tanja Norvell"/>
    <x v="2"/>
    <x v="0"/>
    <s v="San Diego"/>
    <x v="1"/>
    <n v="92024"/>
    <x v="1"/>
    <s v="TEC-AC-10001445"/>
    <x v="2"/>
    <x v="11"/>
    <s v="Imationآ USB 2.0 Swivelآ Flash Driveآ USBآ flash driveآ - 4 GB - Pink"/>
    <n v="21.21"/>
    <n v="7"/>
    <n v="0"/>
    <n v="4.4541000000000004"/>
  </r>
  <r>
    <n v="8686"/>
    <x v="4329"/>
    <x v="3"/>
    <x v="237"/>
    <d v="2014-11-19T00:00:00"/>
    <s v="Second Class"/>
    <s v="PW-19030"/>
    <s v="Pauline Webber"/>
    <x v="1"/>
    <x v="0"/>
    <s v="Watertown"/>
    <x v="15"/>
    <n v="13601"/>
    <x v="3"/>
    <s v="OFF-ST-10003996"/>
    <x v="1"/>
    <x v="4"/>
    <s v="Letter/Legal File Tote with Clear Snap-On Lid, Black Granite"/>
    <n v="96.36"/>
    <n v="6"/>
    <n v="0"/>
    <n v="25.053599999999999"/>
  </r>
  <r>
    <n v="8687"/>
    <x v="4330"/>
    <x v="0"/>
    <x v="190"/>
    <d v="2013-06-27T00:00:00"/>
    <s v="Same Day"/>
    <s v="AH-10075"/>
    <s v="Adam Hart"/>
    <x v="1"/>
    <x v="0"/>
    <s v="Los Angeles"/>
    <x v="1"/>
    <n v="90036"/>
    <x v="1"/>
    <s v="OFF-SU-10003505"/>
    <x v="1"/>
    <x v="14"/>
    <s v="Premier Electric Letter Opener"/>
    <n v="231.72"/>
    <n v="2"/>
    <n v="0"/>
    <n v="11.586"/>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آ¾â€‌ x 11â€‌"/>
    <n v="12.48"/>
    <n v="2"/>
    <n v="0"/>
    <n v="5.6159999999999997"/>
  </r>
  <r>
    <n v="8690"/>
    <x v="4331"/>
    <x v="2"/>
    <x v="58"/>
    <d v="2011-12-30T00:00:00"/>
    <s v="Standard Class"/>
    <s v="AY-10555"/>
    <s v="Andy Yotov"/>
    <x v="1"/>
    <x v="0"/>
    <s v="Philadelphia"/>
    <x v="9"/>
    <n v="19140"/>
    <x v="3"/>
    <s v="OFF-AR-10002257"/>
    <x v="1"/>
    <x v="6"/>
    <s v="Eldon Spacemaker Box, Quick-Snap Lid, Clear"/>
    <n v="8.016"/>
    <n v="3"/>
    <n v="0.2"/>
    <n v="1.1022000000000001"/>
  </r>
  <r>
    <n v="8691"/>
    <x v="4332"/>
    <x v="0"/>
    <x v="1041"/>
    <d v="2013-08-19T00:00:00"/>
    <s v="Standard Class"/>
    <s v="SP-20650"/>
    <s v="Stephanie Phelps"/>
    <x v="1"/>
    <x v="0"/>
    <s v="Akron"/>
    <x v="24"/>
    <n v="44312"/>
    <x v="3"/>
    <s v="TEC-PH-10003580"/>
    <x v="2"/>
    <x v="7"/>
    <s v="Cisco IP Phone 7961G-GE VoIP phone"/>
    <n v="259.89600000000002"/>
    <n v="2"/>
    <n v="0.4"/>
    <n v="-56.3108"/>
  </r>
  <r>
    <n v="8692"/>
    <x v="4332"/>
    <x v="0"/>
    <x v="1041"/>
    <d v="2013-08-19T00:00:00"/>
    <s v="Standard Class"/>
    <s v="SP-20650"/>
    <s v="Stephanie Phelps"/>
    <x v="1"/>
    <x v="0"/>
    <s v="Akron"/>
    <x v="24"/>
    <n v="44312"/>
    <x v="3"/>
    <s v="TEC-PH-10001530"/>
    <x v="2"/>
    <x v="7"/>
    <s v="Plantronics Voyager Pro Legend"/>
    <n v="247.18799999999999"/>
    <n v="2"/>
    <n v="0.4"/>
    <n v="-49.437600000000003"/>
  </r>
  <r>
    <n v="8693"/>
    <x v="4332"/>
    <x v="0"/>
    <x v="1041"/>
    <d v="2013-08-19T00:00:00"/>
    <s v="Standard Class"/>
    <s v="SP-20650"/>
    <s v="Stephanie Phelps"/>
    <x v="1"/>
    <x v="0"/>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899999999999"/>
  </r>
  <r>
    <n v="8697"/>
    <x v="4336"/>
    <x v="3"/>
    <x v="140"/>
    <d v="2014-06-21T00:00:00"/>
    <s v="Standard Class"/>
    <s v="TS-21205"/>
    <s v="Thomas Seio"/>
    <x v="1"/>
    <x v="0"/>
    <s v="Nashville"/>
    <x v="18"/>
    <n v="37211"/>
    <x v="0"/>
    <s v="TEC-PH-10001051"/>
    <x v="2"/>
    <x v="7"/>
    <s v="HTC One"/>
    <n v="239.976"/>
    <n v="3"/>
    <n v="0.2"/>
    <n v="26.997299999999999"/>
  </r>
  <r>
    <n v="8698"/>
    <x v="4336"/>
    <x v="3"/>
    <x v="140"/>
    <d v="2014-06-21T00:00:00"/>
    <s v="Standard Class"/>
    <s v="TS-21205"/>
    <s v="Thomas Seio"/>
    <x v="1"/>
    <x v="0"/>
    <s v="Nashville"/>
    <x v="18"/>
    <n v="37211"/>
    <x v="0"/>
    <s v="FUR-FU-10004351"/>
    <x v="0"/>
    <x v="5"/>
    <s v="Staples"/>
    <n v="31.167999999999999"/>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
  </r>
  <r>
    <n v="8700"/>
    <x v="4336"/>
    <x v="3"/>
    <x v="140"/>
    <d v="2014-06-21T00:00:00"/>
    <s v="Standard Class"/>
    <s v="TS-21205"/>
    <s v="Thomas Seio"/>
    <x v="1"/>
    <x v="0"/>
    <s v="Nashville"/>
    <x v="18"/>
    <n v="37211"/>
    <x v="0"/>
    <s v="TEC-PH-10000560"/>
    <x v="2"/>
    <x v="7"/>
    <s v="Samsung Galaxy S III - 16GB - pebble blue (T-Mobile)"/>
    <n v="2239.9360000000001"/>
    <n v="8"/>
    <n v="0.2"/>
    <n v="223.99359999999999"/>
  </r>
  <r>
    <n v="8701"/>
    <x v="4336"/>
    <x v="3"/>
    <x v="140"/>
    <d v="2014-06-21T00:00:00"/>
    <s v="Standard Class"/>
    <s v="TS-21205"/>
    <s v="Thomas Seio"/>
    <x v="1"/>
    <x v="0"/>
    <s v="Nashville"/>
    <x v="18"/>
    <n v="37211"/>
    <x v="0"/>
    <s v="OFF-AP-10004249"/>
    <x v="1"/>
    <x v="9"/>
    <s v="Staples"/>
    <n v="76.608000000000004"/>
    <n v="8"/>
    <n v="0.2"/>
    <n v="6.7031999999999998"/>
  </r>
  <r>
    <n v="8702"/>
    <x v="4336"/>
    <x v="3"/>
    <x v="140"/>
    <d v="2014-06-21T00:00:00"/>
    <s v="Standard Class"/>
    <s v="TS-21205"/>
    <s v="Thomas Seio"/>
    <x v="1"/>
    <x v="0"/>
    <s v="Nashville"/>
    <x v="18"/>
    <n v="37211"/>
    <x v="0"/>
    <s v="OFF-ST-10001490"/>
    <x v="1"/>
    <x v="4"/>
    <s v="Hot File 7-Pocket, Floor Stand"/>
    <n v="142.77600000000001"/>
    <n v="1"/>
    <n v="0.2"/>
    <n v="17.847000000000001"/>
  </r>
  <r>
    <n v="8703"/>
    <x v="4336"/>
    <x v="3"/>
    <x v="140"/>
    <d v="2014-06-21T00:00:00"/>
    <s v="Standard Class"/>
    <s v="TS-21205"/>
    <s v="Thomas Seio"/>
    <x v="1"/>
    <x v="0"/>
    <s v="Nashville"/>
    <x v="18"/>
    <n v="37211"/>
    <x v="0"/>
    <s v="OFF-PA-10000312"/>
    <x v="1"/>
    <x v="10"/>
    <s v="Xerox 1955"/>
    <n v="91.36"/>
    <n v="5"/>
    <n v="0.2"/>
    <n v="29.692"/>
  </r>
  <r>
    <n v="8704"/>
    <x v="4337"/>
    <x v="1"/>
    <x v="1201"/>
    <d v="2012-03-05T00:00:00"/>
    <s v="Standard Class"/>
    <s v="RP-19390"/>
    <s v="Resi Pأ¶lking"/>
    <x v="0"/>
    <x v="0"/>
    <s v="Philadelphia"/>
    <x v="9"/>
    <n v="19120"/>
    <x v="3"/>
    <s v="OFF-AP-10002906"/>
    <x v="1"/>
    <x v="9"/>
    <s v="Hoover Replacement Belt for Commercial Guardsman Heavy-Duty Upright Vacuum"/>
    <n v="3.552"/>
    <n v="2"/>
    <n v="0.2"/>
    <n v="0.44400000000000001"/>
  </r>
  <r>
    <n v="8705"/>
    <x v="4338"/>
    <x v="0"/>
    <x v="310"/>
    <d v="2013-07-27T00:00:00"/>
    <s v="First Class"/>
    <s v="IL-15100"/>
    <s v="Ivan Liston"/>
    <x v="0"/>
    <x v="0"/>
    <s v="Houston"/>
    <x v="5"/>
    <n v="77041"/>
    <x v="2"/>
    <s v="TEC-PH-10004100"/>
    <x v="2"/>
    <x v="7"/>
    <s v="Griffin GC17055 Auxiliary Audio Cable"/>
    <n v="115.136"/>
    <n v="8"/>
    <n v="0.2"/>
    <n v="11.5136"/>
  </r>
  <r>
    <n v="8706"/>
    <x v="4339"/>
    <x v="2"/>
    <x v="1202"/>
    <d v="2011-10-05T00:00:00"/>
    <s v="Standard Class"/>
    <s v="NF-18475"/>
    <s v="Neil Franzأ¶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200000000001"/>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900000000001"/>
  </r>
  <r>
    <n v="8711"/>
    <x v="4341"/>
    <x v="2"/>
    <x v="912"/>
    <d v="2011-11-18T00:00:00"/>
    <s v="First Class"/>
    <s v="JD-16150"/>
    <s v="Justin Deggeller"/>
    <x v="1"/>
    <x v="0"/>
    <s v="Los Angeles"/>
    <x v="1"/>
    <n v="90008"/>
    <x v="1"/>
    <s v="OFF-ST-10000991"/>
    <x v="1"/>
    <x v="4"/>
    <s v="Space Solutions HD Industrial Steel Shelving."/>
    <n v="344.91"/>
    <n v="3"/>
    <n v="0"/>
    <n v="10.347300000000001"/>
  </r>
  <r>
    <n v="8712"/>
    <x v="4342"/>
    <x v="2"/>
    <x v="223"/>
    <d v="2011-03-07T00:00:00"/>
    <s v="Standard Class"/>
    <s v="EJ-14155"/>
    <s v="Eva Jacobs"/>
    <x v="0"/>
    <x v="0"/>
    <s v="San Diego"/>
    <x v="1"/>
    <n v="92037"/>
    <x v="1"/>
    <s v="FUR-TA-10002958"/>
    <x v="0"/>
    <x v="3"/>
    <s v="Bevis Oval Conference Table, Walnut"/>
    <n v="626.35199999999998"/>
    <n v="3"/>
    <n v="0.2"/>
    <n v="-23.488199999999999"/>
  </r>
  <r>
    <n v="8713"/>
    <x v="4343"/>
    <x v="1"/>
    <x v="155"/>
    <d v="2012-12-07T00:00:00"/>
    <s v="Standard Class"/>
    <s v="PW-19240"/>
    <s v="Pierre Wener"/>
    <x v="0"/>
    <x v="0"/>
    <s v="San Francisco"/>
    <x v="1"/>
    <n v="94110"/>
    <x v="1"/>
    <s v="FUR-BO-10002213"/>
    <x v="0"/>
    <x v="0"/>
    <s v="Sauder Forest Hills Library, Woodland Oak Finish"/>
    <n v="359.49900000000002"/>
    <n v="3"/>
    <n v="0.15"/>
    <n v="-29.605799999999999"/>
  </r>
  <r>
    <n v="8714"/>
    <x v="4344"/>
    <x v="3"/>
    <x v="497"/>
    <d v="2014-07-17T00:00:00"/>
    <s v="Standard Class"/>
    <s v="TS-21430"/>
    <s v="Tom Stivers"/>
    <x v="1"/>
    <x v="0"/>
    <s v="San Diego"/>
    <x v="1"/>
    <n v="92105"/>
    <x v="1"/>
    <s v="TEC-PH-10000004"/>
    <x v="2"/>
    <x v="7"/>
    <s v="Belkin iPhone and iPad Lightning Cable"/>
    <n v="71.951999999999998"/>
    <n v="6"/>
    <n v="0.2"/>
    <n v="5.3963999999999999"/>
  </r>
  <r>
    <n v="8715"/>
    <x v="4344"/>
    <x v="3"/>
    <x v="497"/>
    <d v="2014-07-17T00:00:00"/>
    <s v="Standard Class"/>
    <s v="TS-21430"/>
    <s v="Tom Stivers"/>
    <x v="1"/>
    <x v="0"/>
    <s v="San Diego"/>
    <x v="1"/>
    <n v="92105"/>
    <x v="1"/>
    <s v="OFF-BI-10003708"/>
    <x v="1"/>
    <x v="8"/>
    <s v="Acco Four Pocket Poly Ring Binder with Label Holder, Smoke, 1&quot;"/>
    <n v="29.8"/>
    <n v="5"/>
    <n v="0.2"/>
    <n v="9.3125"/>
  </r>
  <r>
    <n v="8716"/>
    <x v="4345"/>
    <x v="3"/>
    <x v="673"/>
    <d v="2014-11-21T00:00:00"/>
    <s v="Second Class"/>
    <s v="BM-11650"/>
    <s v="Brian Moss"/>
    <x v="1"/>
    <x v="0"/>
    <s v="Elyria"/>
    <x v="24"/>
    <n v="44035"/>
    <x v="3"/>
    <s v="OFF-BI-10002949"/>
    <x v="1"/>
    <x v="8"/>
    <s v="Prestige Round Ring Binders"/>
    <n v="1.8240000000000001"/>
    <n v="1"/>
    <n v="0.7"/>
    <n v="-1.3984000000000001"/>
  </r>
  <r>
    <n v="8717"/>
    <x v="4346"/>
    <x v="0"/>
    <x v="1"/>
    <d v="2013-06-17T00:00:00"/>
    <s v="Second Class"/>
    <s v="AW-10930"/>
    <s v="Arthur Wiediger"/>
    <x v="2"/>
    <x v="0"/>
    <s v="Houston"/>
    <x v="5"/>
    <n v="77070"/>
    <x v="2"/>
    <s v="OFF-AP-10001242"/>
    <x v="1"/>
    <x v="9"/>
    <s v="APC 7 Outlet Network SurgeArrest Surge Protector"/>
    <n v="64.384"/>
    <n v="4"/>
    <n v="0.8"/>
    <n v="-160.96"/>
  </r>
  <r>
    <n v="8718"/>
    <x v="4346"/>
    <x v="0"/>
    <x v="1"/>
    <d v="2013-06-17T00:00:00"/>
    <s v="Second Class"/>
    <s v="AW-10930"/>
    <s v="Arthur Wiediger"/>
    <x v="2"/>
    <x v="0"/>
    <s v="Houston"/>
    <x v="5"/>
    <n v="77070"/>
    <x v="2"/>
    <s v="FUR-FU-10001424"/>
    <x v="0"/>
    <x v="5"/>
    <s v="Dax Clear Box Frame"/>
    <n v="6.984"/>
    <n v="2"/>
    <n v="0.6"/>
    <n v="-4.5396000000000001"/>
  </r>
  <r>
    <n v="8719"/>
    <x v="4346"/>
    <x v="0"/>
    <x v="1"/>
    <d v="2013-06-17T00:00:00"/>
    <s v="Second Class"/>
    <s v="AW-10930"/>
    <s v="Arthur Wiediger"/>
    <x v="2"/>
    <x v="0"/>
    <s v="Houston"/>
    <x v="5"/>
    <n v="77070"/>
    <x v="2"/>
    <s v="OFF-AR-10003469"/>
    <x v="1"/>
    <x v="6"/>
    <s v="Nontoxic Chalk"/>
    <n v="11.263999999999999"/>
    <n v="8"/>
    <n v="0.2"/>
    <n v="3.9424000000000001"/>
  </r>
  <r>
    <n v="8720"/>
    <x v="4346"/>
    <x v="0"/>
    <x v="1"/>
    <d v="2013-06-17T00:00:00"/>
    <s v="Second Class"/>
    <s v="AW-10930"/>
    <s v="Arthur Wiediger"/>
    <x v="2"/>
    <x v="0"/>
    <s v="Houston"/>
    <x v="5"/>
    <n v="77070"/>
    <x v="2"/>
    <s v="OFF-PA-10000232"/>
    <x v="1"/>
    <x v="10"/>
    <s v="Xerox 1975"/>
    <n v="15.552"/>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
  </r>
  <r>
    <n v="8722"/>
    <x v="4346"/>
    <x v="0"/>
    <x v="1"/>
    <d v="2013-06-17T00:00:00"/>
    <s v="Second Class"/>
    <s v="AW-10930"/>
    <s v="Arthur Wiediger"/>
    <x v="2"/>
    <x v="0"/>
    <s v="Houston"/>
    <x v="5"/>
    <n v="77070"/>
    <x v="2"/>
    <s v="OFF-ST-10002562"/>
    <x v="1"/>
    <x v="4"/>
    <s v="Staples"/>
    <n v="67.536000000000001"/>
    <n v="9"/>
    <n v="0.2"/>
    <n v="6.7535999999999996"/>
  </r>
  <r>
    <n v="8723"/>
    <x v="4346"/>
    <x v="0"/>
    <x v="1"/>
    <d v="2013-06-17T00:00:00"/>
    <s v="Second Class"/>
    <s v="AW-10930"/>
    <s v="Arthur Wiediger"/>
    <x v="2"/>
    <x v="0"/>
    <s v="Houston"/>
    <x v="5"/>
    <n v="77070"/>
    <x v="2"/>
    <s v="OFF-BI-10001525"/>
    <x v="1"/>
    <x v="8"/>
    <s v="Acco Pressboard Covers with Storage Hooks, 14 7/8&quot; x 11&quot;, Executive Red"/>
    <n v="1.524"/>
    <n v="2"/>
    <n v="0.8"/>
    <n v="-2.6669999999999998"/>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01"/>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20000000000005"/>
  </r>
  <r>
    <n v="8728"/>
    <x v="4349"/>
    <x v="1"/>
    <x v="17"/>
    <d v="2012-12-31T00:00:00"/>
    <s v="Standard Class"/>
    <s v="SP-20860"/>
    <s v="Sung Pak"/>
    <x v="1"/>
    <x v="0"/>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x v="0"/>
    <s v="Murfreesboro"/>
    <x v="18"/>
    <n v="37130"/>
    <x v="0"/>
    <s v="FUR-BO-10002853"/>
    <x v="0"/>
    <x v="0"/>
    <s v="O'Sullivan 5-Shelf Heavy-Duty Bookcases"/>
    <n v="131.10400000000001"/>
    <n v="2"/>
    <n v="0.2"/>
    <n v="8.1940000000000008"/>
  </r>
  <r>
    <n v="8730"/>
    <x v="4349"/>
    <x v="1"/>
    <x v="17"/>
    <d v="2012-12-31T00:00:00"/>
    <s v="Standard Class"/>
    <s v="SP-20860"/>
    <s v="Sung Pak"/>
    <x v="1"/>
    <x v="0"/>
    <s v="Murfreesboro"/>
    <x v="18"/>
    <n v="37130"/>
    <x v="0"/>
    <s v="OFF-ST-10002562"/>
    <x v="1"/>
    <x v="4"/>
    <s v="Staples"/>
    <n v="22.512"/>
    <n v="3"/>
    <n v="0.2"/>
    <n v="2.2511999999999999"/>
  </r>
  <r>
    <n v="8731"/>
    <x v="4349"/>
    <x v="1"/>
    <x v="17"/>
    <d v="2012-12-31T00:00:00"/>
    <s v="Standard Class"/>
    <s v="SP-20860"/>
    <s v="Sung Pak"/>
    <x v="1"/>
    <x v="0"/>
    <s v="Murfreesboro"/>
    <x v="18"/>
    <n v="37130"/>
    <x v="0"/>
    <s v="TEC-AC-10004227"/>
    <x v="2"/>
    <x v="11"/>
    <s v="SanDisk Ultra 16 GB MicroSDHC Class 10 Memory Card"/>
    <n v="72.744"/>
    <n v="7"/>
    <n v="0.2"/>
    <n v="-12.7302"/>
  </r>
  <r>
    <n v="8732"/>
    <x v="4350"/>
    <x v="1"/>
    <x v="374"/>
    <d v="2012-08-06T00:00:00"/>
    <s v="Standard Class"/>
    <s v="SC-20695"/>
    <s v="Steve Chapman"/>
    <x v="1"/>
    <x v="0"/>
    <s v="Saint Louis"/>
    <x v="25"/>
    <n v="63116"/>
    <x v="2"/>
    <s v="OFF-SU-10002573"/>
    <x v="1"/>
    <x v="14"/>
    <s v="Acme 10&quot; Easy Grip Assistive Scissors"/>
    <n v="52.59"/>
    <n v="3"/>
    <n v="0"/>
    <n v="15.776999999999999"/>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
    <n v="3"/>
    <n v="0"/>
    <n v="40.415999999999997"/>
  </r>
  <r>
    <n v="8735"/>
    <x v="4351"/>
    <x v="3"/>
    <x v="818"/>
    <d v="2014-06-30T00:00:00"/>
    <s v="Second Class"/>
    <s v="PW-19030"/>
    <s v="Pauline Webber"/>
    <x v="1"/>
    <x v="0"/>
    <s v="Seattle"/>
    <x v="4"/>
    <n v="98105"/>
    <x v="1"/>
    <s v="TEC-AC-10003832"/>
    <x v="2"/>
    <x v="11"/>
    <s v="Logitechآ P710e Mobile Speakerphone"/>
    <n v="1287.45"/>
    <n v="5"/>
    <n v="0"/>
    <n v="244.6155"/>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9"/>
  </r>
  <r>
    <n v="8738"/>
    <x v="4354"/>
    <x v="3"/>
    <x v="1191"/>
    <d v="2014-04-11T00:00:00"/>
    <s v="Standard Class"/>
    <s v="CS-12175"/>
    <s v="Charles Sheldon"/>
    <x v="1"/>
    <x v="0"/>
    <s v="Chattanooga"/>
    <x v="18"/>
    <n v="37421"/>
    <x v="0"/>
    <s v="OFF-BI-10003669"/>
    <x v="1"/>
    <x v="8"/>
    <s v="3M Organizer Strips"/>
    <n v="8.1"/>
    <n v="5"/>
    <n v="0.7"/>
    <n v="-5.94"/>
  </r>
  <r>
    <n v="8739"/>
    <x v="4355"/>
    <x v="3"/>
    <x v="166"/>
    <d v="2014-12-12T00:00:00"/>
    <s v="First Class"/>
    <s v="MJ-17740"/>
    <s v="Max Jones"/>
    <x v="0"/>
    <x v="0"/>
    <s v="Philadelphia"/>
    <x v="9"/>
    <n v="19140"/>
    <x v="3"/>
    <s v="OFF-AR-10004441"/>
    <x v="1"/>
    <x v="6"/>
    <s v="BIC Brite Liner Highlighters"/>
    <n v="13.247999999999999"/>
    <n v="4"/>
    <n v="0.2"/>
    <n v="3.6432000000000002"/>
  </r>
  <r>
    <n v="8740"/>
    <x v="4355"/>
    <x v="3"/>
    <x v="166"/>
    <d v="2014-12-12T00:00:00"/>
    <s v="First Class"/>
    <s v="MJ-17740"/>
    <s v="Max Jones"/>
    <x v="0"/>
    <x v="0"/>
    <s v="Philadelphia"/>
    <x v="9"/>
    <n v="19140"/>
    <x v="3"/>
    <s v="TEC-PH-10001924"/>
    <x v="2"/>
    <x v="7"/>
    <s v="iHome FM Clock Radio with Lightning Dock"/>
    <n v="83.988"/>
    <n v="2"/>
    <n v="0.4"/>
    <n v="-20.997"/>
  </r>
  <r>
    <n v="8741"/>
    <x v="4356"/>
    <x v="0"/>
    <x v="1131"/>
    <d v="2013-07-26T00:00:00"/>
    <s v="First Class"/>
    <s v="JG-15160"/>
    <s v="James Galang"/>
    <x v="0"/>
    <x v="0"/>
    <s v="Lafayette"/>
    <x v="28"/>
    <n v="70506"/>
    <x v="0"/>
    <s v="OFF-AR-10004456"/>
    <x v="1"/>
    <x v="6"/>
    <s v="Panasonic KP-4ABK Battery-Operated Pencil Sharpener"/>
    <n v="73.2"/>
    <n v="5"/>
    <n v="0"/>
    <n v="21.228000000000002"/>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7999999999998"/>
  </r>
  <r>
    <n v="8744"/>
    <x v="4358"/>
    <x v="1"/>
    <x v="653"/>
    <d v="2012-10-04T00:00:00"/>
    <s v="First Class"/>
    <s v="CK-12205"/>
    <s v="Chloris Kastensmidt"/>
    <x v="0"/>
    <x v="0"/>
    <s v="Hillsboro"/>
    <x v="21"/>
    <n v="97123"/>
    <x v="1"/>
    <s v="TEC-AC-10002323"/>
    <x v="2"/>
    <x v="11"/>
    <s v="SanDisk Ultra 32 GB MicroSDHC Class 10 Memory Card"/>
    <n v="53.04"/>
    <n v="3"/>
    <n v="0.2"/>
    <n v="-4.641"/>
  </r>
  <r>
    <n v="8745"/>
    <x v="4359"/>
    <x v="1"/>
    <x v="6"/>
    <d v="2012-11-25T00:00:00"/>
    <s v="Second Class"/>
    <s v="HD-14785"/>
    <s v="Harold Dahlen"/>
    <x v="2"/>
    <x v="0"/>
    <s v="Cambridge"/>
    <x v="31"/>
    <n v="2138"/>
    <x v="3"/>
    <s v="OFF-AR-10003056"/>
    <x v="1"/>
    <x v="6"/>
    <s v="Newell 341"/>
    <n v="17.12"/>
    <n v="4"/>
    <n v="0"/>
    <n v="4.9648000000000003"/>
  </r>
  <r>
    <n v="8746"/>
    <x v="4359"/>
    <x v="1"/>
    <x v="6"/>
    <d v="2012-11-25T00:00:00"/>
    <s v="Second Class"/>
    <s v="HD-14785"/>
    <s v="Harold Dahlen"/>
    <x v="2"/>
    <x v="0"/>
    <s v="Cambridge"/>
    <x v="31"/>
    <n v="2138"/>
    <x v="3"/>
    <s v="OFF-PA-10000300"/>
    <x v="1"/>
    <x v="10"/>
    <s v="Xerox 1936"/>
    <n v="59.94"/>
    <n v="3"/>
    <n v="0"/>
    <n v="28.171800000000001"/>
  </r>
  <r>
    <n v="8747"/>
    <x v="4360"/>
    <x v="3"/>
    <x v="62"/>
    <d v="2014-02-08T00:00:00"/>
    <s v="Standard Class"/>
    <s v="BO-11350"/>
    <s v="Bill Overfelt"/>
    <x v="1"/>
    <x v="0"/>
    <s v="San Diego"/>
    <x v="1"/>
    <n v="92105"/>
    <x v="1"/>
    <s v="FUR-FU-10000293"/>
    <x v="0"/>
    <x v="5"/>
    <s v="Eldon Antistatic Chair Mats for Low to Medium Pile Carpets"/>
    <n v="210.58"/>
    <n v="2"/>
    <n v="0"/>
    <n v="12.6348"/>
  </r>
  <r>
    <n v="8748"/>
    <x v="4360"/>
    <x v="3"/>
    <x v="62"/>
    <d v="2014-02-08T00:00:00"/>
    <s v="Standard Class"/>
    <s v="BO-11350"/>
    <s v="Bill Overfelt"/>
    <x v="1"/>
    <x v="0"/>
    <s v="San Diego"/>
    <x v="1"/>
    <n v="92105"/>
    <x v="1"/>
    <s v="OFF-BI-10003638"/>
    <x v="1"/>
    <x v="8"/>
    <s v="GBC Durable Plastic Covers"/>
    <n v="30.96"/>
    <n v="2"/>
    <n v="0.2"/>
    <n v="10.061999999999999"/>
  </r>
  <r>
    <n v="8749"/>
    <x v="4360"/>
    <x v="3"/>
    <x v="62"/>
    <d v="2014-02-08T00:00:00"/>
    <s v="Standard Class"/>
    <s v="BO-11350"/>
    <s v="Bill Overfelt"/>
    <x v="1"/>
    <x v="0"/>
    <s v="San Diego"/>
    <x v="1"/>
    <n v="92105"/>
    <x v="1"/>
    <s v="TEC-MA-10002109"/>
    <x v="2"/>
    <x v="15"/>
    <s v="HP Officejet Pro 8600 e-All-In-One Printer, Copier, Scanner, Fax"/>
    <n v="239.98400000000001"/>
    <n v="2"/>
    <n v="0.2"/>
    <n v="38.997399999999999"/>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4999999999997"/>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
    <n v="3"/>
    <n v="0.2"/>
    <n v="19.9665"/>
  </r>
  <r>
    <n v="8754"/>
    <x v="4363"/>
    <x v="3"/>
    <x v="428"/>
    <d v="2014-09-11T00:00:00"/>
    <s v="First Class"/>
    <s v="JD-16015"/>
    <s v="Joy Daniels"/>
    <x v="0"/>
    <x v="0"/>
    <s v="Toledo"/>
    <x v="24"/>
    <n v="43615"/>
    <x v="3"/>
    <s v="OFF-LA-10000443"/>
    <x v="1"/>
    <x v="2"/>
    <s v="Avery 501"/>
    <n v="17.712"/>
    <n v="6"/>
    <n v="0.2"/>
    <n v="5.9778000000000002"/>
  </r>
  <r>
    <n v="8755"/>
    <x v="4363"/>
    <x v="3"/>
    <x v="428"/>
    <d v="2014-09-11T00:00:00"/>
    <s v="First Class"/>
    <s v="JD-16015"/>
    <s v="Joy Daniels"/>
    <x v="0"/>
    <x v="0"/>
    <s v="Toledo"/>
    <x v="24"/>
    <n v="43615"/>
    <x v="3"/>
    <s v="OFF-BI-10003669"/>
    <x v="1"/>
    <x v="8"/>
    <s v="3M Organizer Strips"/>
    <n v="4.8600000000000003"/>
    <n v="3"/>
    <n v="0.7"/>
    <n v="-3.5640000000000001"/>
  </r>
  <r>
    <n v="8756"/>
    <x v="4363"/>
    <x v="3"/>
    <x v="428"/>
    <d v="2014-09-11T00:00:00"/>
    <s v="First Class"/>
    <s v="JD-16015"/>
    <s v="Joy Daniels"/>
    <x v="0"/>
    <x v="0"/>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199999999999"/>
  </r>
  <r>
    <n v="8759"/>
    <x v="4364"/>
    <x v="0"/>
    <x v="405"/>
    <d v="2013-07-27T00:00:00"/>
    <s v="Standard Class"/>
    <s v="MF-17665"/>
    <s v="Maureen Fritzler"/>
    <x v="1"/>
    <x v="0"/>
    <s v="Columbia"/>
    <x v="39"/>
    <n v="21044"/>
    <x v="3"/>
    <s v="FUR-FU-10000794"/>
    <x v="0"/>
    <x v="5"/>
    <s v="Eldon Stackable Tray, Side-Load, Legal, Smoke"/>
    <n v="27.42"/>
    <n v="3"/>
    <n v="0"/>
    <n v="9.3228000000000009"/>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96"/>
  </r>
  <r>
    <n v="8763"/>
    <x v="4366"/>
    <x v="0"/>
    <x v="723"/>
    <d v="2014-01-03T00:00:00"/>
    <s v="Standard Class"/>
    <s v="FO-14305"/>
    <s v="Frank Olsen"/>
    <x v="0"/>
    <x v="0"/>
    <s v="Sacramento"/>
    <x v="1"/>
    <n v="95823"/>
    <x v="1"/>
    <s v="OFF-ST-10003722"/>
    <x v="1"/>
    <x v="4"/>
    <s v="Project Tote Personal File"/>
    <n v="14.03"/>
    <n v="1"/>
    <n v="0"/>
    <n v="4.0686999999999998"/>
  </r>
  <r>
    <n v="8764"/>
    <x v="4366"/>
    <x v="0"/>
    <x v="723"/>
    <d v="2014-01-03T00:00:00"/>
    <s v="Standard Class"/>
    <s v="FO-14305"/>
    <s v="Frank Olsen"/>
    <x v="0"/>
    <x v="0"/>
    <s v="Sacramento"/>
    <x v="1"/>
    <n v="95823"/>
    <x v="1"/>
    <s v="OFF-SU-10002557"/>
    <x v="1"/>
    <x v="14"/>
    <s v="Fiskars Spring-Action Scissors"/>
    <n v="27.96"/>
    <n v="2"/>
    <n v="0"/>
    <n v="7.2695999999999996"/>
  </r>
  <r>
    <n v="8765"/>
    <x v="4367"/>
    <x v="1"/>
    <x v="82"/>
    <d v="2012-11-27T00:00:00"/>
    <s v="Standard Class"/>
    <s v="BB-11545"/>
    <s v="Brenda Bowman"/>
    <x v="1"/>
    <x v="0"/>
    <s v="Fort Worth"/>
    <x v="5"/>
    <n v="76106"/>
    <x v="2"/>
    <s v="OFF-AR-10002257"/>
    <x v="1"/>
    <x v="6"/>
    <s v="Eldon Spacemaker Box, Quick-Snap Lid, Clear"/>
    <n v="5.3440000000000003"/>
    <n v="2"/>
    <n v="0.2"/>
    <n v="0.73480000000000001"/>
  </r>
  <r>
    <n v="8766"/>
    <x v="4367"/>
    <x v="1"/>
    <x v="82"/>
    <d v="2012-11-27T00:00:00"/>
    <s v="Standard Class"/>
    <s v="BB-11545"/>
    <s v="Brenda Bowman"/>
    <x v="1"/>
    <x v="0"/>
    <s v="Fort Worth"/>
    <x v="5"/>
    <n v="76106"/>
    <x v="2"/>
    <s v="OFF-BI-10000756"/>
    <x v="1"/>
    <x v="8"/>
    <s v="Storex DuraTech Recycled Plastic Frosted Binders"/>
    <n v="1.696"/>
    <n v="2"/>
    <n v="0.8"/>
    <n v="-2.544"/>
  </r>
  <r>
    <n v="8767"/>
    <x v="4367"/>
    <x v="1"/>
    <x v="82"/>
    <d v="2012-11-27T00:00:00"/>
    <s v="Standard Class"/>
    <s v="BB-11545"/>
    <s v="Brenda Bowman"/>
    <x v="1"/>
    <x v="0"/>
    <s v="Fort Worth"/>
    <x v="5"/>
    <n v="76106"/>
    <x v="2"/>
    <s v="OFF-AP-10004136"/>
    <x v="1"/>
    <x v="9"/>
    <s v="Kensington 6 Outlet SmartSocket Surge Protector"/>
    <n v="24.588000000000001"/>
    <n v="3"/>
    <n v="0.8"/>
    <n v="-67.617000000000004"/>
  </r>
  <r>
    <n v="8768"/>
    <x v="4367"/>
    <x v="1"/>
    <x v="82"/>
    <d v="2012-11-27T00:00:00"/>
    <s v="Standard Class"/>
    <s v="BB-11545"/>
    <s v="Brenda Bowman"/>
    <x v="1"/>
    <x v="0"/>
    <s v="Fort Worth"/>
    <x v="5"/>
    <n v="76106"/>
    <x v="2"/>
    <s v="OFF-BI-10002194"/>
    <x v="1"/>
    <x v="8"/>
    <s v="Cardinal Hold-It CD Pocket"/>
    <n v="7.98"/>
    <n v="5"/>
    <n v="0.8"/>
    <n v="-13.167"/>
  </r>
  <r>
    <n v="8769"/>
    <x v="4368"/>
    <x v="1"/>
    <x v="348"/>
    <d v="2012-10-09T00:00:00"/>
    <s v="Standard Class"/>
    <s v="IL-15100"/>
    <s v="Ivan Liston"/>
    <x v="0"/>
    <x v="0"/>
    <s v="Columbus"/>
    <x v="24"/>
    <n v="43229"/>
    <x v="3"/>
    <s v="TEC-AC-10000892"/>
    <x v="2"/>
    <x v="11"/>
    <s v="NETGEAR N750 Dual Band Wi-Fi Gigabit Router"/>
    <n v="288"/>
    <n v="4"/>
    <n v="0.2"/>
    <n v="57.6"/>
  </r>
  <r>
    <n v="8770"/>
    <x v="4369"/>
    <x v="0"/>
    <x v="126"/>
    <d v="2013-09-14T00:00:00"/>
    <s v="Same Day"/>
    <s v="PO-19180"/>
    <s v="Philisse Overcash"/>
    <x v="2"/>
    <x v="0"/>
    <s v="Louisville"/>
    <x v="22"/>
    <n v="80027"/>
    <x v="1"/>
    <s v="TEC-PH-10001870"/>
    <x v="2"/>
    <x v="7"/>
    <s v="Lunatik TT5L-002 Taktik Strike Impact Protection System for iPhone 5"/>
    <n v="146.952"/>
    <n v="3"/>
    <n v="0.2"/>
    <n v="9.1844999999999999"/>
  </r>
  <r>
    <n v="8771"/>
    <x v="4369"/>
    <x v="0"/>
    <x v="126"/>
    <d v="2013-09-14T00:00:00"/>
    <s v="Same Day"/>
    <s v="PO-19180"/>
    <s v="Philisse Overcash"/>
    <x v="2"/>
    <x v="0"/>
    <s v="Louisville"/>
    <x v="22"/>
    <n v="80027"/>
    <x v="1"/>
    <s v="FUR-CH-10002304"/>
    <x v="0"/>
    <x v="1"/>
    <s v="Global Stack Chair without Arms, Black"/>
    <n v="83.135999999999996"/>
    <n v="4"/>
    <n v="0.2"/>
    <n v="5.1959999999999997"/>
  </r>
  <r>
    <n v="8772"/>
    <x v="4370"/>
    <x v="3"/>
    <x v="32"/>
    <d v="2014-09-18T00:00:00"/>
    <s v="First Class"/>
    <s v="DB-13555"/>
    <s v="Dorothy Badders"/>
    <x v="1"/>
    <x v="0"/>
    <s v="Raleigh"/>
    <x v="3"/>
    <n v="27604"/>
    <x v="0"/>
    <s v="OFF-AP-10002534"/>
    <x v="1"/>
    <x v="9"/>
    <s v="3.6 Cubic Foot Counter Height Office Refrigerator"/>
    <n v="942.78399999999999"/>
    <n v="4"/>
    <n v="0.2"/>
    <n v="94.278400000000005"/>
  </r>
  <r>
    <n v="8773"/>
    <x v="4370"/>
    <x v="3"/>
    <x v="32"/>
    <d v="2014-09-18T00:00:00"/>
    <s v="First Class"/>
    <s v="DB-13555"/>
    <s v="Dorothy Badders"/>
    <x v="1"/>
    <x v="0"/>
    <s v="Raleigh"/>
    <x v="3"/>
    <n v="27604"/>
    <x v="0"/>
    <s v="OFF-PA-10001125"/>
    <x v="1"/>
    <x v="10"/>
    <s v="Xerox 1988"/>
    <n v="74.352000000000004"/>
    <n v="3"/>
    <n v="0.2"/>
    <n v="23.234999999999999"/>
  </r>
  <r>
    <n v="8774"/>
    <x v="4371"/>
    <x v="1"/>
    <x v="1203"/>
    <d v="2012-02-28T00:00:00"/>
    <s v="Standard Class"/>
    <s v="LC-16960"/>
    <s v="Lindsay Castell"/>
    <x v="2"/>
    <x v="0"/>
    <s v="New York City"/>
    <x v="15"/>
    <n v="10024"/>
    <x v="3"/>
    <s v="OFF-AP-10000804"/>
    <x v="1"/>
    <x v="9"/>
    <s v="Hoover Portapower Portable Vacuum"/>
    <n v="26.88"/>
    <n v="6"/>
    <n v="0"/>
    <n v="6.72"/>
  </r>
  <r>
    <n v="8775"/>
    <x v="4371"/>
    <x v="1"/>
    <x v="1203"/>
    <d v="2012-02-28T00:00:00"/>
    <s v="Standard Class"/>
    <s v="LC-16960"/>
    <s v="Lindsay Castell"/>
    <x v="2"/>
    <x v="0"/>
    <s v="New York City"/>
    <x v="15"/>
    <n v="10024"/>
    <x v="3"/>
    <s v="OFF-BI-10002982"/>
    <x v="1"/>
    <x v="8"/>
    <s v="Avery Self-Adhesive Photo Pockets for Polaroid Photos"/>
    <n v="10.896000000000001"/>
    <n v="2"/>
    <n v="0.2"/>
    <n v="3.8136000000000001"/>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1"/>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998"/>
  </r>
  <r>
    <n v="8780"/>
    <x v="4375"/>
    <x v="1"/>
    <x v="305"/>
    <d v="2012-03-22T00:00:00"/>
    <s v="Second Class"/>
    <s v="BM-11785"/>
    <s v="Bryan Mills"/>
    <x v="0"/>
    <x v="0"/>
    <s v="Salem"/>
    <x v="21"/>
    <n v="97301"/>
    <x v="1"/>
    <s v="OFF-ST-10004258"/>
    <x v="1"/>
    <x v="4"/>
    <s v="Portable Personal File Box"/>
    <n v="29.303999999999998"/>
    <n v="3"/>
    <n v="0.2"/>
    <n v="2.5640999999999998"/>
  </r>
  <r>
    <n v="8781"/>
    <x v="4376"/>
    <x v="1"/>
    <x v="1201"/>
    <d v="2012-03-04T00:00:00"/>
    <s v="First Class"/>
    <s v="CM-12715"/>
    <s v="Craig Molinari"/>
    <x v="1"/>
    <x v="0"/>
    <s v="Houston"/>
    <x v="5"/>
    <n v="77070"/>
    <x v="2"/>
    <s v="OFF-AR-10003696"/>
    <x v="1"/>
    <x v="6"/>
    <s v="Panasonic KP-350BK Electric Pencil Sharpener with Auto Stop"/>
    <n v="55.328000000000003"/>
    <n v="2"/>
    <n v="0.2"/>
    <n v="6.2244000000000002"/>
  </r>
  <r>
    <n v="8782"/>
    <x v="4376"/>
    <x v="1"/>
    <x v="1201"/>
    <d v="2012-03-04T00:00:00"/>
    <s v="First Class"/>
    <s v="CM-12715"/>
    <s v="Craig Molinari"/>
    <x v="1"/>
    <x v="0"/>
    <s v="Houston"/>
    <x v="5"/>
    <n v="77070"/>
    <x v="2"/>
    <s v="FUR-BO-10001811"/>
    <x v="0"/>
    <x v="0"/>
    <s v="Atlantic Metals Mobile 5-Shelf Bookcases, Custom Colors"/>
    <n v="1227.9983999999999"/>
    <n v="6"/>
    <n v="0.32"/>
    <n v="-36.117600000000003"/>
  </r>
  <r>
    <n v="8783"/>
    <x v="4377"/>
    <x v="0"/>
    <x v="306"/>
    <d v="2013-09-21T00:00:00"/>
    <s v="Standard Class"/>
    <s v="JD-16150"/>
    <s v="Justin Deggeller"/>
    <x v="1"/>
    <x v="0"/>
    <s v="Twin Falls"/>
    <x v="45"/>
    <n v="83301"/>
    <x v="1"/>
    <s v="OFF-BI-10001249"/>
    <x v="1"/>
    <x v="8"/>
    <s v="Avery Heavy-Duty EZD View Binder with Locking Rings"/>
    <n v="20.416"/>
    <n v="4"/>
    <n v="0.2"/>
    <n v="6.6352000000000002"/>
  </r>
  <r>
    <n v="8784"/>
    <x v="4377"/>
    <x v="0"/>
    <x v="306"/>
    <d v="2013-09-21T00:00:00"/>
    <s v="Standard Class"/>
    <s v="JD-16150"/>
    <s v="Justin Deggeller"/>
    <x v="1"/>
    <x v="0"/>
    <s v="Twin Falls"/>
    <x v="45"/>
    <n v="83301"/>
    <x v="1"/>
    <s v="FUR-TA-10003473"/>
    <x v="0"/>
    <x v="3"/>
    <s v="Bretford Rectangular Conference Table Tops"/>
    <n v="1128.3900000000001"/>
    <n v="3"/>
    <n v="0"/>
    <n v="259.52969999999999"/>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
    <n v="5"/>
    <n v="0.2"/>
    <n v="19.596"/>
  </r>
  <r>
    <n v="8787"/>
    <x v="4379"/>
    <x v="3"/>
    <x v="39"/>
    <d v="2014-06-03T00:00:00"/>
    <s v="Standard Class"/>
    <s v="CM-11815"/>
    <s v="Candace McMahon"/>
    <x v="1"/>
    <x v="0"/>
    <s v="Phoenix"/>
    <x v="16"/>
    <n v="85023"/>
    <x v="1"/>
    <s v="OFF-PA-10001534"/>
    <x v="1"/>
    <x v="10"/>
    <s v="Xerox 230"/>
    <n v="15.552"/>
    <n v="3"/>
    <n v="0.2"/>
    <n v="5.4432"/>
  </r>
  <r>
    <n v="8788"/>
    <x v="4379"/>
    <x v="3"/>
    <x v="39"/>
    <d v="2014-06-03T00:00:00"/>
    <s v="Standard Class"/>
    <s v="CM-11815"/>
    <s v="Candace McMahon"/>
    <x v="1"/>
    <x v="0"/>
    <s v="Phoenix"/>
    <x v="16"/>
    <n v="85023"/>
    <x v="1"/>
    <s v="TEC-AC-10000844"/>
    <x v="2"/>
    <x v="11"/>
    <s v="Logitechآ Gaming G510s - Keyboard"/>
    <n v="271.96800000000002"/>
    <n v="4"/>
    <n v="0.2"/>
    <n v="54.393599999999999"/>
  </r>
  <r>
    <n v="8789"/>
    <x v="4380"/>
    <x v="3"/>
    <x v="140"/>
    <d v="2014-06-20T00:00:00"/>
    <s v="Standard Class"/>
    <s v="JE-15715"/>
    <s v="Joe Elijah"/>
    <x v="0"/>
    <x v="0"/>
    <s v="Monroe"/>
    <x v="3"/>
    <n v="28110"/>
    <x v="0"/>
    <s v="FUR-CH-10000847"/>
    <x v="0"/>
    <x v="1"/>
    <s v="Global Executive Mid-Back Manager's Chair"/>
    <n v="698.35199999999998"/>
    <n v="3"/>
    <n v="0.2"/>
    <n v="52.376399999999997"/>
  </r>
  <r>
    <n v="8790"/>
    <x v="4380"/>
    <x v="3"/>
    <x v="140"/>
    <d v="2014-06-20T00:00:00"/>
    <s v="Standard Class"/>
    <s v="JE-15715"/>
    <s v="Joe Elijah"/>
    <x v="0"/>
    <x v="0"/>
    <s v="Monroe"/>
    <x v="3"/>
    <n v="28110"/>
    <x v="0"/>
    <s v="FUR-BO-10000468"/>
    <x v="0"/>
    <x v="0"/>
    <s v="O'Sullivan 2-Shelf Heavy-Duty Bookcases"/>
    <n v="77.727999999999994"/>
    <n v="2"/>
    <n v="0.2"/>
    <n v="-3.8864000000000001"/>
  </r>
  <r>
    <n v="8791"/>
    <x v="4381"/>
    <x v="1"/>
    <x v="684"/>
    <d v="2012-09-12T00:00:00"/>
    <s v="Standard Class"/>
    <s v="AG-10525"/>
    <s v="Andy Gerbode"/>
    <x v="1"/>
    <x v="0"/>
    <s v="Richmond"/>
    <x v="17"/>
    <n v="23223"/>
    <x v="0"/>
    <s v="OFF-BI-10002799"/>
    <x v="1"/>
    <x v="8"/>
    <s v="SlimView Poly Binder, 3/8&quot;"/>
    <n v="46.62"/>
    <n v="9"/>
    <n v="0"/>
    <n v="21.4452"/>
  </r>
  <r>
    <n v="8792"/>
    <x v="4382"/>
    <x v="3"/>
    <x v="257"/>
    <d v="2014-03-25T00:00:00"/>
    <s v="Standard Class"/>
    <s v="TT-21220"/>
    <s v="Thomas Thornton"/>
    <x v="0"/>
    <x v="0"/>
    <s v="Houston"/>
    <x v="5"/>
    <n v="77041"/>
    <x v="2"/>
    <s v="TEC-PH-10001557"/>
    <x v="2"/>
    <x v="7"/>
    <s v="Pyle PMP37LED"/>
    <n v="537.54399999999998"/>
    <n v="7"/>
    <n v="0.2"/>
    <n v="47.0351"/>
  </r>
  <r>
    <n v="8793"/>
    <x v="4383"/>
    <x v="2"/>
    <x v="174"/>
    <d v="2011-12-21T00:00:00"/>
    <s v="First Class"/>
    <s v="BP-11095"/>
    <s v="Bart Pistole"/>
    <x v="1"/>
    <x v="0"/>
    <s v="Los Angeles"/>
    <x v="1"/>
    <n v="90008"/>
    <x v="1"/>
    <s v="OFF-LA-10001934"/>
    <x v="1"/>
    <x v="2"/>
    <s v="Avery 516"/>
    <n v="14.62"/>
    <n v="2"/>
    <n v="0"/>
    <n v="6.8714000000000004"/>
  </r>
  <r>
    <n v="8794"/>
    <x v="4383"/>
    <x v="2"/>
    <x v="174"/>
    <d v="2011-12-21T00:00:00"/>
    <s v="First Class"/>
    <s v="BP-11095"/>
    <s v="Bart Pistole"/>
    <x v="1"/>
    <x v="0"/>
    <s v="Los Angeles"/>
    <x v="1"/>
    <n v="90008"/>
    <x v="1"/>
    <s v="OFF-FA-10004248"/>
    <x v="1"/>
    <x v="13"/>
    <s v="Advantus T-Pin Paper Clips"/>
    <n v="22.55"/>
    <n v="5"/>
    <n v="0"/>
    <n v="8.7944999999999993"/>
  </r>
  <r>
    <n v="8795"/>
    <x v="4383"/>
    <x v="2"/>
    <x v="174"/>
    <d v="2011-12-21T00:00:00"/>
    <s v="First Class"/>
    <s v="BP-11095"/>
    <s v="Bart Pistole"/>
    <x v="1"/>
    <x v="0"/>
    <s v="Los Angeles"/>
    <x v="1"/>
    <n v="90008"/>
    <x v="1"/>
    <s v="TEC-PH-10001944"/>
    <x v="2"/>
    <x v="7"/>
    <s v="Wi-Ex zBoost YX540 Cellular Phone Signal Booster"/>
    <n v="583.79999999999995"/>
    <n v="5"/>
    <n v="0.2"/>
    <n v="72.974999999999994"/>
  </r>
  <r>
    <n v="8796"/>
    <x v="4383"/>
    <x v="2"/>
    <x v="174"/>
    <d v="2011-12-21T00:00:00"/>
    <s v="First Class"/>
    <s v="BP-11095"/>
    <s v="Bart Pistole"/>
    <x v="1"/>
    <x v="0"/>
    <s v="Los Angeles"/>
    <x v="1"/>
    <n v="90008"/>
    <x v="1"/>
    <s v="TEC-PH-10002085"/>
    <x v="2"/>
    <x v="7"/>
    <s v="Clarity 53712"/>
    <n v="211.16800000000001"/>
    <n v="4"/>
    <n v="0.2"/>
    <n v="15.8376"/>
  </r>
  <r>
    <n v="8797"/>
    <x v="4384"/>
    <x v="0"/>
    <x v="274"/>
    <d v="2013-07-14T00:00:00"/>
    <s v="Standard Class"/>
    <s v="MJ-17740"/>
    <s v="Max Jones"/>
    <x v="0"/>
    <x v="0"/>
    <s v="Orem"/>
    <x v="7"/>
    <n v="84057"/>
    <x v="1"/>
    <s v="OFF-PA-10003441"/>
    <x v="1"/>
    <x v="10"/>
    <s v="Xerox 226"/>
    <n v="12.96"/>
    <n v="2"/>
    <n v="0"/>
    <n v="6.2207999999999997"/>
  </r>
  <r>
    <n v="8798"/>
    <x v="4384"/>
    <x v="0"/>
    <x v="274"/>
    <d v="2013-07-14T00:00:00"/>
    <s v="Standard Class"/>
    <s v="MJ-17740"/>
    <s v="Max Jones"/>
    <x v="0"/>
    <x v="0"/>
    <s v="Orem"/>
    <x v="7"/>
    <n v="84057"/>
    <x v="1"/>
    <s v="OFF-AR-10004602"/>
    <x v="1"/>
    <x v="6"/>
    <s v="Boston KS Multi-Size Manual Pencil Sharpener"/>
    <n v="45.98"/>
    <n v="2"/>
    <n v="0"/>
    <n v="12.8744"/>
  </r>
  <r>
    <n v="8799"/>
    <x v="4385"/>
    <x v="0"/>
    <x v="1204"/>
    <d v="2013-04-11T00:00:00"/>
    <s v="Standard Class"/>
    <s v="VM-21685"/>
    <s v="Valerie Mitchum"/>
    <x v="2"/>
    <x v="0"/>
    <s v="Burlington"/>
    <x v="42"/>
    <n v="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7"/>
    <n v="5"/>
    <n v="0.4"/>
    <n v="239.99600000000001"/>
  </r>
  <r>
    <n v="8801"/>
    <x v="4387"/>
    <x v="3"/>
    <x v="51"/>
    <d v="2014-11-28T00:00:00"/>
    <s v="Standard Class"/>
    <s v="CS-12250"/>
    <s v="Chris Selesnick"/>
    <x v="1"/>
    <x v="0"/>
    <s v="Chicago"/>
    <x v="10"/>
    <n v="60623"/>
    <x v="2"/>
    <s v="OFF-PA-10004285"/>
    <x v="1"/>
    <x v="10"/>
    <s v="Xerox 1959"/>
    <n v="10.688000000000001"/>
    <n v="2"/>
    <n v="0.2"/>
    <n v="3.7408000000000001"/>
  </r>
  <r>
    <n v="8802"/>
    <x v="4388"/>
    <x v="0"/>
    <x v="338"/>
    <d v="2013-11-13T00:00:00"/>
    <s v="First Class"/>
    <s v="AB-10015"/>
    <s v="Aaron Bergman"/>
    <x v="0"/>
    <x v="0"/>
    <s v="Oklahoma City"/>
    <x v="26"/>
    <n v="73120"/>
    <x v="2"/>
    <s v="TEC-PH-10000562"/>
    <x v="2"/>
    <x v="7"/>
    <s v="Samsung Convoy 3"/>
    <n v="221.98"/>
    <n v="2"/>
    <n v="0"/>
    <n v="62.154400000000003"/>
  </r>
  <r>
    <n v="8803"/>
    <x v="4388"/>
    <x v="0"/>
    <x v="338"/>
    <d v="2013-11-13T00:00:00"/>
    <s v="First Class"/>
    <s v="AB-10015"/>
    <s v="Aaron Bergman"/>
    <x v="0"/>
    <x v="0"/>
    <s v="Oklahoma City"/>
    <x v="26"/>
    <n v="73120"/>
    <x v="2"/>
    <s v="FUR-BO-10003966"/>
    <x v="0"/>
    <x v="0"/>
    <s v="Sauder Facets Collection Library, Sky Alder Finish"/>
    <n v="341.96"/>
    <n v="2"/>
    <n v="0"/>
    <n v="54.7136"/>
  </r>
  <r>
    <n v="8804"/>
    <x v="4389"/>
    <x v="2"/>
    <x v="520"/>
    <d v="2012-01-01T00:00:00"/>
    <s v="First Class"/>
    <s v="AH-10030"/>
    <s v="Aaron Hawkins"/>
    <x v="1"/>
    <x v="0"/>
    <s v="New York City"/>
    <x v="15"/>
    <n v="10035"/>
    <x v="3"/>
    <s v="TEC-AC-10003614"/>
    <x v="2"/>
    <x v="11"/>
    <s v="Verbatim 25 GB 6x Blu-ray Single Layer Recordable Disc, 10/Pack"/>
    <n v="34.770000000000003"/>
    <n v="3"/>
    <n v="0"/>
    <n v="11.4741"/>
  </r>
  <r>
    <n v="8805"/>
    <x v="4389"/>
    <x v="2"/>
    <x v="520"/>
    <d v="2012-01-01T00:00:00"/>
    <s v="First Class"/>
    <s v="AH-10030"/>
    <s v="Aaron Hawkins"/>
    <x v="1"/>
    <x v="0"/>
    <s v="New York City"/>
    <x v="15"/>
    <n v="10035"/>
    <x v="3"/>
    <s v="OFF-LA-10003148"/>
    <x v="1"/>
    <x v="2"/>
    <s v="Avery 51"/>
    <n v="18.899999999999999"/>
    <n v="3"/>
    <n v="0"/>
    <n v="8.6940000000000008"/>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x v="0"/>
    <s v="Philadelphia"/>
    <x v="9"/>
    <n v="19134"/>
    <x v="3"/>
    <s v="OFF-BI-10004330"/>
    <x v="1"/>
    <x v="8"/>
    <s v="GBC Velobind Prepunched Cover Sets, Regency Series"/>
    <n v="33.281999999999996"/>
    <n v="3"/>
    <n v="0.7"/>
    <n v="-27.734999999999999"/>
  </r>
  <r>
    <n v="8809"/>
    <x v="4392"/>
    <x v="3"/>
    <x v="40"/>
    <d v="2014-11-01T00:00:00"/>
    <s v="Standard Class"/>
    <s v="JF-15190"/>
    <s v="Jamie Frazer"/>
    <x v="0"/>
    <x v="0"/>
    <s v="Philadelphia"/>
    <x v="9"/>
    <n v="19134"/>
    <x v="3"/>
    <s v="TEC-PH-10002807"/>
    <x v="2"/>
    <x v="7"/>
    <s v="Motorla HX550 Universal Bluetooth Headset"/>
    <n v="118.65"/>
    <n v="5"/>
    <n v="0.4"/>
    <n v="19.774999999999999"/>
  </r>
  <r>
    <n v="8810"/>
    <x v="4392"/>
    <x v="3"/>
    <x v="40"/>
    <d v="2014-11-01T00:00:00"/>
    <s v="Standard Class"/>
    <s v="JF-15190"/>
    <s v="Jamie Frazer"/>
    <x v="0"/>
    <x v="0"/>
    <s v="Philadelphia"/>
    <x v="9"/>
    <n v="19134"/>
    <x v="3"/>
    <s v="OFF-LA-10001404"/>
    <x v="1"/>
    <x v="2"/>
    <s v="Avery 517"/>
    <n v="14.76"/>
    <n v="5"/>
    <n v="0.2"/>
    <n v="4.9814999999999996"/>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x v="0"/>
    <s v="Jackson"/>
    <x v="12"/>
    <n v="49201"/>
    <x v="2"/>
    <s v="OFF-AR-10002766"/>
    <x v="1"/>
    <x v="6"/>
    <s v="Prang Drawing Pencil Set"/>
    <n v="13.9"/>
    <n v="5"/>
    <n v="0"/>
    <n v="3.7530000000000001"/>
  </r>
  <r>
    <n v="8814"/>
    <x v="4395"/>
    <x v="1"/>
    <x v="353"/>
    <d v="2012-07-31T00:00:00"/>
    <s v="Standard Class"/>
    <s v="CK-12760"/>
    <s v="Cyma Kinney"/>
    <x v="1"/>
    <x v="0"/>
    <s v="Glendale"/>
    <x v="16"/>
    <n v="85301"/>
    <x v="1"/>
    <s v="FUR-CH-10003199"/>
    <x v="0"/>
    <x v="1"/>
    <s v="Office Star - Contemporary Task Swivel Chair"/>
    <n v="266.35199999999998"/>
    <n v="3"/>
    <n v="0.2"/>
    <n v="13.317600000000001"/>
  </r>
  <r>
    <n v="8815"/>
    <x v="4396"/>
    <x v="1"/>
    <x v="521"/>
    <d v="2012-11-25T00:00:00"/>
    <s v="Second Class"/>
    <s v="PW-19240"/>
    <s v="Pierre Wener"/>
    <x v="0"/>
    <x v="0"/>
    <s v="Wilmington"/>
    <x v="13"/>
    <n v="19805"/>
    <x v="3"/>
    <s v="TEC-PH-10003012"/>
    <x v="2"/>
    <x v="7"/>
    <s v="Nortel Meridian M3904 Professional Digital phone"/>
    <n v="307.98"/>
    <n v="2"/>
    <n v="0"/>
    <n v="89.3142"/>
  </r>
  <r>
    <n v="8816"/>
    <x v="4396"/>
    <x v="1"/>
    <x v="521"/>
    <d v="2012-11-25T00:00:00"/>
    <s v="Second Class"/>
    <s v="PW-19240"/>
    <s v="Pierre Wener"/>
    <x v="0"/>
    <x v="0"/>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2"/>
  </r>
  <r>
    <n v="8821"/>
    <x v="4398"/>
    <x v="3"/>
    <x v="132"/>
    <d v="2014-11-08T00:00:00"/>
    <s v="Standard Class"/>
    <s v="DK-13090"/>
    <s v="Dave Kipp"/>
    <x v="0"/>
    <x v="0"/>
    <s v="Orlando"/>
    <x v="2"/>
    <n v="32839"/>
    <x v="0"/>
    <s v="TEC-CO-10003236"/>
    <x v="2"/>
    <x v="16"/>
    <s v="Canon Image Class D660 Copier"/>
    <n v="959.98400000000004"/>
    <n v="2"/>
    <n v="0.2"/>
    <n v="311.9948"/>
  </r>
  <r>
    <n v="8822"/>
    <x v="4398"/>
    <x v="3"/>
    <x v="132"/>
    <d v="2014-11-08T00:00:00"/>
    <s v="Standard Class"/>
    <s v="DK-13090"/>
    <s v="Dave Kipp"/>
    <x v="0"/>
    <x v="0"/>
    <s v="Orlando"/>
    <x v="2"/>
    <n v="32839"/>
    <x v="0"/>
    <s v="OFF-BI-10002982"/>
    <x v="1"/>
    <x v="8"/>
    <s v="Avery Self-Adhesive Photo Pockets for Polaroid Photos"/>
    <n v="4.0860000000000003"/>
    <n v="2"/>
    <n v="0.7"/>
    <n v="-2.9964"/>
  </r>
  <r>
    <n v="8823"/>
    <x v="4398"/>
    <x v="3"/>
    <x v="132"/>
    <d v="2014-11-08T00:00:00"/>
    <s v="Standard Class"/>
    <s v="DK-13090"/>
    <s v="Dave Kipp"/>
    <x v="0"/>
    <x v="0"/>
    <s v="Orlando"/>
    <x v="2"/>
    <n v="32839"/>
    <x v="0"/>
    <s v="OFF-AR-10004010"/>
    <x v="1"/>
    <x v="6"/>
    <s v="Hunt Boston Vacuum Mount KS Pencil Sharpener"/>
    <n v="55.984000000000002"/>
    <n v="2"/>
    <n v="0.2"/>
    <n v="4.1988000000000003"/>
  </r>
  <r>
    <n v="8824"/>
    <x v="4398"/>
    <x v="3"/>
    <x v="132"/>
    <d v="2014-11-08T00:00:00"/>
    <s v="Standard Class"/>
    <s v="DK-13090"/>
    <s v="Dave Kipp"/>
    <x v="0"/>
    <x v="0"/>
    <s v="Orlando"/>
    <x v="2"/>
    <n v="32839"/>
    <x v="0"/>
    <s v="OFF-PA-10002947"/>
    <x v="1"/>
    <x v="10"/>
    <s v="Xerox 1923"/>
    <n v="10.688000000000001"/>
    <n v="2"/>
    <n v="0.2"/>
    <n v="3.7408000000000001"/>
  </r>
  <r>
    <n v="8825"/>
    <x v="4399"/>
    <x v="3"/>
    <x v="708"/>
    <d v="2014-03-24T00:00:00"/>
    <s v="Second Class"/>
    <s v="TB-21055"/>
    <s v="Ted Butterfield"/>
    <x v="0"/>
    <x v="0"/>
    <s v="Reading"/>
    <x v="9"/>
    <n v="19601"/>
    <x v="3"/>
    <s v="OFF-EN-10003845"/>
    <x v="1"/>
    <x v="12"/>
    <s v="Colored Envelopes"/>
    <n v="8.8559999999999999"/>
    <n v="3"/>
    <n v="0.2"/>
    <n v="2.8782000000000001"/>
  </r>
  <r>
    <n v="8826"/>
    <x v="4400"/>
    <x v="1"/>
    <x v="546"/>
    <d v="2012-12-22T00:00:00"/>
    <s v="First Class"/>
    <s v="AG-10900"/>
    <s v="Arthur Gainer"/>
    <x v="0"/>
    <x v="0"/>
    <s v="Philadelphia"/>
    <x v="9"/>
    <n v="19134"/>
    <x v="3"/>
    <s v="OFF-LA-10003190"/>
    <x v="1"/>
    <x v="2"/>
    <s v="Avery 474"/>
    <n v="6.9119999999999999"/>
    <n v="3"/>
    <n v="0.2"/>
    <n v="2.5055999999999998"/>
  </r>
  <r>
    <n v="8827"/>
    <x v="4401"/>
    <x v="2"/>
    <x v="1063"/>
    <d v="2011-04-06T00:00:00"/>
    <s v="Second Class"/>
    <s v="SC-20020"/>
    <s v="Sam Craven"/>
    <x v="0"/>
    <x v="0"/>
    <s v="Houston"/>
    <x v="5"/>
    <n v="77095"/>
    <x v="2"/>
    <s v="OFF-PA-10002986"/>
    <x v="1"/>
    <x v="10"/>
    <s v="Xerox 1898"/>
    <n v="26.72"/>
    <n v="5"/>
    <n v="0.2"/>
    <n v="9.3520000000000003"/>
  </r>
  <r>
    <n v="8828"/>
    <x v="4401"/>
    <x v="2"/>
    <x v="1063"/>
    <d v="2011-04-06T00:00:00"/>
    <s v="Second Class"/>
    <s v="SC-20020"/>
    <s v="Sam Craven"/>
    <x v="0"/>
    <x v="0"/>
    <s v="Houston"/>
    <x v="5"/>
    <n v="77095"/>
    <x v="2"/>
    <s v="OFF-PA-10001593"/>
    <x v="1"/>
    <x v="10"/>
    <s v="Xerox 1947"/>
    <n v="33.488"/>
    <n v="7"/>
    <n v="0.2"/>
    <n v="10.465"/>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2"/>
  </r>
  <r>
    <n v="8831"/>
    <x v="4404"/>
    <x v="0"/>
    <x v="1036"/>
    <d v="2013-08-25T00:00:00"/>
    <s v="Second Class"/>
    <s v="RP-19270"/>
    <s v="Rachel Payne"/>
    <x v="1"/>
    <x v="0"/>
    <s v="Seattle"/>
    <x v="4"/>
    <n v="98115"/>
    <x v="1"/>
    <s v="OFF-BI-10003727"/>
    <x v="1"/>
    <x v="8"/>
    <s v="Avery Durable Slant Ring Binders With Label Holder"/>
    <n v="33.44"/>
    <n v="10"/>
    <n v="0.2"/>
    <n v="11.704000000000001"/>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9"/>
  </r>
  <r>
    <n v="8835"/>
    <x v="4407"/>
    <x v="3"/>
    <x v="241"/>
    <d v="2014-09-29T00:00:00"/>
    <s v="Standard Class"/>
    <s v="KF-16285"/>
    <s v="Karen Ferguson"/>
    <x v="2"/>
    <x v="0"/>
    <s v="Sandy Springs"/>
    <x v="32"/>
    <n v="30328"/>
    <x v="0"/>
    <s v="TEC-PH-10003171"/>
    <x v="2"/>
    <x v="7"/>
    <s v="Plantronics Encore H101 Dual Earpiecesآ Headset"/>
    <n v="89.9"/>
    <n v="2"/>
    <n v="0"/>
    <n v="25.172000000000001"/>
  </r>
  <r>
    <n v="8836"/>
    <x v="4407"/>
    <x v="3"/>
    <x v="241"/>
    <d v="2014-09-29T00:00:00"/>
    <s v="Standard Class"/>
    <s v="KF-16285"/>
    <s v="Karen Ferguson"/>
    <x v="2"/>
    <x v="0"/>
    <s v="Sandy Springs"/>
    <x v="32"/>
    <n v="30328"/>
    <x v="0"/>
    <s v="OFF-AR-10000614"/>
    <x v="1"/>
    <x v="6"/>
    <s v="Barrel Sharpener"/>
    <n v="14.28"/>
    <n v="4"/>
    <n v="0"/>
    <n v="3.7128000000000001"/>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
  </r>
  <r>
    <n v="8839"/>
    <x v="4408"/>
    <x v="2"/>
    <x v="322"/>
    <d v="2011-04-10T00:00:00"/>
    <s v="Second Class"/>
    <s v="FH-14275"/>
    <s v="Frank Hawley"/>
    <x v="1"/>
    <x v="0"/>
    <s v="Los Angeles"/>
    <x v="1"/>
    <n v="90004"/>
    <x v="1"/>
    <s v="OFF-AR-10001725"/>
    <x v="1"/>
    <x v="6"/>
    <s v="Boston Home &amp; Office Model 2000 Electric Pencil Sharpeners"/>
    <n v="70.95"/>
    <n v="3"/>
    <n v="0"/>
    <n v="18.446999999999999"/>
  </r>
  <r>
    <n v="8840"/>
    <x v="4408"/>
    <x v="2"/>
    <x v="322"/>
    <d v="2011-04-10T00:00:00"/>
    <s v="Second Class"/>
    <s v="FH-14275"/>
    <s v="Frank Hawley"/>
    <x v="1"/>
    <x v="0"/>
    <s v="Los Angeles"/>
    <x v="1"/>
    <n v="90004"/>
    <x v="1"/>
    <s v="OFF-BI-10002794"/>
    <x v="1"/>
    <x v="8"/>
    <s v="Avery Trapezoid Ring Binder, 3&quot; Capacity, Black, 1040 sheets"/>
    <n v="65.567999999999998"/>
    <n v="2"/>
    <n v="0.2"/>
    <n v="23.7684"/>
  </r>
  <r>
    <n v="8841"/>
    <x v="4408"/>
    <x v="2"/>
    <x v="322"/>
    <d v="2011-04-10T00:00:00"/>
    <s v="Second Class"/>
    <s v="FH-14275"/>
    <s v="Frank Hawley"/>
    <x v="1"/>
    <x v="0"/>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x v="0"/>
    <s v="San Francisco"/>
    <x v="1"/>
    <n v="94110"/>
    <x v="1"/>
    <s v="TEC-AC-10003628"/>
    <x v="2"/>
    <x v="11"/>
    <s v="Logitech 910-002974 M325 Wireless Mouse for Web Scrolling"/>
    <n v="89.97"/>
    <n v="3"/>
    <n v="0"/>
    <n v="39.586799999999997"/>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3"/>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
    <n v="5"/>
    <n v="0.2"/>
    <n v="29.692"/>
  </r>
  <r>
    <n v="8848"/>
    <x v="4411"/>
    <x v="3"/>
    <x v="404"/>
    <d v="2014-12-24T00:00:00"/>
    <s v="Standard Class"/>
    <s v="BP-11290"/>
    <s v="Beth Paige"/>
    <x v="0"/>
    <x v="0"/>
    <s v="Columbus"/>
    <x v="24"/>
    <n v="43229"/>
    <x v="3"/>
    <s v="OFF-AP-10004487"/>
    <x v="1"/>
    <x v="9"/>
    <s v="Kensington 4 Outlet MasterPiece Compact Power Control Center"/>
    <n v="130.11199999999999"/>
    <n v="2"/>
    <n v="0.2"/>
    <n v="13.011200000000001"/>
  </r>
  <r>
    <n v="8849"/>
    <x v="4412"/>
    <x v="1"/>
    <x v="740"/>
    <d v="2012-07-04T00:00:00"/>
    <s v="First Class"/>
    <s v="FA-14230"/>
    <s v="Frank Atkinson"/>
    <x v="1"/>
    <x v="0"/>
    <s v="Raleigh"/>
    <x v="3"/>
    <n v="27604"/>
    <x v="0"/>
    <s v="TEC-PH-10003505"/>
    <x v="2"/>
    <x v="7"/>
    <s v="Geemarc AmpliPOWER60"/>
    <n v="74.239999999999995"/>
    <n v="1"/>
    <n v="0.2"/>
    <n v="8.3520000000000003"/>
  </r>
  <r>
    <n v="8850"/>
    <x v="4412"/>
    <x v="1"/>
    <x v="740"/>
    <d v="2012-07-04T00:00:00"/>
    <s v="First Class"/>
    <s v="FA-14230"/>
    <s v="Frank Atkinson"/>
    <x v="1"/>
    <x v="0"/>
    <s v="Raleigh"/>
    <x v="3"/>
    <n v="27604"/>
    <x v="0"/>
    <s v="FUR-FU-10000076"/>
    <x v="0"/>
    <x v="5"/>
    <s v="24-Hour Round Wall Clock"/>
    <n v="159.84"/>
    <n v="10"/>
    <n v="0.2"/>
    <n v="45.954000000000001"/>
  </r>
  <r>
    <n v="8851"/>
    <x v="4412"/>
    <x v="1"/>
    <x v="740"/>
    <d v="2012-07-04T00:00:00"/>
    <s v="First Class"/>
    <s v="FA-14230"/>
    <s v="Frank Atkinson"/>
    <x v="1"/>
    <x v="0"/>
    <s v="Raleigh"/>
    <x v="3"/>
    <n v="27604"/>
    <x v="0"/>
    <s v="OFF-BI-10004728"/>
    <x v="1"/>
    <x v="8"/>
    <s v="Wilson Jones Turn Tabs Binder Tool for Ring Binders"/>
    <n v="2.8919999999999999"/>
    <n v="2"/>
    <n v="0.7"/>
    <n v="-2.3136000000000001"/>
  </r>
  <r>
    <n v="8852"/>
    <x v="4412"/>
    <x v="1"/>
    <x v="740"/>
    <d v="2012-07-04T00:00:00"/>
    <s v="First Class"/>
    <s v="FA-14230"/>
    <s v="Frank Atkinson"/>
    <x v="1"/>
    <x v="0"/>
    <s v="Raleigh"/>
    <x v="3"/>
    <n v="27604"/>
    <x v="0"/>
    <s v="OFF-PA-10002250"/>
    <x v="1"/>
    <x v="10"/>
    <s v="Things To Do Today Pad"/>
    <n v="9.3919999999999995"/>
    <n v="2"/>
    <n v="0.2"/>
    <n v="3.2871999999999999"/>
  </r>
  <r>
    <n v="8853"/>
    <x v="4413"/>
    <x v="2"/>
    <x v="1169"/>
    <d v="2011-10-13T00:00:00"/>
    <s v="Second Class"/>
    <s v="DN-13690"/>
    <s v="Duane Noonan"/>
    <x v="0"/>
    <x v="0"/>
    <s v="New York City"/>
    <x v="15"/>
    <n v="10011"/>
    <x v="3"/>
    <s v="OFF-PA-10003823"/>
    <x v="1"/>
    <x v="10"/>
    <s v="Xerox 197"/>
    <n v="123.92"/>
    <n v="4"/>
    <n v="0"/>
    <n v="55.764000000000003"/>
  </r>
  <r>
    <n v="8854"/>
    <x v="4414"/>
    <x v="1"/>
    <x v="357"/>
    <d v="2012-09-25T00:00:00"/>
    <s v="First Class"/>
    <s v="FO-14305"/>
    <s v="Frank Olsen"/>
    <x v="0"/>
    <x v="0"/>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x v="0"/>
    <s v="Philadelphia"/>
    <x v="9"/>
    <n v="19143"/>
    <x v="3"/>
    <s v="TEC-AC-10003832"/>
    <x v="2"/>
    <x v="11"/>
    <s v="Logitechآ P710e Mobile Speakerphone"/>
    <n v="617.976"/>
    <n v="3"/>
    <n v="0.2"/>
    <n v="-7.7247000000000003"/>
  </r>
  <r>
    <n v="8856"/>
    <x v="4415"/>
    <x v="3"/>
    <x v="165"/>
    <d v="2014-12-31T00:00:00"/>
    <s v="Standard Class"/>
    <s v="DP-13105"/>
    <s v="Dave Poirier"/>
    <x v="1"/>
    <x v="0"/>
    <s v="Meridian"/>
    <x v="45"/>
    <n v="83642"/>
    <x v="1"/>
    <s v="OFF-BI-10001679"/>
    <x v="1"/>
    <x v="8"/>
    <s v="GBC Instant Index System for Binding Systems"/>
    <n v="21.312000000000001"/>
    <n v="3"/>
    <n v="0.2"/>
    <n v="7.992"/>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4000000000002"/>
    <n v="2"/>
    <n v="0.2"/>
    <n v="-7.9960000000000004"/>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آ Headset"/>
    <n v="35.96"/>
    <n v="1"/>
    <n v="0.2"/>
    <n v="3.5960000000000001"/>
  </r>
  <r>
    <n v="8861"/>
    <x v="4418"/>
    <x v="1"/>
    <x v="861"/>
    <d v="2012-09-18T00:00:00"/>
    <s v="Standard Class"/>
    <s v="SN-20560"/>
    <s v="Skye Norling"/>
    <x v="2"/>
    <x v="0"/>
    <s v="Paterson"/>
    <x v="30"/>
    <n v="7501"/>
    <x v="3"/>
    <s v="OFF-LA-10000414"/>
    <x v="1"/>
    <x v="2"/>
    <s v="Avery 503"/>
    <n v="31.05"/>
    <n v="3"/>
    <n v="0"/>
    <n v="14.904"/>
  </r>
  <r>
    <n v="8862"/>
    <x v="4418"/>
    <x v="1"/>
    <x v="861"/>
    <d v="2012-09-18T00:00:00"/>
    <s v="Standard Class"/>
    <s v="SN-20560"/>
    <s v="Skye Norling"/>
    <x v="2"/>
    <x v="0"/>
    <s v="Paterson"/>
    <x v="30"/>
    <n v="7501"/>
    <x v="3"/>
    <s v="FUR-FU-10002107"/>
    <x v="0"/>
    <x v="5"/>
    <s v="Eldon Pizzaz Desk Accessories"/>
    <n v="8.92"/>
    <n v="4"/>
    <n v="0"/>
    <n v="3.9247999999999998"/>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799999999999"/>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70000000000003"/>
    <n v="3"/>
    <n v="0"/>
    <n v="10.881"/>
  </r>
  <r>
    <n v="8867"/>
    <x v="4420"/>
    <x v="2"/>
    <x v="59"/>
    <d v="2011-09-23T00:00:00"/>
    <s v="First Class"/>
    <s v="SB-20185"/>
    <s v="Sarah Brown"/>
    <x v="0"/>
    <x v="0"/>
    <s v="Chicago"/>
    <x v="10"/>
    <n v="60653"/>
    <x v="2"/>
    <s v="FUR-BO-10004218"/>
    <x v="0"/>
    <x v="0"/>
    <s v="Bush Heritage Pine Collection 5-Shelf Bookcase, Albany Pine Finish, *Special Order"/>
    <n v="493.43"/>
    <n v="5"/>
    <n v="0.3"/>
    <n v="-70.489999999999995"/>
  </r>
  <r>
    <n v="8868"/>
    <x v="4420"/>
    <x v="2"/>
    <x v="59"/>
    <d v="2011-09-23T00:00:00"/>
    <s v="First Class"/>
    <s v="SB-20185"/>
    <s v="Sarah Brown"/>
    <x v="0"/>
    <x v="0"/>
    <s v="Chicago"/>
    <x v="10"/>
    <n v="60653"/>
    <x v="2"/>
    <s v="TEC-PH-10002185"/>
    <x v="2"/>
    <x v="7"/>
    <s v="QVS USB Car Charger 2-Port 2.1Amp for iPod/iPhone/iPad/iPad 2/iPad 3"/>
    <n v="11.12"/>
    <n v="2"/>
    <n v="0.2"/>
    <n v="3.4750000000000001"/>
  </r>
  <r>
    <n v="8869"/>
    <x v="4421"/>
    <x v="0"/>
    <x v="254"/>
    <d v="2013-11-09T00:00:00"/>
    <s v="Standard Class"/>
    <s v="CC-12475"/>
    <s v="Cindy Chapman"/>
    <x v="0"/>
    <x v="0"/>
    <s v="San Diego"/>
    <x v="1"/>
    <n v="92037"/>
    <x v="1"/>
    <s v="TEC-MA-10003176"/>
    <x v="2"/>
    <x v="15"/>
    <s v="Okidata B400 Printer"/>
    <n v="686.4"/>
    <n v="2"/>
    <n v="0.2"/>
    <n v="77.22"/>
  </r>
  <r>
    <n v="8870"/>
    <x v="4422"/>
    <x v="3"/>
    <x v="96"/>
    <d v="2014-12-07T00:00:00"/>
    <s v="Standard Class"/>
    <s v="SH-19975"/>
    <s v="Sally Hughsby"/>
    <x v="1"/>
    <x v="0"/>
    <s v="Seattle"/>
    <x v="4"/>
    <n v="98105"/>
    <x v="1"/>
    <s v="OFF-BI-10002003"/>
    <x v="1"/>
    <x v="8"/>
    <s v="Ibico Presentation Index for Binding Systems"/>
    <n v="15.92"/>
    <n v="5"/>
    <n v="0.2"/>
    <n v="5.3730000000000002"/>
  </r>
  <r>
    <n v="8871"/>
    <x v="4422"/>
    <x v="3"/>
    <x v="96"/>
    <d v="2014-12-07T00:00:00"/>
    <s v="Standard Class"/>
    <s v="SH-19975"/>
    <s v="Sally Hughsby"/>
    <x v="1"/>
    <x v="0"/>
    <s v="Seattle"/>
    <x v="4"/>
    <n v="98105"/>
    <x v="1"/>
    <s v="FUR-FU-10000023"/>
    <x v="0"/>
    <x v="5"/>
    <s v="Eldon Wave Desk Accessories"/>
    <n v="70.680000000000007"/>
    <n v="12"/>
    <n v="0"/>
    <n v="31.0992"/>
  </r>
  <r>
    <n v="8872"/>
    <x v="4422"/>
    <x v="3"/>
    <x v="96"/>
    <d v="2014-12-07T00:00:00"/>
    <s v="Standard Class"/>
    <s v="SH-19975"/>
    <s v="Sally Hughsby"/>
    <x v="1"/>
    <x v="0"/>
    <s v="Seattle"/>
    <x v="4"/>
    <n v="98105"/>
    <x v="1"/>
    <s v="OFF-ST-10002756"/>
    <x v="1"/>
    <x v="4"/>
    <s v="Tennsco Stur-D-Stor Boltless Shelving, 5 Shelves, 24&quot; Deep, Sand"/>
    <n v="541.24"/>
    <n v="4"/>
    <n v="0"/>
    <n v="5.4123999999999999"/>
  </r>
  <r>
    <n v="8873"/>
    <x v="4423"/>
    <x v="2"/>
    <x v="982"/>
    <d v="2011-10-10T00:00:00"/>
    <s v="Same Day"/>
    <s v="RB-19435"/>
    <s v="Richard Bierner"/>
    <x v="0"/>
    <x v="0"/>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x v="0"/>
    <s v="Columbus"/>
    <x v="24"/>
    <n v="43229"/>
    <x v="3"/>
    <s v="OFF-BI-10002429"/>
    <x v="1"/>
    <x v="8"/>
    <s v="Premier Elliptical Ring Binder, Black"/>
    <n v="18.263999999999999"/>
    <n v="2"/>
    <n v="0.7"/>
    <n v="-13.393599999999999"/>
  </r>
  <r>
    <n v="8875"/>
    <x v="4424"/>
    <x v="3"/>
    <x v="237"/>
    <d v="2014-11-17T00:00:00"/>
    <s v="Second Class"/>
    <s v="TC-21295"/>
    <s v="Toby Carlisle"/>
    <x v="0"/>
    <x v="0"/>
    <s v="Houston"/>
    <x v="5"/>
    <n v="77095"/>
    <x v="2"/>
    <s v="OFF-BI-10003684"/>
    <x v="1"/>
    <x v="8"/>
    <s v="Wilson Jones Legal Size Ring Binders"/>
    <n v="21.99"/>
    <n v="5"/>
    <n v="0.8"/>
    <n v="-32.984999999999999"/>
  </r>
  <r>
    <n v="8876"/>
    <x v="4425"/>
    <x v="0"/>
    <x v="572"/>
    <d v="2013-08-20T00:00:00"/>
    <s v="Standard Class"/>
    <s v="CT-11995"/>
    <s v="Carol Triggs"/>
    <x v="0"/>
    <x v="0"/>
    <s v="Irving"/>
    <x v="5"/>
    <n v="75061"/>
    <x v="2"/>
    <s v="OFF-SU-10003505"/>
    <x v="1"/>
    <x v="14"/>
    <s v="Premier Electric Letter Opener"/>
    <n v="185.376"/>
    <n v="2"/>
    <n v="0.2"/>
    <n v="-34.758000000000003"/>
  </r>
  <r>
    <n v="8877"/>
    <x v="4425"/>
    <x v="0"/>
    <x v="572"/>
    <d v="2013-08-20T00:00:00"/>
    <s v="Standard Class"/>
    <s v="CT-11995"/>
    <s v="Carol Triggs"/>
    <x v="0"/>
    <x v="0"/>
    <s v="Irving"/>
    <x v="5"/>
    <n v="75061"/>
    <x v="2"/>
    <s v="OFF-AP-10002534"/>
    <x v="1"/>
    <x v="9"/>
    <s v="3.6 Cubic Foot Counter Height Office Refrigerator"/>
    <n v="58.923999999999999"/>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07"/>
  </r>
  <r>
    <n v="8880"/>
    <x v="4427"/>
    <x v="1"/>
    <x v="391"/>
    <d v="2012-03-25T00:00:00"/>
    <s v="First Class"/>
    <s v="AM-10360"/>
    <s v="Alice McCarthy"/>
    <x v="1"/>
    <x v="0"/>
    <s v="Los Angeles"/>
    <x v="1"/>
    <n v="90008"/>
    <x v="1"/>
    <s v="OFF-PA-10000659"/>
    <x v="1"/>
    <x v="10"/>
    <s v="TOPS Carbonless Receipt Book, Four 2-3/4 x 7-1/4 Money Receipts per Page"/>
    <n v="192.72"/>
    <n v="11"/>
    <n v="0"/>
    <n v="92.505600000000001"/>
  </r>
  <r>
    <n v="8881"/>
    <x v="4427"/>
    <x v="1"/>
    <x v="391"/>
    <d v="2012-03-25T00:00:00"/>
    <s v="First Class"/>
    <s v="AM-10360"/>
    <s v="Alice McCarthy"/>
    <x v="1"/>
    <x v="0"/>
    <s v="Los Angeles"/>
    <x v="1"/>
    <n v="90008"/>
    <x v="1"/>
    <s v="TEC-AC-10000736"/>
    <x v="2"/>
    <x v="11"/>
    <s v="Logitech G600 MMO Gaming Mouse"/>
    <n v="239.97"/>
    <n v="3"/>
    <n v="0"/>
    <n v="86.389200000000002"/>
  </r>
  <r>
    <n v="8882"/>
    <x v="4428"/>
    <x v="0"/>
    <x v="1186"/>
    <d v="2013-07-04T00:00:00"/>
    <s v="Second Class"/>
    <s v="AH-10120"/>
    <s v="Adrian Hane"/>
    <x v="2"/>
    <x v="0"/>
    <s v="Aurora"/>
    <x v="10"/>
    <n v="60505"/>
    <x v="2"/>
    <s v="TEC-AC-10003038"/>
    <x v="2"/>
    <x v="11"/>
    <s v="Kingston Digital DataTraveler 16GB USB 2.0"/>
    <n v="50.12"/>
    <n v="7"/>
    <n v="0.2"/>
    <n v="-0.62649999999999995"/>
  </r>
  <r>
    <n v="8883"/>
    <x v="4429"/>
    <x v="3"/>
    <x v="179"/>
    <d v="2014-10-26T00:00:00"/>
    <s v="Standard Class"/>
    <s v="MY-18295"/>
    <s v="Muhammed Yedwab"/>
    <x v="1"/>
    <x v="0"/>
    <s v="Durham"/>
    <x v="3"/>
    <n v="27707"/>
    <x v="0"/>
    <s v="TEC-PH-10004071"/>
    <x v="2"/>
    <x v="7"/>
    <s v="PayAnywhere Card Reader"/>
    <n v="15.984"/>
    <n v="2"/>
    <n v="0.2"/>
    <n v="1.3986000000000001"/>
  </r>
  <r>
    <n v="8884"/>
    <x v="4429"/>
    <x v="3"/>
    <x v="179"/>
    <d v="2014-10-26T00:00:00"/>
    <s v="Standard Class"/>
    <s v="MY-18295"/>
    <s v="Muhammed Yedwab"/>
    <x v="1"/>
    <x v="0"/>
    <s v="Durham"/>
    <x v="3"/>
    <n v="27707"/>
    <x v="0"/>
    <s v="OFF-PA-10001667"/>
    <x v="1"/>
    <x v="10"/>
    <s v="Great White Multi-Use Recycled Paper (20Lb. and 84 Bright)"/>
    <n v="14.352"/>
    <n v="3"/>
    <n v="0.2"/>
    <n v="4.4850000000000003"/>
  </r>
  <r>
    <n v="8885"/>
    <x v="4430"/>
    <x v="2"/>
    <x v="55"/>
    <d v="2011-08-30T00:00:00"/>
    <s v="Standard Class"/>
    <s v="BS-11590"/>
    <s v="Brendan Sweed"/>
    <x v="1"/>
    <x v="0"/>
    <s v="Columbus"/>
    <x v="24"/>
    <n v="43229"/>
    <x v="3"/>
    <s v="OFF-BI-10001982"/>
    <x v="1"/>
    <x v="8"/>
    <s v="Wilson Jones Custom Binder Spines &amp; Labels"/>
    <n v="6.5279999999999996"/>
    <n v="4"/>
    <n v="0.7"/>
    <n v="-4.5696000000000003"/>
  </r>
  <r>
    <n v="8886"/>
    <x v="4430"/>
    <x v="2"/>
    <x v="55"/>
    <d v="2011-08-30T00:00:00"/>
    <s v="Standard Class"/>
    <s v="BS-11590"/>
    <s v="Brendan Sweed"/>
    <x v="1"/>
    <x v="0"/>
    <s v="Columbus"/>
    <x v="24"/>
    <n v="43229"/>
    <x v="3"/>
    <s v="OFF-BI-10004141"/>
    <x v="1"/>
    <x v="8"/>
    <s v="Insertable Tab Indexes For Data Binders"/>
    <n v="2.8620000000000001"/>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9"/>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9"/>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x v="0"/>
    <s v="Columbia"/>
    <x v="25"/>
    <n v="65203"/>
    <x v="2"/>
    <s v="OFF-AP-10003057"/>
    <x v="1"/>
    <x v="9"/>
    <s v="Honeywell Enviracaire Portable HEPA Air Cleaner for 16' x 20' Room"/>
    <n v="1927.59"/>
    <n v="7"/>
    <n v="0"/>
    <n v="751.76009999999997"/>
  </r>
  <r>
    <n v="8892"/>
    <x v="4434"/>
    <x v="0"/>
    <x v="1142"/>
    <d v="2013-09-19T00:00:00"/>
    <s v="First Class"/>
    <s v="CR-12625"/>
    <s v="Corey Roper"/>
    <x v="2"/>
    <x v="0"/>
    <s v="Columbus"/>
    <x v="32"/>
    <n v="31907"/>
    <x v="0"/>
    <s v="FUR-CH-10001146"/>
    <x v="0"/>
    <x v="1"/>
    <s v="Global Value Mid-Back Manager's Chair, Gray"/>
    <n v="121.78"/>
    <n v="2"/>
    <n v="0"/>
    <n v="30.445"/>
  </r>
  <r>
    <n v="8893"/>
    <x v="4435"/>
    <x v="1"/>
    <x v="494"/>
    <d v="2012-12-06T00:00:00"/>
    <s v="Standard Class"/>
    <s v="LC-16960"/>
    <s v="Lindsay Castell"/>
    <x v="2"/>
    <x v="0"/>
    <s v="San Diego"/>
    <x v="1"/>
    <n v="92037"/>
    <x v="1"/>
    <s v="FUR-CH-10003973"/>
    <x v="0"/>
    <x v="1"/>
    <s v="GuestStacker Chair with Chrome Finish Legs"/>
    <n v="2676.672"/>
    <n v="9"/>
    <n v="0.2"/>
    <n v="267.66719999999998"/>
  </r>
  <r>
    <n v="8894"/>
    <x v="4436"/>
    <x v="2"/>
    <x v="79"/>
    <d v="2011-08-12T00:00:00"/>
    <s v="Standard Class"/>
    <s v="GZ-14470"/>
    <s v="Gary Zandusky"/>
    <x v="0"/>
    <x v="0"/>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x v="0"/>
    <s v="Los Angeles"/>
    <x v="1"/>
    <n v="90004"/>
    <x v="1"/>
    <s v="FUR-FU-10004071"/>
    <x v="0"/>
    <x v="5"/>
    <s v="Luxo Professional Magnifying Clamp-On Fluorescent Lamps"/>
    <n v="312.02999999999997"/>
    <n v="3"/>
    <n v="0"/>
    <n v="43.684199999999997"/>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x v="0"/>
    <s v="Los Angeles"/>
    <x v="1"/>
    <n v="90004"/>
    <x v="1"/>
    <s v="TEC-PH-10004614"/>
    <x v="2"/>
    <x v="7"/>
    <s v="AT&amp;T 841000 Phone"/>
    <n v="165.6"/>
    <n v="3"/>
    <n v="0.2"/>
    <n v="10.35"/>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x v="0"/>
    <s v="Springfield"/>
    <x v="17"/>
    <n v="22153"/>
    <x v="0"/>
    <s v="OFF-LA-10004545"/>
    <x v="1"/>
    <x v="2"/>
    <s v="Avery 50"/>
    <n v="25.06"/>
    <n v="2"/>
    <n v="0"/>
    <n v="11.7782"/>
  </r>
  <r>
    <n v="8901"/>
    <x v="4439"/>
    <x v="0"/>
    <x v="1207"/>
    <d v="2013-06-05T00:00:00"/>
    <s v="Standard Class"/>
    <s v="BP-11290"/>
    <s v="Beth Paige"/>
    <x v="0"/>
    <x v="0"/>
    <s v="Decatur"/>
    <x v="10"/>
    <n v="62521"/>
    <x v="2"/>
    <s v="FUR-FU-10001379"/>
    <x v="0"/>
    <x v="5"/>
    <s v="Executive Impressions 16-1/2&quot; Circular Wall Clock"/>
    <n v="32.064"/>
    <n v="3"/>
    <n v="0.6"/>
    <n v="-12.8256"/>
  </r>
  <r>
    <n v="8902"/>
    <x v="4439"/>
    <x v="0"/>
    <x v="1207"/>
    <d v="2013-06-05T00:00:00"/>
    <s v="Standard Class"/>
    <s v="BP-11290"/>
    <s v="Beth Paige"/>
    <x v="0"/>
    <x v="0"/>
    <s v="Decatur"/>
    <x v="10"/>
    <n v="62521"/>
    <x v="2"/>
    <s v="OFF-PA-10001846"/>
    <x v="1"/>
    <x v="10"/>
    <s v="Xerox 1899"/>
    <n v="18.495999999999999"/>
    <n v="4"/>
    <n v="0.2"/>
    <n v="6.7047999999999996"/>
  </r>
  <r>
    <n v="8903"/>
    <x v="4439"/>
    <x v="0"/>
    <x v="1207"/>
    <d v="2013-06-05T00:00:00"/>
    <s v="Standard Class"/>
    <s v="BP-11290"/>
    <s v="Beth Paige"/>
    <x v="0"/>
    <x v="0"/>
    <s v="Decatur"/>
    <x v="10"/>
    <n v="62521"/>
    <x v="2"/>
    <s v="FUR-CH-10000422"/>
    <x v="0"/>
    <x v="1"/>
    <s v="Global Highback Leather Tilter in Burgundy"/>
    <n v="191.07900000000001"/>
    <n v="3"/>
    <n v="0.3"/>
    <n v="-38.215800000000002"/>
  </r>
  <r>
    <n v="8904"/>
    <x v="4439"/>
    <x v="0"/>
    <x v="1207"/>
    <d v="2013-06-05T00:00:00"/>
    <s v="Standard Class"/>
    <s v="BP-11290"/>
    <s v="Beth Paige"/>
    <x v="0"/>
    <x v="0"/>
    <s v="Decatur"/>
    <x v="10"/>
    <n v="62521"/>
    <x v="2"/>
    <s v="OFF-PA-10004621"/>
    <x v="1"/>
    <x v="10"/>
    <s v="Xerox 212"/>
    <n v="10.368"/>
    <n v="2"/>
    <n v="0.2"/>
    <n v="3.6288"/>
  </r>
  <r>
    <n v="8905"/>
    <x v="4440"/>
    <x v="0"/>
    <x v="949"/>
    <d v="2013-07-02T00:00:00"/>
    <s v="Same Day"/>
    <s v="SU-20665"/>
    <s v="Stephanie Ulpright"/>
    <x v="2"/>
    <x v="0"/>
    <s v="New York City"/>
    <x v="15"/>
    <n v="10009"/>
    <x v="3"/>
    <s v="OFF-LA-10001474"/>
    <x v="1"/>
    <x v="2"/>
    <s v="Avery 477"/>
    <n v="30.53"/>
    <n v="1"/>
    <n v="0"/>
    <n v="14.043799999999999"/>
  </r>
  <r>
    <n v="8906"/>
    <x v="4440"/>
    <x v="0"/>
    <x v="949"/>
    <d v="2013-07-02T00:00:00"/>
    <s v="Same Day"/>
    <s v="SU-20665"/>
    <s v="Stephanie Ulpright"/>
    <x v="2"/>
    <x v="0"/>
    <s v="New York City"/>
    <x v="15"/>
    <n v="10009"/>
    <x v="3"/>
    <s v="TEC-AC-10001635"/>
    <x v="2"/>
    <x v="11"/>
    <s v="KeyTronicآ KT400U2 -آ Keyboardآ - Black"/>
    <n v="30.84"/>
    <n v="3"/>
    <n v="0"/>
    <n v="6.1680000000000001"/>
  </r>
  <r>
    <n v="8907"/>
    <x v="4440"/>
    <x v="0"/>
    <x v="949"/>
    <d v="2013-07-02T00:00:00"/>
    <s v="Same Day"/>
    <s v="SU-20665"/>
    <s v="Stephanie Ulpright"/>
    <x v="2"/>
    <x v="0"/>
    <s v="New York City"/>
    <x v="15"/>
    <n v="10009"/>
    <x v="3"/>
    <s v="OFF-PA-10001950"/>
    <x v="1"/>
    <x v="10"/>
    <s v="Southworth 25% Cotton Antique Laid Paper &amp; Envelopes"/>
    <n v="75.06"/>
    <n v="9"/>
    <n v="0"/>
    <n v="33.777000000000001"/>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1"/>
  </r>
  <r>
    <n v="8911"/>
    <x v="4444"/>
    <x v="3"/>
    <x v="259"/>
    <d v="2014-11-09T00:00:00"/>
    <s v="Standard Class"/>
    <s v="CA-12265"/>
    <s v="Christina Anderson"/>
    <x v="0"/>
    <x v="0"/>
    <s v="Chattanooga"/>
    <x v="18"/>
    <n v="37421"/>
    <x v="0"/>
    <s v="TEC-AC-10000303"/>
    <x v="2"/>
    <x v="11"/>
    <s v="Logitech M510 Wireless Mouse"/>
    <n v="95.975999999999999"/>
    <n v="3"/>
    <n v="0.2"/>
    <n v="15.5961"/>
  </r>
  <r>
    <n v="8912"/>
    <x v="4444"/>
    <x v="3"/>
    <x v="259"/>
    <d v="2014-11-09T00:00:00"/>
    <s v="Standard Class"/>
    <s v="CA-12265"/>
    <s v="Christina Anderson"/>
    <x v="0"/>
    <x v="0"/>
    <s v="Chattanooga"/>
    <x v="18"/>
    <n v="37421"/>
    <x v="0"/>
    <s v="TEC-PH-10000127"/>
    <x v="2"/>
    <x v="7"/>
    <s v="iOttie XL Car Mount"/>
    <n v="143.928"/>
    <n v="9"/>
    <n v="0.2"/>
    <n v="-32.383800000000001"/>
  </r>
  <r>
    <n v="8913"/>
    <x v="4444"/>
    <x v="3"/>
    <x v="259"/>
    <d v="2014-11-09T00:00:00"/>
    <s v="Standard Class"/>
    <s v="CA-12265"/>
    <s v="Christina Anderson"/>
    <x v="0"/>
    <x v="0"/>
    <s v="Chattanooga"/>
    <x v="18"/>
    <n v="37421"/>
    <x v="0"/>
    <s v="OFF-BI-10004364"/>
    <x v="1"/>
    <x v="8"/>
    <s v="Storex Dura Pro Binders"/>
    <n v="3.5640000000000001"/>
    <n v="2"/>
    <n v="0.7"/>
    <n v="-2.97"/>
  </r>
  <r>
    <n v="8914"/>
    <x v="4444"/>
    <x v="3"/>
    <x v="259"/>
    <d v="2014-11-09T00:00:00"/>
    <s v="Standard Class"/>
    <s v="CA-12265"/>
    <s v="Christina Anderson"/>
    <x v="0"/>
    <x v="0"/>
    <s v="Chattanooga"/>
    <x v="18"/>
    <n v="37421"/>
    <x v="0"/>
    <s v="OFF-LA-10002195"/>
    <x v="1"/>
    <x v="2"/>
    <s v="Avery 481"/>
    <n v="4.9279999999999999"/>
    <n v="2"/>
    <n v="0.2"/>
    <n v="1.7248000000000001"/>
  </r>
  <r>
    <n v="8915"/>
    <x v="4445"/>
    <x v="0"/>
    <x v="195"/>
    <d v="2013-05-14T00:00:00"/>
    <s v="Standard Class"/>
    <s v="CV-12805"/>
    <s v="Cynthia Voltz"/>
    <x v="1"/>
    <x v="0"/>
    <s v="Austin"/>
    <x v="5"/>
    <n v="78745"/>
    <x v="2"/>
    <s v="OFF-ST-10001490"/>
    <x v="1"/>
    <x v="4"/>
    <s v="Hot File 7-Pocket, Floor Stand"/>
    <n v="856.65599999999995"/>
    <n v="6"/>
    <n v="0.2"/>
    <n v="107.08199999999999"/>
  </r>
  <r>
    <n v="8916"/>
    <x v="4445"/>
    <x v="0"/>
    <x v="195"/>
    <d v="2013-05-14T00:00:00"/>
    <s v="Standard Class"/>
    <s v="CV-12805"/>
    <s v="Cynthia Voltz"/>
    <x v="1"/>
    <x v="0"/>
    <s v="Austin"/>
    <x v="5"/>
    <n v="78745"/>
    <x v="2"/>
    <s v="OFF-BI-10002852"/>
    <x v="1"/>
    <x v="8"/>
    <s v="Ibico Standard Transparent Covers"/>
    <n v="13.183999999999999"/>
    <n v="4"/>
    <n v="0.8"/>
    <n v="-20.435199999999998"/>
  </r>
  <r>
    <n v="8917"/>
    <x v="4445"/>
    <x v="0"/>
    <x v="195"/>
    <d v="2013-05-14T00:00:00"/>
    <s v="Standard Class"/>
    <s v="CV-12805"/>
    <s v="Cynthia Voltz"/>
    <x v="1"/>
    <x v="0"/>
    <s v="Austin"/>
    <x v="5"/>
    <n v="78745"/>
    <x v="2"/>
    <s v="OFF-AP-10000390"/>
    <x v="1"/>
    <x v="9"/>
    <s v="Euro Pro Shark Stick Mini Vacuum"/>
    <n v="48.783999999999999"/>
    <n v="4"/>
    <n v="0.8"/>
    <n v="-131.71680000000001"/>
  </r>
  <r>
    <n v="8918"/>
    <x v="4445"/>
    <x v="0"/>
    <x v="195"/>
    <d v="2013-05-14T00:00:00"/>
    <s v="Standard Class"/>
    <s v="CV-12805"/>
    <s v="Cynthia Voltz"/>
    <x v="1"/>
    <x v="0"/>
    <s v="Austin"/>
    <x v="5"/>
    <n v="78745"/>
    <x v="2"/>
    <s v="OFF-PA-10004327"/>
    <x v="1"/>
    <x v="10"/>
    <s v="Xerox 1911"/>
    <n v="76.64"/>
    <n v="2"/>
    <n v="0.2"/>
    <n v="26.824000000000002"/>
  </r>
  <r>
    <n v="8919"/>
    <x v="4445"/>
    <x v="0"/>
    <x v="195"/>
    <d v="2013-05-14T00:00:00"/>
    <s v="Standard Class"/>
    <s v="CV-12805"/>
    <s v="Cynthia Voltz"/>
    <x v="1"/>
    <x v="0"/>
    <s v="Austin"/>
    <x v="5"/>
    <n v="78745"/>
    <x v="2"/>
    <s v="OFF-BI-10002353"/>
    <x v="1"/>
    <x v="8"/>
    <s v="GBC VeloBind Cover Sets"/>
    <n v="18.527999999999999"/>
    <n v="6"/>
    <n v="0.8"/>
    <n v="-27.792000000000002"/>
  </r>
  <r>
    <n v="8920"/>
    <x v="4446"/>
    <x v="2"/>
    <x v="1063"/>
    <d v="2011-04-08T00:00:00"/>
    <s v="Standard Class"/>
    <s v="AH-10690"/>
    <s v="Anna Hأ¤berlin"/>
    <x v="1"/>
    <x v="0"/>
    <s v="Virginia Beach"/>
    <x v="17"/>
    <n v="23464"/>
    <x v="0"/>
    <s v="FUR-FU-10003192"/>
    <x v="0"/>
    <x v="5"/>
    <s v="Luxo Adjustable Task Clamp Lamp"/>
    <n v="177.68"/>
    <n v="2"/>
    <n v="0"/>
    <n v="46.196800000000003"/>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أ¤berlin"/>
    <x v="1"/>
    <x v="0"/>
    <s v="Coral Gables"/>
    <x v="2"/>
    <n v="33134"/>
    <x v="0"/>
    <s v="TEC-PH-10003095"/>
    <x v="2"/>
    <x v="7"/>
    <s v="Samsung HM1900 Bluetooth Headset"/>
    <n v="52.68"/>
    <n v="3"/>
    <n v="0.2"/>
    <n v="19.754999999999999"/>
  </r>
  <r>
    <n v="8923"/>
    <x v="4448"/>
    <x v="0"/>
    <x v="964"/>
    <d v="2013-10-09T00:00:00"/>
    <s v="Standard Class"/>
    <s v="AH-10690"/>
    <s v="Anna Hأ¤berlin"/>
    <x v="1"/>
    <x v="0"/>
    <s v="Coral Gables"/>
    <x v="2"/>
    <n v="33134"/>
    <x v="0"/>
    <s v="FUR-FU-10002885"/>
    <x v="0"/>
    <x v="5"/>
    <s v="Magna Visual Magnetic Picture Hangers"/>
    <n v="11.568"/>
    <n v="3"/>
    <n v="0.2"/>
    <n v="2.6027999999999998"/>
  </r>
  <r>
    <n v="8924"/>
    <x v="4449"/>
    <x v="3"/>
    <x v="532"/>
    <d v="2014-06-18T00:00:00"/>
    <s v="Standard Class"/>
    <s v="ZC-21910"/>
    <s v="Zuschuss Carroll"/>
    <x v="0"/>
    <x v="0"/>
    <s v="Hickory"/>
    <x v="3"/>
    <n v="28601"/>
    <x v="0"/>
    <s v="OFF-BI-10001525"/>
    <x v="1"/>
    <x v="8"/>
    <s v="Acco Pressboard Covers with Storage Hooks, 14 7/8&quot; x 11&quot;, Executive Red"/>
    <n v="4.5720000000000001"/>
    <n v="4"/>
    <n v="0.7"/>
    <n v="-3.81"/>
  </r>
  <r>
    <n v="8925"/>
    <x v="4450"/>
    <x v="0"/>
    <x v="806"/>
    <d v="2013-02-03T00:00:00"/>
    <s v="Standard Class"/>
    <s v="DF-13135"/>
    <s v="David Flashing"/>
    <x v="0"/>
    <x v="0"/>
    <s v="Rockford"/>
    <x v="10"/>
    <n v="61107"/>
    <x v="2"/>
    <s v="TEC-PH-10004241"/>
    <x v="2"/>
    <x v="7"/>
    <s v="Nokia Lumia 1020"/>
    <n v="1439.9680000000001"/>
    <n v="4"/>
    <n v="0.2"/>
    <n v="143.99680000000001"/>
  </r>
  <r>
    <n v="8926"/>
    <x v="4450"/>
    <x v="0"/>
    <x v="806"/>
    <d v="2013-02-03T00:00:00"/>
    <s v="Standard Class"/>
    <s v="DF-13135"/>
    <s v="David Flashing"/>
    <x v="0"/>
    <x v="0"/>
    <s v="Rockford"/>
    <x v="10"/>
    <n v="61107"/>
    <x v="2"/>
    <s v="OFF-BI-10000546"/>
    <x v="1"/>
    <x v="8"/>
    <s v="Avery Durable Binders"/>
    <n v="1.728"/>
    <n v="3"/>
    <n v="0.8"/>
    <n v="-2.6783999999999999"/>
  </r>
  <r>
    <n v="8927"/>
    <x v="4450"/>
    <x v="0"/>
    <x v="806"/>
    <d v="2013-02-03T00:00:00"/>
    <s v="Standard Class"/>
    <s v="DF-13135"/>
    <s v="David Flashing"/>
    <x v="0"/>
    <x v="0"/>
    <s v="Rockford"/>
    <x v="10"/>
    <n v="61107"/>
    <x v="2"/>
    <s v="FUR-TA-10004256"/>
    <x v="0"/>
    <x v="3"/>
    <s v="Bretford â€œJust In Timeâ€‌ Height-Adjustable Multi-Task Work Tables"/>
    <n v="626.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8"/>
    <n v="4"/>
    <n v="0.3"/>
    <n v="-113.282"/>
  </r>
  <r>
    <n v="8930"/>
    <x v="4452"/>
    <x v="1"/>
    <x v="657"/>
    <d v="2012-04-17T00:00:00"/>
    <s v="Standard Class"/>
    <s v="FP-14320"/>
    <s v="Frank Preis"/>
    <x v="0"/>
    <x v="0"/>
    <s v="Huntsville"/>
    <x v="5"/>
    <n v="77340"/>
    <x v="2"/>
    <s v="FUR-TA-10002530"/>
    <x v="0"/>
    <x v="3"/>
    <s v="Iceberg OfficeWorks 42&quot; Round Tables"/>
    <n v="211.37200000000001"/>
    <n v="2"/>
    <n v="0.3"/>
    <n v="-45.293999999999997"/>
  </r>
  <r>
    <n v="8931"/>
    <x v="4452"/>
    <x v="1"/>
    <x v="657"/>
    <d v="2012-04-17T00:00:00"/>
    <s v="Standard Class"/>
    <s v="FP-14320"/>
    <s v="Frank Preis"/>
    <x v="0"/>
    <x v="0"/>
    <s v="Huntsville"/>
    <x v="5"/>
    <n v="77340"/>
    <x v="2"/>
    <s v="TEC-PH-10001061"/>
    <x v="2"/>
    <x v="7"/>
    <s v="Apple iPhone 5C"/>
    <n v="239.976"/>
    <n v="3"/>
    <n v="0.2"/>
    <n v="17.998200000000001"/>
  </r>
  <r>
    <n v="8932"/>
    <x v="4453"/>
    <x v="3"/>
    <x v="404"/>
    <d v="2014-12-25T00:00:00"/>
    <s v="Standard Class"/>
    <s v="HE-14800"/>
    <s v="Harold Engle"/>
    <x v="1"/>
    <x v="0"/>
    <s v="Milwaukee"/>
    <x v="6"/>
    <n v="53209"/>
    <x v="2"/>
    <s v="FUR-FU-10001057"/>
    <x v="0"/>
    <x v="5"/>
    <s v="Tensor Track Tree Floor Lamp"/>
    <n v="99.95"/>
    <n v="5"/>
    <n v="0"/>
    <n v="22.988499999999998"/>
  </r>
  <r>
    <n v="8933"/>
    <x v="4453"/>
    <x v="3"/>
    <x v="404"/>
    <d v="2014-12-25T00:00:00"/>
    <s v="Standard Class"/>
    <s v="HE-14800"/>
    <s v="Harold Engle"/>
    <x v="1"/>
    <x v="0"/>
    <s v="Milwaukee"/>
    <x v="6"/>
    <n v="53209"/>
    <x v="2"/>
    <s v="TEC-AC-10002331"/>
    <x v="2"/>
    <x v="11"/>
    <s v="Maxell 74 Minute CDR, 10/Pack"/>
    <n v="29.34"/>
    <n v="3"/>
    <n v="0"/>
    <n v="10.8558"/>
  </r>
  <r>
    <n v="8934"/>
    <x v="4454"/>
    <x v="0"/>
    <x v="560"/>
    <d v="2013-03-20T00:00:00"/>
    <s v="Standard Class"/>
    <s v="SP-20545"/>
    <s v="Sibella Parks"/>
    <x v="1"/>
    <x v="0"/>
    <s v="Green Bay"/>
    <x v="6"/>
    <n v="54302"/>
    <x v="2"/>
    <s v="FUR-FU-10003724"/>
    <x v="0"/>
    <x v="5"/>
    <s v="Westinghouse Clip-On Gooseneck Lamps"/>
    <n v="16.739999999999998"/>
    <n v="2"/>
    <n v="0"/>
    <n v="4.3524000000000003"/>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79999999999"/>
    <n v="14"/>
    <n v="0.2"/>
    <n v="209.97900000000001"/>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8000000000001"/>
  </r>
  <r>
    <n v="8939"/>
    <x v="4456"/>
    <x v="1"/>
    <x v="997"/>
    <d v="2012-12-19T00:00:00"/>
    <s v="Second Class"/>
    <s v="PG-18895"/>
    <s v="Paul Gonzalez"/>
    <x v="0"/>
    <x v="0"/>
    <s v="Los Angeles"/>
    <x v="1"/>
    <n v="90008"/>
    <x v="1"/>
    <s v="OFF-AR-10001940"/>
    <x v="1"/>
    <x v="6"/>
    <s v="Sanford Colorific Eraseable Coloring Pencils, 12 Count"/>
    <n v="16.399999999999999"/>
    <n v="5"/>
    <n v="0"/>
    <n v="7.0519999999999996"/>
  </r>
  <r>
    <n v="8940"/>
    <x v="4456"/>
    <x v="1"/>
    <x v="997"/>
    <d v="2012-12-19T00:00:00"/>
    <s v="Second Class"/>
    <s v="PG-18895"/>
    <s v="Paul Gonzalez"/>
    <x v="0"/>
    <x v="0"/>
    <s v="Los Angeles"/>
    <x v="1"/>
    <n v="90008"/>
    <x v="1"/>
    <s v="OFF-BI-10002026"/>
    <x v="1"/>
    <x v="8"/>
    <s v="Avery Arch Ring Binders"/>
    <n v="92.96"/>
    <n v="2"/>
    <n v="0.2"/>
    <n v="31.373999999999999"/>
  </r>
  <r>
    <n v="8941"/>
    <x v="4457"/>
    <x v="2"/>
    <x v="963"/>
    <d v="2011-08-24T00:00:00"/>
    <s v="Second Class"/>
    <s v="JP-15520"/>
    <s v="Jeremy Pistek"/>
    <x v="0"/>
    <x v="0"/>
    <s v="North Miami"/>
    <x v="2"/>
    <n v="33161"/>
    <x v="0"/>
    <s v="OFF-SU-10003936"/>
    <x v="1"/>
    <x v="14"/>
    <s v="Acme Serrated Blade Letter Opener"/>
    <n v="7.6319999999999997"/>
    <n v="3"/>
    <n v="0.2"/>
    <n v="-1.8126"/>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1"/>
    <n v="3"/>
    <n v="0.7"/>
    <n v="-251.98740000000001"/>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50000000000001"/>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01"/>
  </r>
  <r>
    <n v="8950"/>
    <x v="4464"/>
    <x v="3"/>
    <x v="66"/>
    <d v="2014-12-29T00:00:00"/>
    <s v="Standard Class"/>
    <s v="JL-15130"/>
    <s v="Jack Lebron"/>
    <x v="0"/>
    <x v="0"/>
    <s v="Jackson"/>
    <x v="18"/>
    <n v="38301"/>
    <x v="0"/>
    <s v="FUR-TA-10002903"/>
    <x v="0"/>
    <x v="3"/>
    <s v="Bevis Round Bullnose 29&quot; High Table Top"/>
    <n v="934.95600000000002"/>
    <n v="6"/>
    <n v="0.4"/>
    <n v="-249.32159999999999"/>
  </r>
  <r>
    <n v="8951"/>
    <x v="4464"/>
    <x v="3"/>
    <x v="66"/>
    <d v="2014-12-29T00:00:00"/>
    <s v="Standard Class"/>
    <s v="JL-15130"/>
    <s v="Jack Lebron"/>
    <x v="0"/>
    <x v="0"/>
    <s v="Jackson"/>
    <x v="18"/>
    <n v="38301"/>
    <x v="0"/>
    <s v="TEC-AC-10001013"/>
    <x v="2"/>
    <x v="11"/>
    <s v="Logitech ClearChat Comfort/USB Headset H390"/>
    <n v="46.863999999999997"/>
    <n v="2"/>
    <n v="0.2"/>
    <n v="7.6154000000000002"/>
  </r>
  <r>
    <n v="8952"/>
    <x v="4464"/>
    <x v="3"/>
    <x v="66"/>
    <d v="2014-12-29T00:00:00"/>
    <s v="Standard Class"/>
    <s v="JL-15130"/>
    <s v="Jack Lebron"/>
    <x v="0"/>
    <x v="0"/>
    <s v="Jackson"/>
    <x v="18"/>
    <n v="38301"/>
    <x v="0"/>
    <s v="OFF-ST-10000918"/>
    <x v="1"/>
    <x v="4"/>
    <s v="Crate-A-Files"/>
    <n v="26.16"/>
    <n v="3"/>
    <n v="0.2"/>
    <n v="1.962"/>
  </r>
  <r>
    <n v="8953"/>
    <x v="4464"/>
    <x v="3"/>
    <x v="66"/>
    <d v="2014-12-29T00:00:00"/>
    <s v="Standard Class"/>
    <s v="JL-15130"/>
    <s v="Jack Lebron"/>
    <x v="0"/>
    <x v="0"/>
    <s v="Jackson"/>
    <x v="18"/>
    <n v="38301"/>
    <x v="0"/>
    <s v="OFF-AR-10001419"/>
    <x v="1"/>
    <x v="6"/>
    <s v="Newell 325"/>
    <n v="23.128"/>
    <n v="7"/>
    <n v="0.2"/>
    <n v="2.891"/>
  </r>
  <r>
    <n v="8954"/>
    <x v="4464"/>
    <x v="3"/>
    <x v="66"/>
    <d v="2014-12-29T00:00:00"/>
    <s v="Standard Class"/>
    <s v="JL-15130"/>
    <s v="Jack Lebron"/>
    <x v="0"/>
    <x v="0"/>
    <s v="Jackson"/>
    <x v="18"/>
    <n v="38301"/>
    <x v="0"/>
    <s v="OFF-AP-10003266"/>
    <x v="1"/>
    <x v="9"/>
    <s v="Holmes Replacement Filter for HEPA Air Cleaner, Large Room"/>
    <n v="59.24"/>
    <n v="5"/>
    <n v="0.2"/>
    <n v="16.291"/>
  </r>
  <r>
    <n v="8955"/>
    <x v="4465"/>
    <x v="2"/>
    <x v="233"/>
    <d v="2011-08-10T00:00:00"/>
    <s v="Second Class"/>
    <s v="VG-21790"/>
    <s v="Vivek Gonzalez"/>
    <x v="0"/>
    <x v="0"/>
    <s v="Jacksonville"/>
    <x v="2"/>
    <n v="32216"/>
    <x v="0"/>
    <s v="FUR-BO-10000468"/>
    <x v="0"/>
    <x v="0"/>
    <s v="O'Sullivan 2-Shelf Heavy-Duty Bookcases"/>
    <n v="155.45599999999999"/>
    <n v="4"/>
    <n v="0.2"/>
    <n v="-7.7728000000000002"/>
  </r>
  <r>
    <n v="8956"/>
    <x v="4466"/>
    <x v="2"/>
    <x v="59"/>
    <d v="2011-09-24T00:00:00"/>
    <s v="Standard Class"/>
    <s v="HG-14965"/>
    <s v="Henry Goldwyn"/>
    <x v="1"/>
    <x v="0"/>
    <s v="San Diego"/>
    <x v="1"/>
    <n v="92024"/>
    <x v="1"/>
    <s v="OFF-PA-10004610"/>
    <x v="1"/>
    <x v="10"/>
    <s v="Xerox 1900"/>
    <n v="8.56"/>
    <n v="2"/>
    <n v="0"/>
    <n v="3.8519999999999999"/>
  </r>
  <r>
    <n v="8957"/>
    <x v="4467"/>
    <x v="3"/>
    <x v="53"/>
    <d v="2014-12-29T00:00:00"/>
    <s v="First Class"/>
    <s v="JH-15430"/>
    <s v="Jennifer Halladay"/>
    <x v="0"/>
    <x v="0"/>
    <s v="Hialeah"/>
    <x v="2"/>
    <n v="33012"/>
    <x v="0"/>
    <s v="FUR-FU-10004963"/>
    <x v="0"/>
    <x v="5"/>
    <s v="Eldon 400 Class Desk Accessories, Black Carbon"/>
    <n v="21"/>
    <n v="3"/>
    <n v="0.2"/>
    <n v="5.7750000000000004"/>
  </r>
  <r>
    <n v="8958"/>
    <x v="4467"/>
    <x v="3"/>
    <x v="53"/>
    <d v="2014-12-29T00:00:00"/>
    <s v="First Class"/>
    <s v="JH-15430"/>
    <s v="Jennifer Halladay"/>
    <x v="0"/>
    <x v="0"/>
    <s v="Hialeah"/>
    <x v="2"/>
    <n v="33012"/>
    <x v="0"/>
    <s v="TEC-MA-10004626"/>
    <x v="2"/>
    <x v="15"/>
    <s v="Lexmark 20R1285 X6650 Wireless All-in-One Printer"/>
    <n v="120"/>
    <n v="2"/>
    <n v="0.5"/>
    <n v="-7.2"/>
  </r>
  <r>
    <n v="8959"/>
    <x v="4468"/>
    <x v="3"/>
    <x v="920"/>
    <d v="2014-12-01T00:00:00"/>
    <s v="Standard Class"/>
    <s v="RO-19780"/>
    <s v="Rose O'Brian"/>
    <x v="0"/>
    <x v="0"/>
    <s v="Houston"/>
    <x v="5"/>
    <n v="77070"/>
    <x v="2"/>
    <s v="TEC-PH-10003437"/>
    <x v="2"/>
    <x v="7"/>
    <s v="Blue Parrot B250XT Professional Grade Wireless Bluetoothآ Headsetآ with"/>
    <n v="299.95999999999998"/>
    <n v="5"/>
    <n v="0.2"/>
    <n v="37.494999999999997"/>
  </r>
  <r>
    <n v="8960"/>
    <x v="4468"/>
    <x v="3"/>
    <x v="920"/>
    <d v="2014-12-01T00:00:00"/>
    <s v="Standard Class"/>
    <s v="RO-19780"/>
    <s v="Rose O'Brian"/>
    <x v="0"/>
    <x v="0"/>
    <s v="Houston"/>
    <x v="5"/>
    <n v="77070"/>
    <x v="2"/>
    <s v="OFF-AP-10002867"/>
    <x v="1"/>
    <x v="9"/>
    <s v="Fellowes Command Center 5-outlet power strip"/>
    <n v="67.84"/>
    <n v="5"/>
    <n v="0.8"/>
    <n v="-179.77600000000001"/>
  </r>
  <r>
    <n v="8961"/>
    <x v="4468"/>
    <x v="3"/>
    <x v="920"/>
    <d v="2014-12-01T00:00:00"/>
    <s v="Standard Class"/>
    <s v="RO-19780"/>
    <s v="Rose O'Brian"/>
    <x v="0"/>
    <x v="0"/>
    <s v="Houston"/>
    <x v="5"/>
    <n v="77070"/>
    <x v="2"/>
    <s v="FUR-CH-10002126"/>
    <x v="0"/>
    <x v="1"/>
    <s v="Hon Deluxe Fabric Upholstered Stacking Chairs"/>
    <n v="853.93"/>
    <n v="5"/>
    <n v="0.3"/>
    <n v="-24.398"/>
  </r>
  <r>
    <n v="8962"/>
    <x v="4468"/>
    <x v="3"/>
    <x v="920"/>
    <d v="2014-12-01T00:00:00"/>
    <s v="Standard Class"/>
    <s v="RO-19780"/>
    <s v="Rose O'Brian"/>
    <x v="0"/>
    <x v="0"/>
    <s v="Houston"/>
    <x v="5"/>
    <n v="77070"/>
    <x v="2"/>
    <s v="OFF-AR-10001761"/>
    <x v="1"/>
    <x v="6"/>
    <s v="Avery Hi-Liter Smear-Safe Highlighters"/>
    <n v="18.687999999999999"/>
    <n v="4"/>
    <n v="0.2"/>
    <n v="3.737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9"/>
  </r>
  <r>
    <n v="8965"/>
    <x v="4469"/>
    <x v="0"/>
    <x v="732"/>
    <d v="2013-11-08T00:00:00"/>
    <s v="First Class"/>
    <s v="LW-17125"/>
    <s v="Liz Willingham"/>
    <x v="0"/>
    <x v="0"/>
    <s v="Virginia Beach"/>
    <x v="17"/>
    <n v="23464"/>
    <x v="0"/>
    <s v="FUR-FU-10003806"/>
    <x v="0"/>
    <x v="5"/>
    <s v="Tenex Chairmat w/ Average Lip, 45&quot; x 53&quot;"/>
    <n v="756.8"/>
    <n v="5"/>
    <n v="0"/>
    <n v="75.680000000000007"/>
  </r>
  <r>
    <n v="8966"/>
    <x v="4470"/>
    <x v="3"/>
    <x v="44"/>
    <d v="2014-11-13T00:00:00"/>
    <s v="Standard Class"/>
    <s v="CC-12370"/>
    <s v="Christopher Conant"/>
    <x v="0"/>
    <x v="0"/>
    <s v="Houston"/>
    <x v="5"/>
    <n v="77070"/>
    <x v="2"/>
    <s v="OFF-BI-10000145"/>
    <x v="1"/>
    <x v="8"/>
    <s v="Zipper Ring Binder Pockets"/>
    <n v="1.248"/>
    <n v="2"/>
    <n v="0.8"/>
    <n v="-1.9343999999999999"/>
  </r>
  <r>
    <n v="8967"/>
    <x v="4471"/>
    <x v="0"/>
    <x v="54"/>
    <d v="2013-11-08T00:00:00"/>
    <s v="Standard Class"/>
    <s v="JP-16135"/>
    <s v="Julie Prescott"/>
    <x v="2"/>
    <x v="0"/>
    <s v="Philadelphia"/>
    <x v="9"/>
    <n v="19120"/>
    <x v="3"/>
    <s v="TEC-AC-10000892"/>
    <x v="2"/>
    <x v="11"/>
    <s v="NETGEAR N750 Dual Band Wi-Fi Gigabit Router"/>
    <n v="72"/>
    <n v="1"/>
    <n v="0.2"/>
    <n v="14.4"/>
  </r>
  <r>
    <n v="8968"/>
    <x v="4471"/>
    <x v="0"/>
    <x v="54"/>
    <d v="2013-11-08T00:00:00"/>
    <s v="Standard Class"/>
    <s v="JP-16135"/>
    <s v="Julie Prescott"/>
    <x v="2"/>
    <x v="0"/>
    <s v="Philadelphia"/>
    <x v="9"/>
    <n v="19120"/>
    <x v="3"/>
    <s v="FUR-CH-10004886"/>
    <x v="0"/>
    <x v="1"/>
    <s v="Bevis Steel Folding Chairs"/>
    <n v="470.15499999999997"/>
    <n v="7"/>
    <n v="0.3"/>
    <n v="-13.433"/>
  </r>
  <r>
    <n v="8969"/>
    <x v="4472"/>
    <x v="2"/>
    <x v="125"/>
    <d v="2012-01-01T00:00:00"/>
    <s v="First Class"/>
    <s v="DD-13570"/>
    <s v="Dorothy Dickinson"/>
    <x v="0"/>
    <x v="0"/>
    <s v="Memphis"/>
    <x v="18"/>
    <n v="38109"/>
    <x v="0"/>
    <s v="OFF-ST-10002554"/>
    <x v="1"/>
    <x v="4"/>
    <s v="Tennsco Industrial Shelving"/>
    <n v="39.128"/>
    <n v="1"/>
    <n v="0.2"/>
    <n v="-8.8038000000000007"/>
  </r>
  <r>
    <n v="8970"/>
    <x v="4473"/>
    <x v="3"/>
    <x v="574"/>
    <d v="2014-12-08T00:00:00"/>
    <s v="Standard Class"/>
    <s v="ES-14080"/>
    <s v="Erin Smith"/>
    <x v="1"/>
    <x v="0"/>
    <s v="Lakewood"/>
    <x v="24"/>
    <n v="44107"/>
    <x v="3"/>
    <s v="OFF-AR-10001662"/>
    <x v="1"/>
    <x v="6"/>
    <s v="Rogers Handheld Barrel Pencil Sharpener"/>
    <n v="19.728000000000002"/>
    <n v="9"/>
    <n v="0.2"/>
    <n v="1.7262"/>
  </r>
  <r>
    <n v="8971"/>
    <x v="4473"/>
    <x v="3"/>
    <x v="574"/>
    <d v="2014-12-08T00:00:00"/>
    <s v="Standard Class"/>
    <s v="ES-14080"/>
    <s v="Erin Smith"/>
    <x v="1"/>
    <x v="0"/>
    <s v="Lakewood"/>
    <x v="24"/>
    <n v="44107"/>
    <x v="3"/>
    <s v="TEC-PH-10004531"/>
    <x v="2"/>
    <x v="7"/>
    <s v="AT&amp;T CL2909"/>
    <n v="151.18799999999999"/>
    <n v="2"/>
    <n v="0.4"/>
    <n v="-25.198"/>
  </r>
  <r>
    <n v="8972"/>
    <x v="4474"/>
    <x v="3"/>
    <x v="668"/>
    <d v="2014-03-29T00:00:00"/>
    <s v="Standard Class"/>
    <s v="MV-17485"/>
    <s v="Mark Van Huff"/>
    <x v="0"/>
    <x v="0"/>
    <s v="New York City"/>
    <x v="15"/>
    <n v="10011"/>
    <x v="3"/>
    <s v="FUR-CH-10000665"/>
    <x v="0"/>
    <x v="1"/>
    <s v="Global Airflow Leather Mesh Back Chair, Black"/>
    <n v="271.76400000000001"/>
    <n v="2"/>
    <n v="0.1"/>
    <n v="60.392000000000003"/>
  </r>
  <r>
    <n v="8973"/>
    <x v="4475"/>
    <x v="2"/>
    <x v="84"/>
    <d v="2011-11-21T00:00:00"/>
    <s v="First Class"/>
    <s v="RD-19900"/>
    <s v="Ruben Dartt"/>
    <x v="0"/>
    <x v="0"/>
    <s v="Philadelphia"/>
    <x v="9"/>
    <n v="19120"/>
    <x v="3"/>
    <s v="TEC-AC-10003023"/>
    <x v="2"/>
    <x v="11"/>
    <s v="Logitech G105 Gaming Keyboard"/>
    <n v="47.496000000000002"/>
    <n v="1"/>
    <n v="0.2"/>
    <n v="-1.1874"/>
  </r>
  <r>
    <n v="8974"/>
    <x v="4476"/>
    <x v="3"/>
    <x v="1016"/>
    <d v="2014-04-28T00:00:00"/>
    <s v="Second Class"/>
    <s v="RL-19615"/>
    <s v="Rob Lucas"/>
    <x v="0"/>
    <x v="0"/>
    <s v="Los Angeles"/>
    <x v="1"/>
    <n v="90008"/>
    <x v="1"/>
    <s v="FUR-BO-10004709"/>
    <x v="0"/>
    <x v="0"/>
    <s v="Bush Westfield Collection Bookcases, Medium Cherry Finish"/>
    <n v="344.98099999999999"/>
    <n v="7"/>
    <n v="0.15"/>
    <n v="28.4102"/>
  </r>
  <r>
    <n v="8975"/>
    <x v="4477"/>
    <x v="3"/>
    <x v="51"/>
    <d v="2014-11-27T00:00:00"/>
    <s v="First Class"/>
    <s v="JP-15460"/>
    <s v="Jennifer Patt"/>
    <x v="1"/>
    <x v="0"/>
    <s v="Dallas"/>
    <x v="5"/>
    <n v="75220"/>
    <x v="2"/>
    <s v="OFF-PA-10000477"/>
    <x v="1"/>
    <x v="10"/>
    <s v="Xerox 22"/>
    <n v="36.287999999999997"/>
    <n v="7"/>
    <n v="0.2"/>
    <n v="12.700799999999999"/>
  </r>
  <r>
    <n v="8976"/>
    <x v="4477"/>
    <x v="3"/>
    <x v="51"/>
    <d v="2014-11-27T00:00:00"/>
    <s v="First Class"/>
    <s v="JP-15460"/>
    <s v="Jennifer Patt"/>
    <x v="1"/>
    <x v="0"/>
    <s v="Dallas"/>
    <x v="5"/>
    <n v="75220"/>
    <x v="2"/>
    <s v="OFF-PA-10002923"/>
    <x v="1"/>
    <x v="10"/>
    <s v="Xerox 1942"/>
    <n v="78.304000000000002"/>
    <n v="2"/>
    <n v="0.2"/>
    <n v="29.364000000000001"/>
  </r>
  <r>
    <n v="8977"/>
    <x v="4477"/>
    <x v="3"/>
    <x v="51"/>
    <d v="2014-11-27T00:00:00"/>
    <s v="First Class"/>
    <s v="JP-15460"/>
    <s v="Jennifer Patt"/>
    <x v="1"/>
    <x v="0"/>
    <s v="Dallas"/>
    <x v="5"/>
    <n v="75220"/>
    <x v="2"/>
    <s v="FUR-TA-10003008"/>
    <x v="0"/>
    <x v="3"/>
    <s v="Lesro Round Back Collection Coffee Table, End Table"/>
    <n v="127.785"/>
    <n v="1"/>
    <n v="0.3"/>
    <n v="-31.0335"/>
  </r>
  <r>
    <n v="8978"/>
    <x v="4477"/>
    <x v="3"/>
    <x v="51"/>
    <d v="2014-11-27T00:00:00"/>
    <s v="First Class"/>
    <s v="JP-15460"/>
    <s v="Jennifer Patt"/>
    <x v="1"/>
    <x v="0"/>
    <s v="Dallas"/>
    <x v="5"/>
    <n v="75220"/>
    <x v="2"/>
    <s v="OFF-BI-10003707"/>
    <x v="1"/>
    <x v="8"/>
    <s v="Aluminum Screw Posts"/>
    <n v="6.1040000000000001"/>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2"/>
    <n v="1"/>
    <n v="0.8"/>
    <n v="-2.8380000000000001"/>
  </r>
  <r>
    <n v="8981"/>
    <x v="4480"/>
    <x v="2"/>
    <x v="644"/>
    <d v="2011-02-11T00:00:00"/>
    <s v="Second Class"/>
    <s v="DL-13315"/>
    <s v="Delfina Latchford"/>
    <x v="0"/>
    <x v="0"/>
    <s v="Romeoville"/>
    <x v="10"/>
    <n v="60441"/>
    <x v="2"/>
    <s v="OFF-BI-10001196"/>
    <x v="1"/>
    <x v="8"/>
    <s v="Avery Flip-Chart Easel Binder, Black"/>
    <n v="8.952"/>
    <n v="2"/>
    <n v="0.8"/>
    <n v="-14.770799999999999"/>
  </r>
  <r>
    <n v="8982"/>
    <x v="4481"/>
    <x v="0"/>
    <x v="1193"/>
    <d v="2013-03-13T00:00:00"/>
    <s v="Standard Class"/>
    <s v="LC-16870"/>
    <s v="Lena Cacioppo"/>
    <x v="0"/>
    <x v="0"/>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x v="0"/>
    <s v="Chicago"/>
    <x v="10"/>
    <n v="60623"/>
    <x v="2"/>
    <s v="OFF-BI-10004656"/>
    <x v="1"/>
    <x v="8"/>
    <s v="Peel &amp; Stick Add-On Corner Pockets"/>
    <n v="1.728"/>
    <n v="4"/>
    <n v="0.8"/>
    <n v="-2.76480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400000000004"/>
  </r>
  <r>
    <n v="8986"/>
    <x v="4482"/>
    <x v="1"/>
    <x v="155"/>
    <d v="2012-12-07T00:00:00"/>
    <s v="Standard Class"/>
    <s v="JG-15115"/>
    <s v="Jack Garza"/>
    <x v="0"/>
    <x v="0"/>
    <s v="Jacksonville"/>
    <x v="3"/>
    <n v="28540"/>
    <x v="0"/>
    <s v="FUR-FU-10000222"/>
    <x v="0"/>
    <x v="5"/>
    <s v="Seth Thomas 16&quot; Steel Case Clock"/>
    <n v="77.951999999999998"/>
    <n v="3"/>
    <n v="0.2"/>
    <n v="12.667199999999999"/>
  </r>
  <r>
    <n v="8987"/>
    <x v="4482"/>
    <x v="1"/>
    <x v="155"/>
    <d v="2012-12-07T00:00:00"/>
    <s v="Standard Class"/>
    <s v="JG-15115"/>
    <s v="Jack Garza"/>
    <x v="0"/>
    <x v="0"/>
    <s v="Jacksonville"/>
    <x v="3"/>
    <n v="28540"/>
    <x v="0"/>
    <s v="OFF-BI-10001718"/>
    <x v="1"/>
    <x v="8"/>
    <s v="GBC DocuBind P50 Personal Binding Machine"/>
    <n v="95.97"/>
    <n v="5"/>
    <n v="0.7"/>
    <n v="-73.576999999999998"/>
  </r>
  <r>
    <n v="8988"/>
    <x v="4482"/>
    <x v="1"/>
    <x v="155"/>
    <d v="2012-12-07T00:00:00"/>
    <s v="Standard Class"/>
    <s v="JG-15115"/>
    <s v="Jack Garza"/>
    <x v="0"/>
    <x v="0"/>
    <s v="Jacksonville"/>
    <x v="3"/>
    <n v="28540"/>
    <x v="0"/>
    <s v="TEC-PH-10001700"/>
    <x v="2"/>
    <x v="7"/>
    <s v="Panasonic KX-TG6844B Expandable Digital Cordless Telephone"/>
    <n v="105.584"/>
    <n v="2"/>
    <n v="0.2"/>
    <n v="9.2385999999999999"/>
  </r>
  <r>
    <n v="8989"/>
    <x v="4482"/>
    <x v="1"/>
    <x v="155"/>
    <d v="2012-12-07T00:00:00"/>
    <s v="Standard Class"/>
    <s v="JG-15115"/>
    <s v="Jack Garza"/>
    <x v="0"/>
    <x v="0"/>
    <s v="Jacksonville"/>
    <x v="3"/>
    <n v="28540"/>
    <x v="0"/>
    <s v="OFF-AR-10004078"/>
    <x v="1"/>
    <x v="6"/>
    <s v="Newell 312"/>
    <n v="9.3439999999999994"/>
    <n v="2"/>
    <n v="0.2"/>
    <n v="1.1679999999999999"/>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7999999999999"/>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
    <n v="5"/>
    <n v="0.2"/>
    <n v="29.692"/>
  </r>
  <r>
    <n v="8996"/>
    <x v="4486"/>
    <x v="2"/>
    <x v="860"/>
    <d v="2011-08-17T00:00:00"/>
    <s v="First Class"/>
    <s v="CS-12355"/>
    <s v="Christine Sundaresam"/>
    <x v="0"/>
    <x v="0"/>
    <s v="Hollywood"/>
    <x v="2"/>
    <n v="33021"/>
    <x v="0"/>
    <s v="OFF-AP-10004708"/>
    <x v="1"/>
    <x v="9"/>
    <s v="Fellowes Superior 10 Outlet Split Surge Protector"/>
    <n v="152.24"/>
    <n v="5"/>
    <n v="0.2"/>
    <n v="17.126999999999999"/>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9"/>
  </r>
  <r>
    <n v="8999"/>
    <x v="4488"/>
    <x v="3"/>
    <x v="177"/>
    <d v="2014-03-21T00:00:00"/>
    <s v="Same Day"/>
    <s v="HG-14845"/>
    <s v="Harry Greene"/>
    <x v="0"/>
    <x v="0"/>
    <s v="Houston"/>
    <x v="5"/>
    <n v="77041"/>
    <x v="2"/>
    <s v="OFF-PA-10002377"/>
    <x v="1"/>
    <x v="10"/>
    <s v="Xerox 1916"/>
    <n v="274.06400000000002"/>
    <n v="7"/>
    <n v="0.2"/>
    <n v="102.774"/>
  </r>
  <r>
    <n v="9000"/>
    <x v="4489"/>
    <x v="3"/>
    <x v="726"/>
    <d v="2014-05-18T00:00:00"/>
    <s v="Standard Class"/>
    <s v="MH-18115"/>
    <s v="Mick Hernandez"/>
    <x v="2"/>
    <x v="0"/>
    <s v="Philadelphia"/>
    <x v="9"/>
    <n v="19140"/>
    <x v="3"/>
    <s v="FUR-CH-10001482"/>
    <x v="0"/>
    <x v="1"/>
    <s v="Office Star - Mesh Screen back chair with Vinyl seat"/>
    <n v="458.43"/>
    <n v="5"/>
    <n v="0.3"/>
    <n v="-124.431"/>
  </r>
  <r>
    <n v="9001"/>
    <x v="4490"/>
    <x v="2"/>
    <x v="169"/>
    <d v="2011-06-22T00:00:00"/>
    <s v="Same Day"/>
    <s v="TB-21280"/>
    <s v="Toby Braunhardt"/>
    <x v="0"/>
    <x v="0"/>
    <s v="Phoenix"/>
    <x v="16"/>
    <n v="85023"/>
    <x v="1"/>
    <s v="OFF-BI-10001553"/>
    <x v="1"/>
    <x v="8"/>
    <s v="SpineVue Locking Slant-D Ring Binders by Cardinal"/>
    <n v="8.2260000000000009"/>
    <n v="3"/>
    <n v="0.7"/>
    <n v="-6.0324"/>
  </r>
  <r>
    <n v="9002"/>
    <x v="4491"/>
    <x v="2"/>
    <x v="266"/>
    <d v="2011-12-09T00:00:00"/>
    <s v="Standard Class"/>
    <s v="EM-13825"/>
    <s v="Elizabeth Moffitt"/>
    <x v="1"/>
    <x v="0"/>
    <s v="Sandy Springs"/>
    <x v="32"/>
    <n v="30328"/>
    <x v="0"/>
    <s v="TEC-AC-10000199"/>
    <x v="2"/>
    <x v="11"/>
    <s v="Kingston Digital DataTraveler 8GB USB 2.0"/>
    <n v="5.95"/>
    <n v="1"/>
    <n v="0"/>
    <n v="0.83299999999999996"/>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4"/>
  </r>
  <r>
    <n v="9005"/>
    <x v="4492"/>
    <x v="1"/>
    <x v="57"/>
    <d v="2012-04-06T00:00:00"/>
    <s v="Same Day"/>
    <s v="JF-15415"/>
    <s v="Jennifer Ferguson"/>
    <x v="0"/>
    <x v="0"/>
    <s v="Spokane"/>
    <x v="4"/>
    <n v="99207"/>
    <x v="1"/>
    <s v="OFF-AR-10002467"/>
    <x v="1"/>
    <x v="6"/>
    <s v="Dixon Ticonderoga Pencils"/>
    <n v="23.84"/>
    <n v="8"/>
    <n v="0"/>
    <n v="6.4367999999999999"/>
  </r>
  <r>
    <n v="9006"/>
    <x v="4493"/>
    <x v="3"/>
    <x v="551"/>
    <d v="2014-11-19T00:00:00"/>
    <s v="Same Day"/>
    <s v="NB-18655"/>
    <s v="Nona Balk"/>
    <x v="1"/>
    <x v="0"/>
    <s v="Milwaukee"/>
    <x v="6"/>
    <n v="53209"/>
    <x v="2"/>
    <s v="OFF-ST-10001321"/>
    <x v="1"/>
    <x v="4"/>
    <s v="Decoflex Hanging Personal Folder File, Blue"/>
    <n v="92.52"/>
    <n v="6"/>
    <n v="0"/>
    <n v="24.980399999999999"/>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
    <n v="2"/>
    <n v="0.2"/>
    <n v="21.42"/>
  </r>
  <r>
    <n v="9013"/>
    <x v="4497"/>
    <x v="0"/>
    <x v="823"/>
    <d v="2013-02-22T00:00:00"/>
    <s v="First Class"/>
    <s v="EA-14035"/>
    <s v="Erin Ashbrook"/>
    <x v="1"/>
    <x v="0"/>
    <s v="New York City"/>
    <x v="15"/>
    <n v="10011"/>
    <x v="3"/>
    <s v="FUR-FU-10001861"/>
    <x v="0"/>
    <x v="5"/>
    <s v="Floodlight Indoor Halogen Bulbs, 1 Bulb per Pack, 60 Watts"/>
    <n v="135.80000000000001"/>
    <n v="7"/>
    <n v="0"/>
    <n v="66.542000000000002"/>
  </r>
  <r>
    <n v="9014"/>
    <x v="4498"/>
    <x v="3"/>
    <x v="257"/>
    <d v="2014-03-23T00:00:00"/>
    <s v="Standard Class"/>
    <s v="BP-11050"/>
    <s v="Barry Pond"/>
    <x v="1"/>
    <x v="0"/>
    <s v="Los Angeles"/>
    <x v="1"/>
    <n v="90008"/>
    <x v="1"/>
    <s v="OFF-AR-10002766"/>
    <x v="1"/>
    <x v="6"/>
    <s v="Prang Drawing Pencil Set"/>
    <n v="13.9"/>
    <n v="5"/>
    <n v="0"/>
    <n v="3.7530000000000001"/>
  </r>
  <r>
    <n v="9015"/>
    <x v="4498"/>
    <x v="3"/>
    <x v="257"/>
    <d v="2014-03-23T00:00:00"/>
    <s v="Standard Class"/>
    <s v="BP-11050"/>
    <s v="Barry Pond"/>
    <x v="1"/>
    <x v="0"/>
    <s v="Los Angeles"/>
    <x v="1"/>
    <n v="90008"/>
    <x v="1"/>
    <s v="OFF-EN-10003072"/>
    <x v="1"/>
    <x v="12"/>
    <s v="Peel &amp; Seel Envelopes"/>
    <n v="19.399999999999999"/>
    <n v="5"/>
    <n v="0"/>
    <n v="9.3119999999999994"/>
  </r>
  <r>
    <n v="9016"/>
    <x v="4499"/>
    <x v="0"/>
    <x v="907"/>
    <d v="2013-12-24T00:00:00"/>
    <s v="Standard Class"/>
    <s v="NS-18640"/>
    <s v="Noel Staavos"/>
    <x v="1"/>
    <x v="0"/>
    <s v="Carlsbad"/>
    <x v="27"/>
    <n v="88220"/>
    <x v="1"/>
    <s v="OFF-BI-10001636"/>
    <x v="1"/>
    <x v="8"/>
    <s v="Ibico Plastic and Wire Spiral Binding Combs"/>
    <n v="13.488"/>
    <n v="2"/>
    <n v="0.2"/>
    <n v="4.3836000000000004"/>
  </r>
  <r>
    <n v="9017"/>
    <x v="4499"/>
    <x v="0"/>
    <x v="907"/>
    <d v="2013-12-24T00:00:00"/>
    <s v="Standard Class"/>
    <s v="NS-18640"/>
    <s v="Noel Staavos"/>
    <x v="1"/>
    <x v="0"/>
    <s v="Carlsbad"/>
    <x v="27"/>
    <n v="88220"/>
    <x v="1"/>
    <s v="OFF-BI-10000948"/>
    <x v="1"/>
    <x v="8"/>
    <s v="GBC Laser Imprintable Binding System Covers, Desert Sand"/>
    <n v="11.416"/>
    <n v="1"/>
    <n v="0.2"/>
    <n v="3.8529"/>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80000000000003"/>
  </r>
  <r>
    <n v="9020"/>
    <x v="4501"/>
    <x v="2"/>
    <x v="757"/>
    <d v="2011-12-18T00:00:00"/>
    <s v="Second Class"/>
    <s v="LE-16810"/>
    <s v="Laurel Elliston"/>
    <x v="0"/>
    <x v="0"/>
    <s v="Springfield"/>
    <x v="17"/>
    <n v="22153"/>
    <x v="0"/>
    <s v="TEC-AC-10001314"/>
    <x v="2"/>
    <x v="11"/>
    <s v="Case Logic 2.4GHz Wireless Keyboard"/>
    <n v="99.98"/>
    <n v="2"/>
    <n v="0"/>
    <n v="7.9984000000000002"/>
  </r>
  <r>
    <n v="9021"/>
    <x v="4501"/>
    <x v="2"/>
    <x v="757"/>
    <d v="2011-12-18T00:00:00"/>
    <s v="Second Class"/>
    <s v="LE-16810"/>
    <s v="Laurel Elliston"/>
    <x v="0"/>
    <x v="0"/>
    <s v="Springfield"/>
    <x v="17"/>
    <n v="22153"/>
    <x v="0"/>
    <s v="FUR-FU-10002268"/>
    <x v="0"/>
    <x v="5"/>
    <s v="Ultra Door Push Plate"/>
    <n v="29.46"/>
    <n v="6"/>
    <n v="0"/>
    <n v="9.7218"/>
  </r>
  <r>
    <n v="9022"/>
    <x v="4502"/>
    <x v="1"/>
    <x v="219"/>
    <d v="2012-11-20T00:00:00"/>
    <s v="Standard Class"/>
    <s v="VP-21760"/>
    <s v="Victoria Pisteka"/>
    <x v="1"/>
    <x v="0"/>
    <s v="Toledo"/>
    <x v="24"/>
    <n v="43615"/>
    <x v="3"/>
    <s v="OFF-BI-10002133"/>
    <x v="1"/>
    <x v="8"/>
    <s v="Wilson Jones Elliptical Ring 3 1/2&quot; Capacity Binders, 800 sheets"/>
    <n v="166.9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07"/>
  </r>
  <r>
    <n v="9024"/>
    <x v="4504"/>
    <x v="1"/>
    <x v="685"/>
    <d v="2012-07-02T00:00:00"/>
    <s v="First Class"/>
    <s v="SG-20470"/>
    <s v="Sheri Gordon"/>
    <x v="0"/>
    <x v="0"/>
    <s v="New York City"/>
    <x v="15"/>
    <n v="10024"/>
    <x v="3"/>
    <s v="FUR-CH-10001482"/>
    <x v="0"/>
    <x v="1"/>
    <s v="Office Star - Mesh Screen back chair with Vinyl seat"/>
    <n v="117.88200000000001"/>
    <n v="1"/>
    <n v="0.1"/>
    <n v="1.3098000000000001"/>
  </r>
  <r>
    <n v="9025"/>
    <x v="4505"/>
    <x v="0"/>
    <x v="190"/>
    <d v="2013-07-03T00:00:00"/>
    <s v="Standard Class"/>
    <s v="VP-21760"/>
    <s v="Victoria Pisteka"/>
    <x v="1"/>
    <x v="0"/>
    <s v="New York City"/>
    <x v="15"/>
    <n v="10035"/>
    <x v="3"/>
    <s v="TEC-AC-10002018"/>
    <x v="2"/>
    <x v="11"/>
    <s v="AmazonBasics 3-Button USB Wired Mouse"/>
    <n v="20.97"/>
    <n v="3"/>
    <n v="0"/>
    <n v="9.0170999999999992"/>
  </r>
  <r>
    <n v="9026"/>
    <x v="4505"/>
    <x v="0"/>
    <x v="190"/>
    <d v="2013-07-03T00:00:00"/>
    <s v="Standard Class"/>
    <s v="VP-21760"/>
    <s v="Victoria Pisteka"/>
    <x v="1"/>
    <x v="0"/>
    <s v="New York City"/>
    <x v="15"/>
    <n v="10035"/>
    <x v="3"/>
    <s v="TEC-AC-10000397"/>
    <x v="2"/>
    <x v="11"/>
    <s v="Perixx PERIBOARD-512B, Ergonomic Split Keyboard"/>
    <n v="139.96"/>
    <n v="4"/>
    <n v="0"/>
    <n v="9.7972000000000001"/>
  </r>
  <r>
    <n v="9027"/>
    <x v="4505"/>
    <x v="0"/>
    <x v="190"/>
    <d v="2013-07-03T00:00:00"/>
    <s v="Standard Class"/>
    <s v="VP-21760"/>
    <s v="Victoria Pisteka"/>
    <x v="1"/>
    <x v="0"/>
    <s v="New York City"/>
    <x v="15"/>
    <n v="10035"/>
    <x v="3"/>
    <s v="FUR-FU-10003976"/>
    <x v="0"/>
    <x v="5"/>
    <s v="DAX Executive Solid Wood Document Frame, Desktop or Hang, Mahogany, 5 x 7"/>
    <n v="37.74"/>
    <n v="3"/>
    <n v="0"/>
    <n v="12.8316"/>
  </r>
  <r>
    <n v="9028"/>
    <x v="4506"/>
    <x v="0"/>
    <x v="42"/>
    <d v="2013-09-23T00:00:00"/>
    <s v="Standard Class"/>
    <s v="PO-18865"/>
    <s v="Patrick O'Donnell"/>
    <x v="0"/>
    <x v="0"/>
    <s v="Marlborough"/>
    <x v="31"/>
    <n v="1752"/>
    <x v="3"/>
    <s v="FUR-FU-10002597"/>
    <x v="0"/>
    <x v="5"/>
    <s v="C-Line Magnetic Cubicle Keepers, Clear Polypropylene"/>
    <n v="14.82"/>
    <n v="3"/>
    <n v="0"/>
    <n v="6.2244000000000002"/>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8"/>
  </r>
  <r>
    <n v="9032"/>
    <x v="4508"/>
    <x v="3"/>
    <x v="853"/>
    <d v="2014-09-02T00:00:00"/>
    <s v="Same Day"/>
    <s v="RW-19540"/>
    <s v="Rick Wilson"/>
    <x v="1"/>
    <x v="0"/>
    <s v="Seattle"/>
    <x v="4"/>
    <n v="98103"/>
    <x v="1"/>
    <s v="FUR-TA-10002607"/>
    <x v="0"/>
    <x v="3"/>
    <s v="KI Conference Tables"/>
    <n v="283.56"/>
    <n v="4"/>
    <n v="0"/>
    <n v="45.369599999999998"/>
  </r>
  <r>
    <n v="9033"/>
    <x v="4509"/>
    <x v="3"/>
    <x v="738"/>
    <d v="2014-06-27T00:00:00"/>
    <s v="Standard Class"/>
    <s v="RB-19465"/>
    <s v="Rick Bensley"/>
    <x v="2"/>
    <x v="0"/>
    <s v="Detroit"/>
    <x v="12"/>
    <n v="48227"/>
    <x v="2"/>
    <s v="FUR-CH-10000454"/>
    <x v="0"/>
    <x v="1"/>
    <s v="Hon Deluxe Fabric Upholstered Stacking Chairs, Rounded Back"/>
    <n v="487.96"/>
    <n v="2"/>
    <n v="0"/>
    <n v="146.38800000000001"/>
  </r>
  <r>
    <n v="9034"/>
    <x v="4510"/>
    <x v="2"/>
    <x v="814"/>
    <d v="2011-09-07T00:00:00"/>
    <s v="Standard Class"/>
    <s v="SC-20095"/>
    <s v="Sanjit Chand"/>
    <x v="0"/>
    <x v="0"/>
    <s v="Fayetteville"/>
    <x v="36"/>
    <n v="72701"/>
    <x v="0"/>
    <s v="OFF-BI-10001359"/>
    <x v="1"/>
    <x v="8"/>
    <s v="GBC DocuBind TL300 Electric Binding System"/>
    <n v="1793.98"/>
    <n v="2"/>
    <n v="0"/>
    <n v="843.17060000000004"/>
  </r>
  <r>
    <n v="9035"/>
    <x v="4511"/>
    <x v="1"/>
    <x v="486"/>
    <d v="2012-10-05T00:00:00"/>
    <s v="Standard Class"/>
    <s v="EM-13960"/>
    <s v="Eric Murdock"/>
    <x v="0"/>
    <x v="0"/>
    <s v="Quincy"/>
    <x v="10"/>
    <n v="62301"/>
    <x v="2"/>
    <s v="OFF-BI-10003196"/>
    <x v="1"/>
    <x v="8"/>
    <s v="Accohide Poly Flexible Ring Binders"/>
    <n v="2.992"/>
    <n v="4"/>
    <n v="0.8"/>
    <n v="-4.4880000000000004"/>
  </r>
  <r>
    <n v="9036"/>
    <x v="4511"/>
    <x v="1"/>
    <x v="486"/>
    <d v="2012-10-05T00:00:00"/>
    <s v="Standard Class"/>
    <s v="EM-13960"/>
    <s v="Eric Murdock"/>
    <x v="0"/>
    <x v="0"/>
    <s v="Quincy"/>
    <x v="10"/>
    <n v="62301"/>
    <x v="2"/>
    <s v="TEC-AC-10003657"/>
    <x v="2"/>
    <x v="11"/>
    <s v="Lenovo 17-Key USB Numeric Keypad"/>
    <n v="108.768"/>
    <n v="4"/>
    <n v="0.2"/>
    <n v="2.7191999999999998"/>
  </r>
  <r>
    <n v="9037"/>
    <x v="4512"/>
    <x v="1"/>
    <x v="1003"/>
    <d v="2012-04-10T00:00:00"/>
    <s v="First Class"/>
    <s v="RP-19390"/>
    <s v="Resi Pأ¶lking"/>
    <x v="0"/>
    <x v="0"/>
    <s v="New York City"/>
    <x v="15"/>
    <n v="10035"/>
    <x v="3"/>
    <s v="OFF-PA-10002262"/>
    <x v="1"/>
    <x v="10"/>
    <s v="Xerox 192"/>
    <n v="25.92"/>
    <n v="4"/>
    <n v="0"/>
    <n v="12.441599999999999"/>
  </r>
  <r>
    <n v="9038"/>
    <x v="4512"/>
    <x v="1"/>
    <x v="1003"/>
    <d v="2012-04-10T00:00:00"/>
    <s v="First Class"/>
    <s v="RP-19390"/>
    <s v="Resi Pأ¶lking"/>
    <x v="0"/>
    <x v="0"/>
    <s v="New York City"/>
    <x v="15"/>
    <n v="10035"/>
    <x v="3"/>
    <s v="OFF-ST-10002214"/>
    <x v="1"/>
    <x v="4"/>
    <s v="X-Rack File for Hanging Folders"/>
    <n v="22.58"/>
    <n v="2"/>
    <n v="0"/>
    <n v="5.8708"/>
  </r>
  <r>
    <n v="9039"/>
    <x v="4513"/>
    <x v="3"/>
    <x v="610"/>
    <d v="2014-11-22T00:00:00"/>
    <s v="Same Day"/>
    <s v="HZ-14950"/>
    <s v="Henia Zydlo"/>
    <x v="0"/>
    <x v="0"/>
    <s v="Houston"/>
    <x v="5"/>
    <n v="77095"/>
    <x v="2"/>
    <s v="TEC-PH-10003555"/>
    <x v="2"/>
    <x v="7"/>
    <s v="Motorola HK250 Universal Bluetooth Headset"/>
    <n v="55.176000000000002"/>
    <n v="3"/>
    <n v="0.2"/>
    <n v="-12.4146"/>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1"/>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آ Smart WiFi Router"/>
    <n v="479.97"/>
    <n v="3"/>
    <n v="0"/>
    <n v="163.18979999999999"/>
  </r>
  <r>
    <n v="9045"/>
    <x v="4519"/>
    <x v="3"/>
    <x v="819"/>
    <d v="2014-12-21T00:00:00"/>
    <s v="Second Class"/>
    <s v="KM-16225"/>
    <s v="Kalyca Meade"/>
    <x v="1"/>
    <x v="0"/>
    <s v="Sunnyvale"/>
    <x v="1"/>
    <n v="94086"/>
    <x v="1"/>
    <s v="OFF-BI-10003196"/>
    <x v="1"/>
    <x v="8"/>
    <s v="Accohide Poly Flexible Ring Binders"/>
    <n v="5.984"/>
    <n v="2"/>
    <n v="0.2"/>
    <n v="2.2440000000000002"/>
  </r>
  <r>
    <n v="9046"/>
    <x v="4519"/>
    <x v="3"/>
    <x v="819"/>
    <d v="2014-12-21T00:00:00"/>
    <s v="Second Class"/>
    <s v="KM-16225"/>
    <s v="Kalyca Meade"/>
    <x v="1"/>
    <x v="0"/>
    <s v="Sunnyvale"/>
    <x v="1"/>
    <n v="94086"/>
    <x v="1"/>
    <s v="TEC-AC-10000358"/>
    <x v="2"/>
    <x v="11"/>
    <s v="Imationآ Secureآ Driveآ + Hardware Encrypted USBآ flash driveآ - 16 GB"/>
    <n v="189.95"/>
    <n v="5"/>
    <n v="0"/>
    <n v="45.588000000000001"/>
  </r>
  <r>
    <n v="9047"/>
    <x v="4519"/>
    <x v="3"/>
    <x v="819"/>
    <d v="2014-12-21T00:00:00"/>
    <s v="Second Class"/>
    <s v="KM-16225"/>
    <s v="Kalyca Meade"/>
    <x v="1"/>
    <x v="0"/>
    <s v="Sunnyvale"/>
    <x v="1"/>
    <n v="94086"/>
    <x v="1"/>
    <s v="TEC-AC-10000057"/>
    <x v="2"/>
    <x v="11"/>
    <s v="Microsoft Natural Ergonomic Keyboard 4000"/>
    <n v="149.94999999999999"/>
    <n v="5"/>
    <n v="0"/>
    <n v="31.4895"/>
  </r>
  <r>
    <n v="9048"/>
    <x v="4519"/>
    <x v="3"/>
    <x v="819"/>
    <d v="2014-12-21T00:00:00"/>
    <s v="Second Class"/>
    <s v="KM-16225"/>
    <s v="Kalyca Meade"/>
    <x v="1"/>
    <x v="0"/>
    <s v="Sunnyvale"/>
    <x v="1"/>
    <n v="94086"/>
    <x v="1"/>
    <s v="OFF-AR-10001988"/>
    <x v="1"/>
    <x v="6"/>
    <s v="Bulldog Table or Wall-Mount Pencil Sharpener"/>
    <n v="29.95"/>
    <n v="5"/>
    <n v="0"/>
    <n v="8.6854999999999993"/>
  </r>
  <r>
    <n v="9049"/>
    <x v="4519"/>
    <x v="3"/>
    <x v="819"/>
    <d v="2014-12-21T00:00:00"/>
    <s v="Second Class"/>
    <s v="KM-16225"/>
    <s v="Kalyca Meade"/>
    <x v="1"/>
    <x v="0"/>
    <s v="Sunnyvale"/>
    <x v="1"/>
    <n v="94086"/>
    <x v="1"/>
    <s v="OFF-LA-10003498"/>
    <x v="1"/>
    <x v="2"/>
    <s v="Avery 475"/>
    <n v="44.4"/>
    <n v="3"/>
    <n v="0"/>
    <n v="22.2"/>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4"/>
  </r>
  <r>
    <n v="9053"/>
    <x v="4522"/>
    <x v="2"/>
    <x v="959"/>
    <d v="2011-03-31T00:00:00"/>
    <s v="Second Class"/>
    <s v="DK-12835"/>
    <s v="Damala Kotsonis"/>
    <x v="1"/>
    <x v="0"/>
    <s v="San Francisco"/>
    <x v="1"/>
    <n v="94122"/>
    <x v="1"/>
    <s v="OFF-BI-10003291"/>
    <x v="1"/>
    <x v="8"/>
    <s v="Wilson Jones Leather-Like Binders with DublLock Round Rings"/>
    <n v="27.936"/>
    <n v="4"/>
    <n v="0.2"/>
    <n v="9.4283999999999999"/>
  </r>
  <r>
    <n v="9054"/>
    <x v="4522"/>
    <x v="2"/>
    <x v="959"/>
    <d v="2011-03-31T00:00:00"/>
    <s v="Second Class"/>
    <s v="DK-12835"/>
    <s v="Damala Kotsonis"/>
    <x v="1"/>
    <x v="0"/>
    <s v="San Francisco"/>
    <x v="1"/>
    <n v="94122"/>
    <x v="1"/>
    <s v="TEC-PH-10004100"/>
    <x v="2"/>
    <x v="7"/>
    <s v="Griffin GC17055 Auxiliary Audio Cable"/>
    <n v="28.783999999999999"/>
    <n v="2"/>
    <n v="0.2"/>
    <n v="2.8784000000000001"/>
  </r>
  <r>
    <n v="9055"/>
    <x v="4523"/>
    <x v="3"/>
    <x v="585"/>
    <d v="2014-09-29T00:00:00"/>
    <s v="Standard Class"/>
    <s v="BK-11260"/>
    <s v="Berenike Kampe"/>
    <x v="0"/>
    <x v="0"/>
    <s v="Santa Ana"/>
    <x v="1"/>
    <n v="92704"/>
    <x v="1"/>
    <s v="OFF-SU-10001218"/>
    <x v="1"/>
    <x v="14"/>
    <s v="Fiskars Softgrip Scissors"/>
    <n v="21.96"/>
    <n v="2"/>
    <n v="0"/>
    <n v="6.1487999999999996"/>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20000000005"/>
  </r>
  <r>
    <n v="9058"/>
    <x v="4526"/>
    <x v="1"/>
    <x v="1182"/>
    <d v="2012-10-24T00:00:00"/>
    <s v="Standard Class"/>
    <s v="SV-20785"/>
    <s v="Stewart Visinsky"/>
    <x v="0"/>
    <x v="0"/>
    <s v="Los Angeles"/>
    <x v="1"/>
    <n v="90045"/>
    <x v="1"/>
    <s v="FUR-FU-10003424"/>
    <x v="0"/>
    <x v="5"/>
    <s v="Nu-Dell Oak Frame"/>
    <n v="74.760000000000005"/>
    <n v="7"/>
    <n v="0"/>
    <n v="23.923200000000001"/>
  </r>
  <r>
    <n v="9059"/>
    <x v="4526"/>
    <x v="1"/>
    <x v="1182"/>
    <d v="2012-10-24T00:00:00"/>
    <s v="Standard Class"/>
    <s v="SV-20785"/>
    <s v="Stewart Visinsky"/>
    <x v="0"/>
    <x v="0"/>
    <s v="Los Angeles"/>
    <x v="1"/>
    <n v="90045"/>
    <x v="1"/>
    <s v="FUR-TA-10001086"/>
    <x v="0"/>
    <x v="3"/>
    <s v="SAFCO PlanMaster Boards, 60w x 37-1/2d, White Melamine"/>
    <n v="364.77600000000001"/>
    <n v="3"/>
    <n v="0.2"/>
    <n v="27.3582"/>
  </r>
  <r>
    <n v="9060"/>
    <x v="4527"/>
    <x v="0"/>
    <x v="403"/>
    <d v="2013-06-19T00:00:00"/>
    <s v="Standard Class"/>
    <s v="AR-10825"/>
    <s v="Anthony Rawles"/>
    <x v="1"/>
    <x v="0"/>
    <s v="Seattle"/>
    <x v="4"/>
    <n v="98103"/>
    <x v="1"/>
    <s v="FUR-TA-10004619"/>
    <x v="0"/>
    <x v="3"/>
    <s v="Hon Non-Folding Utility Tables"/>
    <n v="1115.17"/>
    <n v="7"/>
    <n v="0"/>
    <n v="334.55099999999999"/>
  </r>
  <r>
    <n v="9061"/>
    <x v="4528"/>
    <x v="1"/>
    <x v="312"/>
    <d v="2012-11-21T00:00:00"/>
    <s v="First Class"/>
    <s v="CS-12250"/>
    <s v="Chris Selesnick"/>
    <x v="1"/>
    <x v="0"/>
    <s v="San Diego"/>
    <x v="1"/>
    <n v="92024"/>
    <x v="1"/>
    <s v="OFF-BI-10002854"/>
    <x v="1"/>
    <x v="8"/>
    <s v="Performers Binder/Pad Holder, Black"/>
    <n v="89.695999999999998"/>
    <n v="4"/>
    <n v="0.2"/>
    <n v="33.636000000000003"/>
  </r>
  <r>
    <n v="9062"/>
    <x v="4528"/>
    <x v="1"/>
    <x v="312"/>
    <d v="2012-11-21T00:00:00"/>
    <s v="First Class"/>
    <s v="CS-12250"/>
    <s v="Chris Selesnick"/>
    <x v="1"/>
    <x v="0"/>
    <s v="San Diego"/>
    <x v="1"/>
    <n v="92024"/>
    <x v="1"/>
    <s v="OFF-LA-10002762"/>
    <x v="1"/>
    <x v="2"/>
    <s v="Avery 485"/>
    <n v="50.12"/>
    <n v="4"/>
    <n v="0"/>
    <n v="23.5564"/>
  </r>
  <r>
    <n v="9063"/>
    <x v="4529"/>
    <x v="0"/>
    <x v="1212"/>
    <d v="2013-03-07T00:00:00"/>
    <s v="Standard Class"/>
    <s v="RR-19525"/>
    <s v="Rick Reed"/>
    <x v="1"/>
    <x v="0"/>
    <s v="New York City"/>
    <x v="15"/>
    <n v="10035"/>
    <x v="3"/>
    <s v="OFF-FA-10003495"/>
    <x v="1"/>
    <x v="13"/>
    <s v="Staples"/>
    <n v="36.479999999999997"/>
    <n v="6"/>
    <n v="0"/>
    <n v="18.239999999999998"/>
  </r>
  <r>
    <n v="9064"/>
    <x v="4530"/>
    <x v="2"/>
    <x v="1005"/>
    <d v="2011-10-20T00:00:00"/>
    <s v="Standard Class"/>
    <s v="BD-11500"/>
    <s v="Bradley Drucker"/>
    <x v="0"/>
    <x v="0"/>
    <s v="Chicago"/>
    <x v="10"/>
    <n v="60653"/>
    <x v="2"/>
    <s v="OFF-PA-10002581"/>
    <x v="1"/>
    <x v="10"/>
    <s v="Xerox 1951"/>
    <n v="322.19200000000001"/>
    <n v="13"/>
    <n v="0.2"/>
    <n v="100.685"/>
  </r>
  <r>
    <n v="9065"/>
    <x v="4530"/>
    <x v="2"/>
    <x v="1005"/>
    <d v="2011-10-20T00:00:00"/>
    <s v="Standard Class"/>
    <s v="BD-11500"/>
    <s v="Bradley Drucker"/>
    <x v="0"/>
    <x v="0"/>
    <s v="Chicago"/>
    <x v="10"/>
    <n v="60653"/>
    <x v="2"/>
    <s v="OFF-BI-10000343"/>
    <x v="1"/>
    <x v="8"/>
    <s v="Pressboard Covers with Storage Hooks, 9 1/2&quot; x 11&quot;, Light Blue"/>
    <n v="2.9460000000000002"/>
    <n v="3"/>
    <n v="0.8"/>
    <n v="-4.8609"/>
  </r>
  <r>
    <n v="9066"/>
    <x v="4530"/>
    <x v="2"/>
    <x v="1005"/>
    <d v="2011-10-20T00:00:00"/>
    <s v="Standard Class"/>
    <s v="BD-11500"/>
    <s v="Bradley Drucker"/>
    <x v="0"/>
    <x v="0"/>
    <s v="Chicago"/>
    <x v="10"/>
    <n v="60653"/>
    <x v="2"/>
    <s v="OFF-PA-10001184"/>
    <x v="1"/>
    <x v="10"/>
    <s v="Xerox 1903"/>
    <n v="19.135999999999999"/>
    <n v="4"/>
    <n v="0.2"/>
    <n v="6.9367999999999999"/>
  </r>
  <r>
    <n v="9067"/>
    <x v="4531"/>
    <x v="3"/>
    <x v="1143"/>
    <d v="2014-05-31T00:00:00"/>
    <s v="Standard Class"/>
    <s v="BM-11785"/>
    <s v="Bryan Mills"/>
    <x v="0"/>
    <x v="0"/>
    <s v="Harrisonburg"/>
    <x v="17"/>
    <n v="22801"/>
    <x v="0"/>
    <s v="TEC-AC-10000521"/>
    <x v="2"/>
    <x v="11"/>
    <s v="Verbatim Slim CD and DVD Storage Cases, 50/Pack"/>
    <n v="23.08"/>
    <n v="2"/>
    <n v="0"/>
    <n v="6.9240000000000004"/>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
    <n v="3"/>
    <n v="0.2"/>
    <n v="2.6960999999999999"/>
  </r>
  <r>
    <n v="9072"/>
    <x v="4535"/>
    <x v="1"/>
    <x v="821"/>
    <d v="2012-06-16T00:00:00"/>
    <s v="Standard Class"/>
    <s v="SZ-20035"/>
    <s v="Sam Zeldin"/>
    <x v="2"/>
    <x v="0"/>
    <s v="Columbus"/>
    <x v="14"/>
    <n v="47201"/>
    <x v="2"/>
    <s v="OFF-ST-10002444"/>
    <x v="1"/>
    <x v="4"/>
    <s v="Recycled Eldon Regeneration Jumbo File"/>
    <n v="24.56"/>
    <n v="2"/>
    <n v="0"/>
    <n v="6.8768000000000002"/>
  </r>
  <r>
    <n v="9073"/>
    <x v="4536"/>
    <x v="0"/>
    <x v="913"/>
    <d v="2013-09-09T00:00:00"/>
    <s v="Standard Class"/>
    <s v="MB-18085"/>
    <s v="Mick Brown"/>
    <x v="0"/>
    <x v="0"/>
    <s v="Springfield"/>
    <x v="25"/>
    <n v="65807"/>
    <x v="2"/>
    <s v="OFF-EN-10003286"/>
    <x v="1"/>
    <x v="12"/>
    <s v="Staples"/>
    <n v="16.559999999999999"/>
    <n v="2"/>
    <n v="0"/>
    <n v="7.7831999999999999"/>
  </r>
  <r>
    <n v="9074"/>
    <x v="4536"/>
    <x v="0"/>
    <x v="913"/>
    <d v="2013-09-09T00:00:00"/>
    <s v="Standard Class"/>
    <s v="MB-18085"/>
    <s v="Mick Brown"/>
    <x v="0"/>
    <x v="0"/>
    <s v="Springfield"/>
    <x v="25"/>
    <n v="65807"/>
    <x v="2"/>
    <s v="TEC-AC-10000109"/>
    <x v="2"/>
    <x v="11"/>
    <s v="Sony Micro Vault Click 16 GB USB 2.0 Flash Drive"/>
    <n v="279.95"/>
    <n v="5"/>
    <n v="0"/>
    <n v="67.188000000000002"/>
  </r>
  <r>
    <n v="9075"/>
    <x v="4537"/>
    <x v="2"/>
    <x v="419"/>
    <d v="2011-04-26T00:00:00"/>
    <s v="Standard Class"/>
    <s v="DB-13555"/>
    <s v="Dorothy Badders"/>
    <x v="1"/>
    <x v="0"/>
    <s v="Henderson"/>
    <x v="0"/>
    <n v="42420"/>
    <x v="0"/>
    <s v="OFF-ST-10002574"/>
    <x v="1"/>
    <x v="4"/>
    <s v="SAFCO Commercial Wire Shelving, Black"/>
    <n v="828.84"/>
    <n v="6"/>
    <n v="0"/>
    <n v="0"/>
  </r>
  <r>
    <n v="9076"/>
    <x v="4538"/>
    <x v="1"/>
    <x v="599"/>
    <d v="2012-11-08T00:00:00"/>
    <s v="First Class"/>
    <s v="CB-12415"/>
    <s v="Christy Brittain"/>
    <x v="0"/>
    <x v="0"/>
    <s v="Lakewood"/>
    <x v="24"/>
    <n v="44107"/>
    <x v="3"/>
    <s v="OFF-BI-10000773"/>
    <x v="1"/>
    <x v="8"/>
    <s v="Insertable Tab Post Binder Dividers"/>
    <n v="7.218"/>
    <n v="3"/>
    <n v="0.7"/>
    <n v="-5.5338000000000003"/>
  </r>
  <r>
    <n v="9077"/>
    <x v="4538"/>
    <x v="1"/>
    <x v="599"/>
    <d v="2012-11-08T00:00:00"/>
    <s v="First Class"/>
    <s v="CB-12415"/>
    <s v="Christy Brittain"/>
    <x v="0"/>
    <x v="0"/>
    <s v="Lakewood"/>
    <x v="24"/>
    <n v="44107"/>
    <x v="3"/>
    <s v="OFF-SU-10004661"/>
    <x v="1"/>
    <x v="14"/>
    <s v="Acme Titanium Bonded Scissors"/>
    <n v="27.2"/>
    <n v="4"/>
    <n v="0.2"/>
    <n v="2.04"/>
  </r>
  <r>
    <n v="9078"/>
    <x v="4539"/>
    <x v="2"/>
    <x v="935"/>
    <d v="2011-11-07T00:00:00"/>
    <s v="Standard Class"/>
    <s v="SP-20650"/>
    <s v="Stephanie Phelps"/>
    <x v="1"/>
    <x v="0"/>
    <s v="Omaha"/>
    <x v="8"/>
    <n v="68104"/>
    <x v="2"/>
    <s v="TEC-AC-10003280"/>
    <x v="2"/>
    <x v="11"/>
    <s v="Belkin F8E887 USB Wired Ergonomic Keyboard"/>
    <n v="89.97"/>
    <n v="3"/>
    <n v="0"/>
    <n v="18.893699999999999"/>
  </r>
  <r>
    <n v="9079"/>
    <x v="4540"/>
    <x v="0"/>
    <x v="595"/>
    <d v="2013-02-23T00:00:00"/>
    <s v="Standard Class"/>
    <s v="GW-14605"/>
    <s v="Giulietta Weimer"/>
    <x v="0"/>
    <x v="0"/>
    <s v="Henderson"/>
    <x v="0"/>
    <n v="42420"/>
    <x v="0"/>
    <s v="FUR-FU-10003773"/>
    <x v="0"/>
    <x v="5"/>
    <s v="Eldon Cleatmat Plus Chair Mats for High Pile Carpets"/>
    <n v="318.08"/>
    <n v="4"/>
    <n v="0"/>
    <n v="34.988799999999998"/>
  </r>
  <r>
    <n v="9080"/>
    <x v="4540"/>
    <x v="0"/>
    <x v="595"/>
    <d v="2013-02-23T00:00:00"/>
    <s v="Standard Class"/>
    <s v="GW-14605"/>
    <s v="Giulietta Weimer"/>
    <x v="0"/>
    <x v="0"/>
    <s v="Henderson"/>
    <x v="0"/>
    <n v="42420"/>
    <x v="0"/>
    <s v="OFF-BI-10002412"/>
    <x v="1"/>
    <x v="8"/>
    <s v="Wilson Jones â€œSnapâ€‌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4"/>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6"/>
  </r>
  <r>
    <n v="9084"/>
    <x v="4543"/>
    <x v="1"/>
    <x v="525"/>
    <d v="2012-02-08T00:00:00"/>
    <s v="First Class"/>
    <s v="LO-17170"/>
    <s v="Lori Olson"/>
    <x v="1"/>
    <x v="0"/>
    <s v="Suffolk"/>
    <x v="17"/>
    <n v="23434"/>
    <x v="0"/>
    <s v="OFF-ST-10002554"/>
    <x v="1"/>
    <x v="4"/>
    <s v="Tennsco Industrial Shelving"/>
    <n v="146.72999999999999"/>
    <n v="3"/>
    <n v="0"/>
    <n v="2.9346000000000001"/>
  </r>
  <r>
    <n v="9085"/>
    <x v="4543"/>
    <x v="1"/>
    <x v="525"/>
    <d v="2012-02-08T00:00:00"/>
    <s v="First Class"/>
    <s v="LO-17170"/>
    <s v="Lori Olson"/>
    <x v="1"/>
    <x v="0"/>
    <s v="Suffolk"/>
    <x v="17"/>
    <n v="23434"/>
    <x v="0"/>
    <s v="OFF-PA-10002751"/>
    <x v="1"/>
    <x v="10"/>
    <s v="Xerox 1920"/>
    <n v="29.9"/>
    <n v="5"/>
    <n v="0"/>
    <n v="13.455"/>
  </r>
  <r>
    <n v="9086"/>
    <x v="4544"/>
    <x v="0"/>
    <x v="545"/>
    <d v="2013-09-13T00:00:00"/>
    <s v="Second Class"/>
    <s v="DV-13465"/>
    <s v="Dianna Vittorini"/>
    <x v="0"/>
    <x v="0"/>
    <s v="Los Angeles"/>
    <x v="1"/>
    <n v="90049"/>
    <x v="1"/>
    <s v="OFF-BI-10004318"/>
    <x v="1"/>
    <x v="8"/>
    <s v="Ibico EB-19 Dual Function Manual Binding System"/>
    <n v="276.78399999999999"/>
    <n v="2"/>
    <n v="0.2"/>
    <n v="89.954800000000006"/>
  </r>
  <r>
    <n v="9087"/>
    <x v="4545"/>
    <x v="0"/>
    <x v="182"/>
    <d v="2013-10-01T00:00:00"/>
    <s v="Standard Class"/>
    <s v="LR-17035"/>
    <s v="Lisa Ryan"/>
    <x v="1"/>
    <x v="0"/>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x v="0"/>
    <s v="Houston"/>
    <x v="5"/>
    <n v="77041"/>
    <x v="2"/>
    <s v="FUR-CH-10000513"/>
    <x v="0"/>
    <x v="1"/>
    <s v="High-Back Leather Manager's Chair"/>
    <n v="454.96499999999997"/>
    <n v="5"/>
    <n v="0.3"/>
    <n v="-136.48949999999999"/>
  </r>
  <r>
    <n v="9089"/>
    <x v="4546"/>
    <x v="1"/>
    <x v="83"/>
    <d v="2012-12-20T00:00:00"/>
    <s v="Standard Class"/>
    <s v="RR-19525"/>
    <s v="Rick Reed"/>
    <x v="1"/>
    <x v="0"/>
    <s v="Cary"/>
    <x v="3"/>
    <n v="27511"/>
    <x v="0"/>
    <s v="TEC-PH-10001433"/>
    <x v="2"/>
    <x v="7"/>
    <s v="Cisco Small Business SPA 502G VoIP phone"/>
    <n v="246.16800000000001"/>
    <n v="3"/>
    <n v="0.2"/>
    <n v="21.5397"/>
  </r>
  <r>
    <n v="9090"/>
    <x v="4547"/>
    <x v="0"/>
    <x v="42"/>
    <d v="2013-09-21T00:00:00"/>
    <s v="Second Class"/>
    <s v="TS-21610"/>
    <s v="Troy Staebel"/>
    <x v="0"/>
    <x v="0"/>
    <s v="Springfield"/>
    <x v="24"/>
    <n v="45503"/>
    <x v="3"/>
    <s v="OFF-ST-10002790"/>
    <x v="1"/>
    <x v="4"/>
    <s v="Safco Industrial Shelving"/>
    <n v="295.39999999999998"/>
    <n v="5"/>
    <n v="0.2"/>
    <n v="-62.772500000000001"/>
  </r>
  <r>
    <n v="9091"/>
    <x v="4548"/>
    <x v="3"/>
    <x v="119"/>
    <d v="2014-10-16T00:00:00"/>
    <s v="First Class"/>
    <s v="AH-10210"/>
    <s v="Alan Hwang"/>
    <x v="0"/>
    <x v="0"/>
    <s v="Louisville"/>
    <x v="0"/>
    <n v="40214"/>
    <x v="0"/>
    <s v="OFF-ST-10002974"/>
    <x v="1"/>
    <x v="4"/>
    <s v="Trav-L-File Heavy-Duty Shuttle II, Black"/>
    <n v="348.56"/>
    <n v="8"/>
    <n v="0"/>
    <n v="104.568"/>
  </r>
  <r>
    <n v="9092"/>
    <x v="4549"/>
    <x v="1"/>
    <x v="1141"/>
    <d v="2012-07-03T00:00:00"/>
    <s v="Second Class"/>
    <s v="DW-13585"/>
    <s v="Dorothy Wardle"/>
    <x v="1"/>
    <x v="0"/>
    <s v="Troy"/>
    <x v="24"/>
    <n v="45373"/>
    <x v="3"/>
    <s v="OFF-PA-10003177"/>
    <x v="1"/>
    <x v="10"/>
    <s v="Xerox 1999"/>
    <n v="15.552"/>
    <n v="3"/>
    <n v="0.2"/>
    <n v="5.4432"/>
  </r>
  <r>
    <n v="9093"/>
    <x v="4549"/>
    <x v="1"/>
    <x v="1141"/>
    <d v="2012-07-03T00:00:00"/>
    <s v="Second Class"/>
    <s v="DW-13585"/>
    <s v="Dorothy Wardle"/>
    <x v="1"/>
    <x v="0"/>
    <s v="Troy"/>
    <x v="24"/>
    <n v="45373"/>
    <x v="3"/>
    <s v="FUR-BO-10001918"/>
    <x v="0"/>
    <x v="0"/>
    <s v="Sauder Forest Hills Library with Doors, Woodland Oak Finish"/>
    <n v="482.94"/>
    <n v="6"/>
    <n v="0.5"/>
    <n v="-376.69319999999999"/>
  </r>
  <r>
    <n v="9094"/>
    <x v="4550"/>
    <x v="1"/>
    <x v="932"/>
    <d v="2012-06-05T00:00:00"/>
    <s v="Standard Class"/>
    <s v="AJ-10945"/>
    <s v="Ashley Jarboe"/>
    <x v="0"/>
    <x v="0"/>
    <s v="Detroit"/>
    <x v="12"/>
    <n v="48227"/>
    <x v="2"/>
    <s v="TEC-PH-10001299"/>
    <x v="2"/>
    <x v="7"/>
    <s v="Polycom CX300 Desktop Phone USB VoIP phone"/>
    <n v="299.98"/>
    <n v="2"/>
    <n v="0"/>
    <n v="83.994399999999999"/>
  </r>
  <r>
    <n v="9095"/>
    <x v="4550"/>
    <x v="1"/>
    <x v="932"/>
    <d v="2012-06-05T00:00:00"/>
    <s v="Standard Class"/>
    <s v="AJ-10945"/>
    <s v="Ashley Jarboe"/>
    <x v="0"/>
    <x v="0"/>
    <s v="Detroit"/>
    <x v="12"/>
    <n v="48227"/>
    <x v="2"/>
    <s v="OFF-BI-10004224"/>
    <x v="1"/>
    <x v="8"/>
    <s v="Catalog Binders with Expanding Posts"/>
    <n v="403.68"/>
    <n v="6"/>
    <n v="0"/>
    <n v="181.65600000000001"/>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
    <n v="5"/>
    <n v="0"/>
    <n v="15.552"/>
  </r>
  <r>
    <n v="9099"/>
    <x v="4552"/>
    <x v="3"/>
    <x v="386"/>
    <d v="2014-10-17T00:00:00"/>
    <s v="Standard Class"/>
    <s v="MG-17650"/>
    <s v="Matthew Grinstein"/>
    <x v="2"/>
    <x v="0"/>
    <s v="Dallas"/>
    <x v="5"/>
    <n v="75081"/>
    <x v="2"/>
    <s v="TEC-PH-10002085"/>
    <x v="2"/>
    <x v="7"/>
    <s v="Clarity 53712"/>
    <n v="369.54399999999998"/>
    <n v="7"/>
    <n v="0.2"/>
    <n v="27.715800000000002"/>
  </r>
  <r>
    <n v="9100"/>
    <x v="4552"/>
    <x v="3"/>
    <x v="386"/>
    <d v="2014-10-17T00:00:00"/>
    <s v="Standard Class"/>
    <s v="MG-17650"/>
    <s v="Matthew Grinstein"/>
    <x v="2"/>
    <x v="0"/>
    <s v="Dallas"/>
    <x v="5"/>
    <n v="75081"/>
    <x v="2"/>
    <s v="OFF-PA-10001934"/>
    <x v="1"/>
    <x v="10"/>
    <s v="Xerox 1993"/>
    <n v="10.368"/>
    <n v="2"/>
    <n v="0.2"/>
    <n v="3.7584"/>
  </r>
  <r>
    <n v="9101"/>
    <x v="4552"/>
    <x v="3"/>
    <x v="386"/>
    <d v="2014-10-17T00:00:00"/>
    <s v="Standard Class"/>
    <s v="MG-17650"/>
    <s v="Matthew Grinstein"/>
    <x v="2"/>
    <x v="0"/>
    <s v="Dallas"/>
    <x v="5"/>
    <n v="75081"/>
    <x v="2"/>
    <s v="TEC-AC-10003033"/>
    <x v="2"/>
    <x v="11"/>
    <s v="Plantronics CS510 - Over-the-Head monaural Wireless Headset System"/>
    <n v="791.88"/>
    <n v="3"/>
    <n v="0.2"/>
    <n v="128.68049999999999"/>
  </r>
  <r>
    <n v="9102"/>
    <x v="4553"/>
    <x v="1"/>
    <x v="209"/>
    <d v="2012-11-12T00:00:00"/>
    <s v="Standard Class"/>
    <s v="AB-10105"/>
    <s v="Adrian Barton"/>
    <x v="0"/>
    <x v="0"/>
    <s v="Houston"/>
    <x v="5"/>
    <n v="77041"/>
    <x v="2"/>
    <s v="OFF-AR-10001683"/>
    <x v="1"/>
    <x v="6"/>
    <s v="Lumber Crayons"/>
    <n v="23.64"/>
    <n v="3"/>
    <n v="0.2"/>
    <n v="5.319"/>
  </r>
  <r>
    <n v="9103"/>
    <x v="4553"/>
    <x v="1"/>
    <x v="209"/>
    <d v="2012-11-12T00:00:00"/>
    <s v="Standard Class"/>
    <s v="AB-10105"/>
    <s v="Adrian Barton"/>
    <x v="0"/>
    <x v="0"/>
    <s v="Houston"/>
    <x v="5"/>
    <n v="77041"/>
    <x v="2"/>
    <s v="OFF-ST-10001713"/>
    <x v="1"/>
    <x v="4"/>
    <s v="Gould Plastics 9-Pocket Panel Bin, 18-3/8w x 5-1/4d x 20-1/2h, Black"/>
    <n v="84.784000000000006"/>
    <n v="2"/>
    <n v="0.2"/>
    <n v="-16.956800000000001"/>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6"/>
    <n v="10"/>
    <n v="0.8"/>
    <n v="-51.295999999999999"/>
  </r>
  <r>
    <n v="9106"/>
    <x v="4553"/>
    <x v="1"/>
    <x v="209"/>
    <d v="2012-11-12T00:00:00"/>
    <s v="Standard Class"/>
    <s v="AB-10105"/>
    <s v="Adrian Barton"/>
    <x v="0"/>
    <x v="0"/>
    <s v="Houston"/>
    <x v="5"/>
    <n v="77041"/>
    <x v="2"/>
    <s v="OFF-ST-10000129"/>
    <x v="1"/>
    <x v="4"/>
    <s v="Fellowes Recycled Storage Drawers"/>
    <n v="177.648"/>
    <n v="2"/>
    <n v="0.2"/>
    <n v="-28.867799999999999"/>
  </r>
  <r>
    <n v="9107"/>
    <x v="4553"/>
    <x v="1"/>
    <x v="209"/>
    <d v="2012-11-12T00:00:00"/>
    <s v="Standard Class"/>
    <s v="AB-10105"/>
    <s v="Adrian Barton"/>
    <x v="0"/>
    <x v="0"/>
    <s v="Houston"/>
    <x v="5"/>
    <n v="77041"/>
    <x v="2"/>
    <s v="TEC-MA-10001016"/>
    <x v="2"/>
    <x v="15"/>
    <s v="Canon PC170 Desktop Personal Copier"/>
    <n v="287.91000000000003"/>
    <n v="3"/>
    <n v="0.4"/>
    <n v="33.589500000000001"/>
  </r>
  <r>
    <n v="9108"/>
    <x v="4554"/>
    <x v="1"/>
    <x v="442"/>
    <d v="2012-05-28T00:00:00"/>
    <s v="First Class"/>
    <s v="MM-18280"/>
    <s v="Muhammed MacIntyre"/>
    <x v="1"/>
    <x v="0"/>
    <s v="Haltom City"/>
    <x v="5"/>
    <n v="76117"/>
    <x v="2"/>
    <s v="OFF-SU-10002557"/>
    <x v="1"/>
    <x v="14"/>
    <s v="Fiskars Spring-Action Scissors"/>
    <n v="22.367999999999999"/>
    <n v="2"/>
    <n v="0.2"/>
    <n v="1.6776"/>
  </r>
  <r>
    <n v="9109"/>
    <x v="4554"/>
    <x v="1"/>
    <x v="442"/>
    <d v="2012-05-28T00:00:00"/>
    <s v="First Class"/>
    <s v="MM-18280"/>
    <s v="Muhammed MacIntyre"/>
    <x v="1"/>
    <x v="0"/>
    <s v="Haltom City"/>
    <x v="5"/>
    <n v="76117"/>
    <x v="2"/>
    <s v="OFF-PA-10002160"/>
    <x v="1"/>
    <x v="10"/>
    <s v="Xerox 1978"/>
    <n v="32.368000000000002"/>
    <n v="7"/>
    <n v="0.2"/>
    <n v="11.7334"/>
  </r>
  <r>
    <n v="9110"/>
    <x v="4554"/>
    <x v="1"/>
    <x v="442"/>
    <d v="2012-05-28T00:00:00"/>
    <s v="First Class"/>
    <s v="MM-18280"/>
    <s v="Muhammed MacIntyre"/>
    <x v="1"/>
    <x v="0"/>
    <s v="Haltom City"/>
    <x v="5"/>
    <n v="76117"/>
    <x v="2"/>
    <s v="TEC-AC-10003095"/>
    <x v="2"/>
    <x v="11"/>
    <s v="Logitech G35 7.1-Channel Surround Sound Headset"/>
    <n v="207.98400000000001"/>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4000000000001"/>
  </r>
  <r>
    <n v="9113"/>
    <x v="4555"/>
    <x v="2"/>
    <x v="303"/>
    <d v="2011-10-15T00:00:00"/>
    <s v="First Class"/>
    <s v="MA-17995"/>
    <s v="Michelle Arnett"/>
    <x v="2"/>
    <x v="0"/>
    <s v="Richmond"/>
    <x v="17"/>
    <n v="23223"/>
    <x v="0"/>
    <s v="OFF-ST-10003641"/>
    <x v="1"/>
    <x v="4"/>
    <s v="Space Solutions Industrial Galvanized Steel Shelving."/>
    <n v="315.2"/>
    <n v="4"/>
    <n v="0"/>
    <n v="6.3040000000000003"/>
  </r>
  <r>
    <n v="9114"/>
    <x v="4555"/>
    <x v="2"/>
    <x v="303"/>
    <d v="2011-10-15T00:00:00"/>
    <s v="First Class"/>
    <s v="MA-17995"/>
    <s v="Michelle Arnett"/>
    <x v="2"/>
    <x v="0"/>
    <s v="Richmond"/>
    <x v="17"/>
    <n v="23223"/>
    <x v="0"/>
    <s v="OFF-BI-10002432"/>
    <x v="1"/>
    <x v="8"/>
    <s v="Wilson Jones Standard D-Ring Binders"/>
    <n v="15.18"/>
    <n v="3"/>
    <n v="0"/>
    <n v="7.1345999999999998"/>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6"/>
    <n v="2"/>
    <n v="0.4"/>
    <n v="-93.08"/>
  </r>
  <r>
    <n v="9117"/>
    <x v="4557"/>
    <x v="3"/>
    <x v="617"/>
    <d v="2014-01-25T00:00:00"/>
    <s v="Second Class"/>
    <s v="NS-18505"/>
    <s v="Neola Schneider"/>
    <x v="0"/>
    <x v="0"/>
    <s v="Philadelphia"/>
    <x v="9"/>
    <n v="19140"/>
    <x v="3"/>
    <s v="FUR-FU-10002759"/>
    <x v="0"/>
    <x v="5"/>
    <s v="12-1/2 Diameter Round Wall Clock"/>
    <n v="31.968"/>
    <n v="2"/>
    <n v="0.2"/>
    <n v="6.3936000000000002"/>
  </r>
  <r>
    <n v="9118"/>
    <x v="4557"/>
    <x v="3"/>
    <x v="617"/>
    <d v="2014-01-25T00:00:00"/>
    <s v="Second Class"/>
    <s v="NS-18505"/>
    <s v="Neola Schneider"/>
    <x v="0"/>
    <x v="0"/>
    <s v="Philadelphia"/>
    <x v="9"/>
    <n v="19140"/>
    <x v="3"/>
    <s v="FUR-CH-10000309"/>
    <x v="0"/>
    <x v="1"/>
    <s v="Global Comet Stacking Arm Chair"/>
    <n v="887.27099999999996"/>
    <n v="3"/>
    <n v="0.3"/>
    <n v="-63.3765"/>
  </r>
  <r>
    <n v="9119"/>
    <x v="4557"/>
    <x v="3"/>
    <x v="617"/>
    <d v="2014-01-25T00:00:00"/>
    <s v="Second Class"/>
    <s v="NS-18505"/>
    <s v="Neola Schneider"/>
    <x v="0"/>
    <x v="0"/>
    <s v="Philadelphia"/>
    <x v="9"/>
    <n v="19140"/>
    <x v="3"/>
    <s v="OFF-PA-10003673"/>
    <x v="1"/>
    <x v="10"/>
    <s v="Strathmore Photo Mount Cards"/>
    <n v="21.696000000000002"/>
    <n v="4"/>
    <n v="0.2"/>
    <n v="7.0511999999999997"/>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3000000000003"/>
  </r>
  <r>
    <n v="9122"/>
    <x v="4559"/>
    <x v="3"/>
    <x v="257"/>
    <d v="2014-03-21T00:00:00"/>
    <s v="Second Class"/>
    <s v="JK-15325"/>
    <s v="Jason Klamczynski"/>
    <x v="1"/>
    <x v="0"/>
    <s v="Los Angeles"/>
    <x v="1"/>
    <n v="90032"/>
    <x v="1"/>
    <s v="OFF-AP-10000358"/>
    <x v="1"/>
    <x v="9"/>
    <s v="Fellowes Basic Home/Office Series Surge Protectors"/>
    <n v="90.86"/>
    <n v="7"/>
    <n v="0"/>
    <n v="26.349399999999999"/>
  </r>
  <r>
    <n v="9123"/>
    <x v="4560"/>
    <x v="3"/>
    <x v="221"/>
    <d v="2014-11-25T00:00:00"/>
    <s v="Same Day"/>
    <s v="PR-18880"/>
    <s v="Patrick Ryan"/>
    <x v="0"/>
    <x v="0"/>
    <s v="San Francisco"/>
    <x v="1"/>
    <n v="94109"/>
    <x v="1"/>
    <s v="OFF-PA-10002137"/>
    <x v="1"/>
    <x v="10"/>
    <s v="Southworth 100% Rأ©sumأ© Paper, 24lb."/>
    <n v="7.78"/>
    <n v="1"/>
    <n v="0"/>
    <n v="3.5009999999999999"/>
  </r>
  <r>
    <n v="9124"/>
    <x v="4561"/>
    <x v="0"/>
    <x v="491"/>
    <d v="2013-11-29T00:00:00"/>
    <s v="Second Class"/>
    <s v="EH-13945"/>
    <s v="Eric Hoffmann"/>
    <x v="0"/>
    <x v="0"/>
    <s v="Philadelphia"/>
    <x v="9"/>
    <n v="19120"/>
    <x v="3"/>
    <s v="OFF-BI-10003364"/>
    <x v="1"/>
    <x v="8"/>
    <s v="Binding Machine Supplies"/>
    <n v="78.759"/>
    <n v="9"/>
    <n v="0.7"/>
    <n v="-57.756599999999999"/>
  </r>
  <r>
    <n v="9125"/>
    <x v="4562"/>
    <x v="0"/>
    <x v="298"/>
    <d v="2013-08-21T00:00:00"/>
    <s v="Second Class"/>
    <s v="MA-17560"/>
    <s v="Matt Abelman"/>
    <x v="2"/>
    <x v="0"/>
    <s v="Houston"/>
    <x v="5"/>
    <n v="77070"/>
    <x v="2"/>
    <s v="FUR-FU-10001940"/>
    <x v="0"/>
    <x v="5"/>
    <s v="Staples"/>
    <n v="9.5519999999999996"/>
    <n v="3"/>
    <n v="0.6"/>
    <n v="-3.8208000000000002"/>
  </r>
  <r>
    <n v="9126"/>
    <x v="4562"/>
    <x v="0"/>
    <x v="298"/>
    <d v="2013-08-21T00:00:00"/>
    <s v="Second Class"/>
    <s v="MA-17560"/>
    <s v="Matt Abelman"/>
    <x v="2"/>
    <x v="0"/>
    <s v="Houston"/>
    <x v="5"/>
    <n v="77070"/>
    <x v="2"/>
    <s v="FUR-FU-10000320"/>
    <x v="0"/>
    <x v="5"/>
    <s v="OIC Stacking Trays"/>
    <n v="5.3440000000000003"/>
    <n v="4"/>
    <n v="0.6"/>
    <n v="-2.1375999999999999"/>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6000000000003"/>
    <n v="3"/>
    <n v="0.2"/>
    <n v="-11.2806"/>
  </r>
  <r>
    <n v="9129"/>
    <x v="4565"/>
    <x v="3"/>
    <x v="507"/>
    <d v="2014-09-06T00:00:00"/>
    <s v="First Class"/>
    <s v="AS-10045"/>
    <s v="Aaron Smayling"/>
    <x v="1"/>
    <x v="0"/>
    <s v="Redmond"/>
    <x v="21"/>
    <n v="97756"/>
    <x v="1"/>
    <s v="OFF-BI-10002931"/>
    <x v="1"/>
    <x v="8"/>
    <s v="Avery Trapezoid Extra Heavy Duty 4&quot; Binders"/>
    <n v="88.073999999999998"/>
    <n v="7"/>
    <n v="0.7"/>
    <n v="-58.716000000000001"/>
  </r>
  <r>
    <n v="9130"/>
    <x v="4566"/>
    <x v="0"/>
    <x v="830"/>
    <d v="2013-03-27T00:00:00"/>
    <s v="Second Class"/>
    <s v="DC-12850"/>
    <s v="Dan Campbell"/>
    <x v="0"/>
    <x v="0"/>
    <s v="Cleveland"/>
    <x v="24"/>
    <n v="44105"/>
    <x v="3"/>
    <s v="FUR-BO-10004357"/>
    <x v="0"/>
    <x v="0"/>
    <s v="O'Sullivan Living Dimensions 3-Shelf Bookcases"/>
    <n v="301.47000000000003"/>
    <n v="3"/>
    <n v="0.5"/>
    <n v="-241.17599999999999"/>
  </r>
  <r>
    <n v="9131"/>
    <x v="4566"/>
    <x v="0"/>
    <x v="830"/>
    <d v="2013-03-27T00:00:00"/>
    <s v="Second Class"/>
    <s v="DC-12850"/>
    <s v="Dan Campbell"/>
    <x v="0"/>
    <x v="0"/>
    <s v="Cleveland"/>
    <x v="24"/>
    <n v="44105"/>
    <x v="3"/>
    <s v="OFF-AR-10000475"/>
    <x v="1"/>
    <x v="6"/>
    <s v="Hunt BOSTON Vista Battery-Operated Pencil Sharpener, Black"/>
    <n v="18.655999999999999"/>
    <n v="2"/>
    <n v="0.2"/>
    <n v="1.6324000000000001"/>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700000000001"/>
  </r>
  <r>
    <n v="9134"/>
    <x v="4568"/>
    <x v="1"/>
    <x v="284"/>
    <d v="2012-09-04T00:00:00"/>
    <s v="Standard Class"/>
    <s v="RH-19510"/>
    <s v="Rick Huthwaite"/>
    <x v="2"/>
    <x v="0"/>
    <s v="San Diego"/>
    <x v="1"/>
    <n v="92037"/>
    <x v="1"/>
    <s v="TEC-PH-10004447"/>
    <x v="2"/>
    <x v="7"/>
    <s v="Toshiba IPT2010-SD IPآ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2"/>
  </r>
  <r>
    <n v="9136"/>
    <x v="4569"/>
    <x v="0"/>
    <x v="408"/>
    <d v="2013-04-18T00:00:00"/>
    <s v="Standard Class"/>
    <s v="TB-21175"/>
    <s v="Thomas Boland"/>
    <x v="1"/>
    <x v="0"/>
    <s v="Wilson"/>
    <x v="3"/>
    <n v="27893"/>
    <x v="0"/>
    <s v="OFF-ST-10000060"/>
    <x v="1"/>
    <x v="4"/>
    <s v="Fellowes Bankers Box Staxonsteel Drawer File/Stacking System"/>
    <n v="51.984000000000002"/>
    <n v="1"/>
    <n v="0.2"/>
    <n v="-5.1984000000000004"/>
  </r>
  <r>
    <n v="9137"/>
    <x v="4569"/>
    <x v="0"/>
    <x v="408"/>
    <d v="2013-04-18T00:00:00"/>
    <s v="Standard Class"/>
    <s v="TB-21175"/>
    <s v="Thomas Boland"/>
    <x v="1"/>
    <x v="0"/>
    <s v="Wilson"/>
    <x v="3"/>
    <n v="27893"/>
    <x v="0"/>
    <s v="OFF-PA-10000807"/>
    <x v="1"/>
    <x v="10"/>
    <s v="TOPS &quot;Important Message&quot; Pads, Canary, 4-1/4 x 5-1/2, 50 Sheets per Pad"/>
    <n v="10.272"/>
    <n v="3"/>
    <n v="0.2"/>
    <n v="3.4668000000000001"/>
  </r>
  <r>
    <n v="9138"/>
    <x v="4570"/>
    <x v="2"/>
    <x v="563"/>
    <d v="2011-02-10T00:00:00"/>
    <s v="Standard Class"/>
    <s v="EB-13930"/>
    <s v="Eric Barreto"/>
    <x v="0"/>
    <x v="0"/>
    <s v="Saint Petersburg"/>
    <x v="2"/>
    <n v="33710"/>
    <x v="0"/>
    <s v="OFF-BI-10000666"/>
    <x v="1"/>
    <x v="8"/>
    <s v="Surelock Post Binders"/>
    <n v="18.335999999999999"/>
    <n v="2"/>
    <n v="0.7"/>
    <n v="-12.224"/>
  </r>
  <r>
    <n v="9139"/>
    <x v="4570"/>
    <x v="2"/>
    <x v="563"/>
    <d v="2011-02-10T00:00:00"/>
    <s v="Standard Class"/>
    <s v="EB-13930"/>
    <s v="Eric Barreto"/>
    <x v="0"/>
    <x v="0"/>
    <s v="Saint Petersburg"/>
    <x v="2"/>
    <n v="33710"/>
    <x v="0"/>
    <s v="TEC-PH-10002890"/>
    <x v="2"/>
    <x v="7"/>
    <s v="AT&amp;T 17929 Lendline Telephone"/>
    <n v="180.96"/>
    <n v="5"/>
    <n v="0.2"/>
    <n v="13.571999999999999"/>
  </r>
  <r>
    <n v="9140"/>
    <x v="4571"/>
    <x v="2"/>
    <x v="814"/>
    <d v="2011-09-08T00:00:00"/>
    <s v="Standard Class"/>
    <s v="BM-11785"/>
    <s v="Bryan Mills"/>
    <x v="0"/>
    <x v="0"/>
    <s v="Buffalo Grove"/>
    <x v="10"/>
    <n v="60089"/>
    <x v="2"/>
    <s v="TEC-AC-10000844"/>
    <x v="2"/>
    <x v="11"/>
    <s v="Logitechآ Gaming G510s - Keyboard"/>
    <n v="475.94400000000002"/>
    <n v="7"/>
    <n v="0.2"/>
    <n v="95.188800000000001"/>
  </r>
  <r>
    <n v="9141"/>
    <x v="4572"/>
    <x v="3"/>
    <x v="1033"/>
    <d v="2014-10-03T00:00:00"/>
    <s v="Second Class"/>
    <s v="BT-11530"/>
    <s v="Bradley Talbott"/>
    <x v="2"/>
    <x v="0"/>
    <s v="Los Angeles"/>
    <x v="1"/>
    <n v="90049"/>
    <x v="1"/>
    <s v="TEC-AC-10002402"/>
    <x v="2"/>
    <x v="11"/>
    <s v="Razer Kraken PRO Over Ear PC and Music Headset"/>
    <n v="159.97999999999999"/>
    <n v="2"/>
    <n v="0"/>
    <n v="47.994"/>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x v="0"/>
    <s v="Las Vegas"/>
    <x v="33"/>
    <n v="89115"/>
    <x v="1"/>
    <s v="OFF-BI-10004040"/>
    <x v="1"/>
    <x v="8"/>
    <s v="Wilson Jones Impact Binders"/>
    <n v="8.2880000000000003"/>
    <n v="2"/>
    <n v="0.2"/>
    <n v="3.0044"/>
  </r>
  <r>
    <n v="9144"/>
    <x v="4574"/>
    <x v="3"/>
    <x v="968"/>
    <d v="2014-05-27T00:00:00"/>
    <s v="Standard Class"/>
    <s v="RD-19480"/>
    <s v="Rick Duston"/>
    <x v="0"/>
    <x v="0"/>
    <s v="Las Vegas"/>
    <x v="33"/>
    <n v="89115"/>
    <x v="1"/>
    <s v="TEC-PH-10004094"/>
    <x v="2"/>
    <x v="7"/>
    <s v="Motorola L703CM"/>
    <n v="1123.1279999999999"/>
    <n v="9"/>
    <n v="0.2"/>
    <n v="70.195499999999996"/>
  </r>
  <r>
    <n v="9145"/>
    <x v="4574"/>
    <x v="3"/>
    <x v="968"/>
    <d v="2014-05-27T00:00:00"/>
    <s v="Standard Class"/>
    <s v="RD-19480"/>
    <s v="Rick Duston"/>
    <x v="0"/>
    <x v="0"/>
    <s v="Las Vegas"/>
    <x v="33"/>
    <n v="89115"/>
    <x v="1"/>
    <s v="OFF-AP-10000358"/>
    <x v="1"/>
    <x v="9"/>
    <s v="Fellowes Basic Home/Office Series Surge Protectors"/>
    <n v="64.900000000000006"/>
    <n v="5"/>
    <n v="0"/>
    <n v="18.821000000000002"/>
  </r>
  <r>
    <n v="9146"/>
    <x v="4575"/>
    <x v="1"/>
    <x v="1181"/>
    <d v="2012-09-24T00:00:00"/>
    <s v="Standard Class"/>
    <s v="TP-21130"/>
    <s v="Theone Pippenger"/>
    <x v="0"/>
    <x v="0"/>
    <s v="Naperville"/>
    <x v="10"/>
    <n v="60540"/>
    <x v="2"/>
    <s v="OFF-BI-10000138"/>
    <x v="1"/>
    <x v="8"/>
    <s v="Acco Translucent Poly Ring Binders"/>
    <n v="2.8079999999999998"/>
    <n v="3"/>
    <n v="0.8"/>
    <n v="-4.4927999999999999"/>
  </r>
  <r>
    <n v="9147"/>
    <x v="4576"/>
    <x v="0"/>
    <x v="1156"/>
    <d v="2013-01-27T00:00:00"/>
    <s v="Standard Class"/>
    <s v="CB-12535"/>
    <s v="Claudia Bergmann"/>
    <x v="1"/>
    <x v="0"/>
    <s v="Burlington"/>
    <x v="42"/>
    <n v="5408"/>
    <x v="3"/>
    <s v="TEC-AC-10002926"/>
    <x v="2"/>
    <x v="11"/>
    <s v="Logitech Wireless Marathon Mouse M705"/>
    <n v="99.98"/>
    <n v="2"/>
    <n v="0"/>
    <n v="42.991399999999999"/>
  </r>
  <r>
    <n v="9148"/>
    <x v="4576"/>
    <x v="0"/>
    <x v="1156"/>
    <d v="2013-01-27T00:00:00"/>
    <s v="Standard Class"/>
    <s v="CB-12535"/>
    <s v="Claudia Bergmann"/>
    <x v="1"/>
    <x v="0"/>
    <s v="Burlington"/>
    <x v="42"/>
    <n v="5408"/>
    <x v="3"/>
    <s v="OFF-AR-10003477"/>
    <x v="1"/>
    <x v="6"/>
    <s v="4009 Highlighters"/>
    <n v="8.0399999999999991"/>
    <n v="6"/>
    <n v="0"/>
    <n v="2.7336"/>
  </r>
  <r>
    <n v="9149"/>
    <x v="4576"/>
    <x v="0"/>
    <x v="1156"/>
    <d v="2013-01-27T00:00:00"/>
    <s v="Standard Class"/>
    <s v="CB-12535"/>
    <s v="Claudia Bergmann"/>
    <x v="1"/>
    <x v="0"/>
    <s v="Burlington"/>
    <x v="42"/>
    <n v="5408"/>
    <x v="3"/>
    <s v="OFF-ST-10001526"/>
    <x v="1"/>
    <x v="4"/>
    <s v="Iceberg Mobile Mega Data/Printer Cart "/>
    <n v="1564.29"/>
    <n v="13"/>
    <n v="0"/>
    <n v="406.71539999999999"/>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
    <n v="5"/>
    <n v="0.1"/>
    <n v="12.375999999999999"/>
  </r>
  <r>
    <n v="9152"/>
    <x v="4578"/>
    <x v="1"/>
    <x v="496"/>
    <d v="2012-09-29T00:00:00"/>
    <s v="Second Class"/>
    <s v="KM-16720"/>
    <s v="Kunst Miller"/>
    <x v="0"/>
    <x v="0"/>
    <s v="Avondale"/>
    <x v="16"/>
    <n v="85323"/>
    <x v="1"/>
    <s v="OFF-AR-10003179"/>
    <x v="1"/>
    <x v="6"/>
    <s v="Dixon Ticonderoga Core-Lock Colored Pencils"/>
    <n v="14.576000000000001"/>
    <n v="2"/>
    <n v="0.2"/>
    <n v="2.3685999999999998"/>
  </r>
  <r>
    <n v="9153"/>
    <x v="4578"/>
    <x v="1"/>
    <x v="496"/>
    <d v="2012-09-29T00:00:00"/>
    <s v="Second Class"/>
    <s v="KM-16720"/>
    <s v="Kunst Miller"/>
    <x v="0"/>
    <x v="0"/>
    <s v="Avondale"/>
    <x v="16"/>
    <n v="85323"/>
    <x v="1"/>
    <s v="TEC-AC-10002345"/>
    <x v="2"/>
    <x v="11"/>
    <s v="HP Standard 104 key PS/2 Keyboard"/>
    <n v="23.2"/>
    <n v="2"/>
    <n v="0.2"/>
    <n v="1.45"/>
  </r>
  <r>
    <n v="9154"/>
    <x v="4578"/>
    <x v="1"/>
    <x v="496"/>
    <d v="2012-09-29T00:00:00"/>
    <s v="Second Class"/>
    <s v="KM-16720"/>
    <s v="Kunst Miller"/>
    <x v="0"/>
    <x v="0"/>
    <s v="Avondale"/>
    <x v="16"/>
    <n v="85323"/>
    <x v="1"/>
    <s v="OFF-AR-10001246"/>
    <x v="1"/>
    <x v="6"/>
    <s v="Newell 317"/>
    <n v="16.463999999999999"/>
    <n v="7"/>
    <n v="0.2"/>
    <n v="1.8522000000000001"/>
  </r>
  <r>
    <n v="9155"/>
    <x v="4579"/>
    <x v="0"/>
    <x v="1147"/>
    <d v="2013-08-04T00:00:00"/>
    <s v="Second Class"/>
    <s v="KM-16660"/>
    <s v="Khloe Miller"/>
    <x v="0"/>
    <x v="0"/>
    <s v="Philadelphia"/>
    <x v="9"/>
    <n v="19140"/>
    <x v="3"/>
    <s v="FUR-FU-10004864"/>
    <x v="0"/>
    <x v="5"/>
    <s v="Eldon 500 Class Desk Accessories"/>
    <n v="19.312000000000001"/>
    <n v="2"/>
    <n v="0.2"/>
    <n v="3.1381999999999999"/>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199999999999"/>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01"/>
    <n v="3"/>
    <n v="0.7"/>
    <n v="-3.0366"/>
  </r>
  <r>
    <n v="9161"/>
    <x v="4582"/>
    <x v="0"/>
    <x v="888"/>
    <d v="2013-08-15T00:00:00"/>
    <s v="Standard Class"/>
    <s v="GH-14410"/>
    <s v="Gary Hansen"/>
    <x v="2"/>
    <x v="0"/>
    <s v="Hendersonville"/>
    <x v="18"/>
    <n v="37075"/>
    <x v="0"/>
    <s v="OFF-BI-10004465"/>
    <x v="1"/>
    <x v="8"/>
    <s v="Avery Durable Slant Ring Binders"/>
    <n v="11.88"/>
    <n v="5"/>
    <n v="0.7"/>
    <n v="-7.92"/>
  </r>
  <r>
    <n v="9162"/>
    <x v="4583"/>
    <x v="0"/>
    <x v="16"/>
    <d v="2013-12-13T00:00:00"/>
    <s v="Standard Class"/>
    <s v="AG-10900"/>
    <s v="Arthur Gainer"/>
    <x v="0"/>
    <x v="0"/>
    <s v="Eau Claire"/>
    <x v="6"/>
    <n v="54703"/>
    <x v="2"/>
    <s v="FUR-BO-10003450"/>
    <x v="0"/>
    <x v="0"/>
    <s v="Bush Westfield Collection Bookcases, Dark Cherry Finish"/>
    <n v="405.86"/>
    <n v="7"/>
    <n v="0"/>
    <n v="32.468800000000002"/>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59999999999999"/>
    <n v="3"/>
    <n v="0.2"/>
    <n v="0.74250000000000005"/>
  </r>
  <r>
    <n v="9165"/>
    <x v="4584"/>
    <x v="1"/>
    <x v="1214"/>
    <d v="2012-06-12T00:00:00"/>
    <s v="Standard Class"/>
    <s v="MG-17695"/>
    <s v="Maureen Gnade"/>
    <x v="0"/>
    <x v="0"/>
    <s v="Chicago"/>
    <x v="10"/>
    <n v="60610"/>
    <x v="2"/>
    <s v="OFF-AP-10003849"/>
    <x v="1"/>
    <x v="9"/>
    <s v="Hoover Shoulder Vac Commercial Portable Vacuum"/>
    <n v="143.12799999999999"/>
    <n v="2"/>
    <n v="0.8"/>
    <n v="-393.60199999999998"/>
  </r>
  <r>
    <n v="9166"/>
    <x v="4585"/>
    <x v="0"/>
    <x v="890"/>
    <d v="2013-06-27T00:00:00"/>
    <s v="Second Class"/>
    <s v="MJ-17740"/>
    <s v="Max Jones"/>
    <x v="0"/>
    <x v="0"/>
    <s v="San Diego"/>
    <x v="1"/>
    <n v="92037"/>
    <x v="1"/>
    <s v="TEC-MA-10000984"/>
    <x v="2"/>
    <x v="15"/>
    <s v="Okidata MB760 Printer"/>
    <n v="4476.8"/>
    <n v="4"/>
    <n v="0.2"/>
    <n v="503.64"/>
  </r>
  <r>
    <n v="9167"/>
    <x v="4585"/>
    <x v="0"/>
    <x v="890"/>
    <d v="2013-06-27T00:00:00"/>
    <s v="Second Class"/>
    <s v="MJ-17740"/>
    <s v="Max Jones"/>
    <x v="0"/>
    <x v="0"/>
    <s v="San Diego"/>
    <x v="1"/>
    <n v="92037"/>
    <x v="1"/>
    <s v="OFF-PA-10000418"/>
    <x v="1"/>
    <x v="10"/>
    <s v="Xerox 189"/>
    <n v="104.85"/>
    <n v="1"/>
    <n v="0"/>
    <n v="50.328000000000003"/>
  </r>
  <r>
    <n v="9168"/>
    <x v="4585"/>
    <x v="0"/>
    <x v="890"/>
    <d v="2013-06-27T00:00:00"/>
    <s v="Second Class"/>
    <s v="MJ-17740"/>
    <s v="Max Jones"/>
    <x v="0"/>
    <x v="0"/>
    <s v="San Diego"/>
    <x v="1"/>
    <n v="92037"/>
    <x v="1"/>
    <s v="OFF-AP-10001242"/>
    <x v="1"/>
    <x v="9"/>
    <s v="APC 7 Outlet Network SurgeArrest Surge Protector"/>
    <n v="241.44"/>
    <n v="3"/>
    <n v="0"/>
    <n v="72.432000000000002"/>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80000000000001"/>
  </r>
  <r>
    <n v="9172"/>
    <x v="4587"/>
    <x v="0"/>
    <x v="49"/>
    <d v="2013-12-02T00:00:00"/>
    <s v="Same Day"/>
    <s v="LB-16795"/>
    <s v="Laurel Beltran"/>
    <x v="2"/>
    <x v="0"/>
    <s v="Oxnard"/>
    <x v="1"/>
    <n v="93030"/>
    <x v="1"/>
    <s v="OFF-PA-10001357"/>
    <x v="1"/>
    <x v="10"/>
    <s v="Xerox 1886"/>
    <n v="47.9"/>
    <n v="1"/>
    <n v="0"/>
    <n v="22.992000000000001"/>
  </r>
  <r>
    <n v="9173"/>
    <x v="4587"/>
    <x v="0"/>
    <x v="49"/>
    <d v="2013-12-02T00:00:00"/>
    <s v="Same Day"/>
    <s v="LB-16795"/>
    <s v="Laurel Beltran"/>
    <x v="2"/>
    <x v="0"/>
    <s v="Oxnard"/>
    <x v="1"/>
    <n v="93030"/>
    <x v="1"/>
    <s v="OFF-ST-10002292"/>
    <x v="1"/>
    <x v="4"/>
    <s v="Sauder Facets Collection Locker/File Cabinet, Sky Alder Finish"/>
    <n v="1112.94"/>
    <n v="3"/>
    <n v="0"/>
    <n v="222.58799999999999"/>
  </r>
  <r>
    <n v="9174"/>
    <x v="4587"/>
    <x v="0"/>
    <x v="49"/>
    <d v="2013-12-02T00:00:00"/>
    <s v="Same Day"/>
    <s v="LB-16795"/>
    <s v="Laurel Beltran"/>
    <x v="2"/>
    <x v="0"/>
    <s v="Oxnard"/>
    <x v="1"/>
    <n v="93030"/>
    <x v="1"/>
    <s v="OFF-EN-10001219"/>
    <x v="1"/>
    <x v="12"/>
    <s v="#10- 4 1/8&quot; x 9 1/2&quot; Security-Tint Envelopes"/>
    <n v="22.92"/>
    <n v="3"/>
    <n v="0"/>
    <n v="11.2308"/>
  </r>
  <r>
    <n v="9175"/>
    <x v="4588"/>
    <x v="3"/>
    <x v="492"/>
    <d v="2014-06-15T00:00:00"/>
    <s v="Second Class"/>
    <s v="SB-20185"/>
    <s v="Sarah Brown"/>
    <x v="0"/>
    <x v="0"/>
    <s v="Kent"/>
    <x v="4"/>
    <n v="98031"/>
    <x v="1"/>
    <s v="TEC-PH-10002564"/>
    <x v="2"/>
    <x v="7"/>
    <s v="OtterBox Defender Series Case - Samsung Galaxy S4"/>
    <n v="71.975999999999999"/>
    <n v="3"/>
    <n v="0.2"/>
    <n v="8.9969999999999999"/>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5999999999999"/>
    <n v="3"/>
    <n v="0.7"/>
    <n v="-20.724"/>
  </r>
  <r>
    <n v="9178"/>
    <x v="4590"/>
    <x v="0"/>
    <x v="696"/>
    <d v="2013-11-19T00:00:00"/>
    <s v="Standard Class"/>
    <s v="DP-13000"/>
    <s v="Darren Powers"/>
    <x v="0"/>
    <x v="0"/>
    <s v="New York City"/>
    <x v="15"/>
    <n v="10035"/>
    <x v="3"/>
    <s v="TEC-PH-10003356"/>
    <x v="2"/>
    <x v="7"/>
    <s v="SmartStand Mobile Device Holder, Assorted Colors"/>
    <n v="13.98"/>
    <n v="2"/>
    <n v="0"/>
    <n v="3.9144000000000001"/>
  </r>
  <r>
    <n v="9179"/>
    <x v="4590"/>
    <x v="0"/>
    <x v="696"/>
    <d v="2013-11-19T00:00:00"/>
    <s v="Standard Class"/>
    <s v="DP-13000"/>
    <s v="Darren Powers"/>
    <x v="0"/>
    <x v="0"/>
    <s v="New York City"/>
    <x v="15"/>
    <n v="10035"/>
    <x v="3"/>
    <s v="OFF-AR-10001725"/>
    <x v="1"/>
    <x v="6"/>
    <s v="Boston Home &amp; Office Model 2000 Electric Pencil Sharpeners"/>
    <n v="23.65"/>
    <n v="1"/>
    <n v="0"/>
    <n v="6.149"/>
  </r>
  <r>
    <n v="9180"/>
    <x v="4591"/>
    <x v="3"/>
    <x v="783"/>
    <d v="2014-08-12T00:00:00"/>
    <s v="Standard Class"/>
    <s v="JL-15505"/>
    <s v="Jeremy Lonsdale"/>
    <x v="0"/>
    <x v="0"/>
    <s v="Westminster"/>
    <x v="1"/>
    <n v="92683"/>
    <x v="1"/>
    <s v="TEC-PH-10002415"/>
    <x v="2"/>
    <x v="7"/>
    <s v="Polycom VoiceStation 500 Conferenceآ phone"/>
    <n v="707.88"/>
    <n v="3"/>
    <n v="0.2"/>
    <n v="44.2425"/>
  </r>
  <r>
    <n v="9181"/>
    <x v="4591"/>
    <x v="3"/>
    <x v="783"/>
    <d v="2014-08-12T00:00:00"/>
    <s v="Standard Class"/>
    <s v="JL-15505"/>
    <s v="Jeremy Lonsdale"/>
    <x v="0"/>
    <x v="0"/>
    <s v="Westminster"/>
    <x v="1"/>
    <n v="92683"/>
    <x v="1"/>
    <s v="OFF-BI-10003355"/>
    <x v="1"/>
    <x v="8"/>
    <s v="Cardinal Holdit Business Card Pockets"/>
    <n v="11.952"/>
    <n v="3"/>
    <n v="0.2"/>
    <n v="4.1832000000000003"/>
  </r>
  <r>
    <n v="9182"/>
    <x v="4591"/>
    <x v="3"/>
    <x v="783"/>
    <d v="2014-08-12T00:00:00"/>
    <s v="Standard Class"/>
    <s v="JL-15505"/>
    <s v="Jeremy Lonsdale"/>
    <x v="0"/>
    <x v="0"/>
    <s v="Westminster"/>
    <x v="1"/>
    <n v="92683"/>
    <x v="1"/>
    <s v="OFF-BI-10000216"/>
    <x v="1"/>
    <x v="8"/>
    <s v="Mead 1st Gear 2&quot; Zipper Binder, Asst. Colors"/>
    <n v="31.128"/>
    <n v="3"/>
    <n v="0.2"/>
    <n v="11.673"/>
  </r>
  <r>
    <n v="9183"/>
    <x v="4591"/>
    <x v="3"/>
    <x v="783"/>
    <d v="2014-08-12T00:00:00"/>
    <s v="Standard Class"/>
    <s v="JL-15505"/>
    <s v="Jeremy Lonsdale"/>
    <x v="0"/>
    <x v="0"/>
    <s v="Westminster"/>
    <x v="1"/>
    <n v="92683"/>
    <x v="1"/>
    <s v="TEC-AC-10004803"/>
    <x v="2"/>
    <x v="11"/>
    <s v="Sony Micro Vault Click 4 GB USB 2.0 Flash Drive"/>
    <n v="55.76"/>
    <n v="4"/>
    <n v="0"/>
    <n v="7.8064"/>
  </r>
  <r>
    <n v="9184"/>
    <x v="4591"/>
    <x v="3"/>
    <x v="783"/>
    <d v="2014-08-12T00:00:00"/>
    <s v="Standard Class"/>
    <s v="JL-15505"/>
    <s v="Jeremy Lonsdale"/>
    <x v="0"/>
    <x v="0"/>
    <s v="Westminster"/>
    <x v="1"/>
    <n v="92683"/>
    <x v="1"/>
    <s v="OFF-PA-10001970"/>
    <x v="1"/>
    <x v="10"/>
    <s v="Xerox 1881"/>
    <n v="24.56"/>
    <n v="2"/>
    <n v="0"/>
    <n v="11.543200000000001"/>
  </r>
  <r>
    <n v="9185"/>
    <x v="4591"/>
    <x v="3"/>
    <x v="783"/>
    <d v="2014-08-12T00:00:00"/>
    <s v="Standard Class"/>
    <s v="JL-15505"/>
    <s v="Jeremy Lonsdale"/>
    <x v="0"/>
    <x v="0"/>
    <s v="Westminster"/>
    <x v="1"/>
    <n v="92683"/>
    <x v="1"/>
    <s v="FUR-FU-10004848"/>
    <x v="0"/>
    <x v="5"/>
    <s v="Howard Miller 13-3/4&quot; Diameter Brushed Chrome Round Wall Clock"/>
    <n v="51.75"/>
    <n v="1"/>
    <n v="0"/>
    <n v="15.525"/>
  </r>
  <r>
    <n v="9186"/>
    <x v="4591"/>
    <x v="3"/>
    <x v="783"/>
    <d v="2014-08-12T00:00:00"/>
    <s v="Standard Class"/>
    <s v="JL-15505"/>
    <s v="Jeremy Lonsdale"/>
    <x v="0"/>
    <x v="0"/>
    <s v="Westminster"/>
    <x v="1"/>
    <n v="92683"/>
    <x v="1"/>
    <s v="FUR-CH-10002317"/>
    <x v="0"/>
    <x v="1"/>
    <s v="Global Enterprise Series Seating Low-Back Swivel/Tilt Chairs"/>
    <n v="207.184"/>
    <n v="1"/>
    <n v="0.2"/>
    <n v="25.898"/>
  </r>
  <r>
    <n v="9187"/>
    <x v="4591"/>
    <x v="3"/>
    <x v="783"/>
    <d v="2014-08-12T00:00:00"/>
    <s v="Standard Class"/>
    <s v="JL-15505"/>
    <s v="Jeremy Lonsdale"/>
    <x v="0"/>
    <x v="0"/>
    <s v="Westminster"/>
    <x v="1"/>
    <n v="92683"/>
    <x v="1"/>
    <s v="OFF-AP-10002534"/>
    <x v="1"/>
    <x v="9"/>
    <s v="3.6 Cubic Foot Counter Height Office Refrigerator"/>
    <n v="1473.1"/>
    <n v="5"/>
    <n v="0"/>
    <n v="412.46800000000002"/>
  </r>
  <r>
    <n v="9188"/>
    <x v="4592"/>
    <x v="1"/>
    <x v="291"/>
    <d v="2012-08-25T00:00:00"/>
    <s v="Standard Class"/>
    <s v="SM-20320"/>
    <s v="Sean Miller"/>
    <x v="2"/>
    <x v="0"/>
    <s v="Allentown"/>
    <x v="9"/>
    <n v="18103"/>
    <x v="3"/>
    <s v="OFF-SU-10001935"/>
    <x v="1"/>
    <x v="14"/>
    <s v="Staples"/>
    <n v="3.488"/>
    <n v="2"/>
    <n v="0.2"/>
    <n v="-0.6976"/>
  </r>
  <r>
    <n v="9189"/>
    <x v="4592"/>
    <x v="1"/>
    <x v="291"/>
    <d v="2012-08-25T00:00:00"/>
    <s v="Standard Class"/>
    <s v="SM-20320"/>
    <s v="Sean Miller"/>
    <x v="2"/>
    <x v="0"/>
    <s v="Allentown"/>
    <x v="9"/>
    <n v="18103"/>
    <x v="3"/>
    <s v="TEC-AC-10000290"/>
    <x v="2"/>
    <x v="11"/>
    <s v="Sabrent 4-Port USB 2.0 Hub"/>
    <n v="21.728000000000002"/>
    <n v="4"/>
    <n v="0.2"/>
    <n v="3.802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7999999999994"/>
    <n v="2"/>
    <n v="0.7"/>
    <n v="-82.99"/>
  </r>
  <r>
    <n v="9192"/>
    <x v="4592"/>
    <x v="1"/>
    <x v="291"/>
    <d v="2012-08-25T00:00:00"/>
    <s v="Standard Class"/>
    <s v="SM-20320"/>
    <s v="Sean Miller"/>
    <x v="2"/>
    <x v="0"/>
    <s v="Allentown"/>
    <x v="9"/>
    <n v="18103"/>
    <x v="3"/>
    <s v="OFF-PA-10003625"/>
    <x v="1"/>
    <x v="10"/>
    <s v="Xerox 1979"/>
    <n v="49.567999999999998"/>
    <n v="2"/>
    <n v="0.2"/>
    <n v="15.49"/>
  </r>
  <r>
    <n v="9193"/>
    <x v="4593"/>
    <x v="1"/>
    <x v="121"/>
    <d v="2012-11-07T00:00:00"/>
    <s v="Standard Class"/>
    <s v="BB-10990"/>
    <s v="Barry Blumstein"/>
    <x v="1"/>
    <x v="0"/>
    <s v="San Antonio"/>
    <x v="5"/>
    <n v="78207"/>
    <x v="2"/>
    <s v="OFF-BI-10001524"/>
    <x v="1"/>
    <x v="8"/>
    <s v="GBC Premium Transparent Covers with Diagonal Lined Pattern"/>
    <n v="29.372"/>
    <n v="7"/>
    <n v="0.8"/>
    <n v="-46.995199999999997"/>
  </r>
  <r>
    <n v="9194"/>
    <x v="4593"/>
    <x v="1"/>
    <x v="121"/>
    <d v="2012-11-07T00:00:00"/>
    <s v="Standard Class"/>
    <s v="BB-10990"/>
    <s v="Barry Blumstein"/>
    <x v="1"/>
    <x v="0"/>
    <s v="San Antonio"/>
    <x v="5"/>
    <n v="78207"/>
    <x v="2"/>
    <s v="TEC-PH-10002200"/>
    <x v="2"/>
    <x v="7"/>
    <s v="Aastra 6757i CT Wireless VoIP phone"/>
    <n v="344.70400000000001"/>
    <n v="2"/>
    <n v="0.2"/>
    <n v="38.779200000000003"/>
  </r>
  <r>
    <n v="9195"/>
    <x v="4594"/>
    <x v="2"/>
    <x v="953"/>
    <d v="2011-12-06T00:00:00"/>
    <s v="Standard Class"/>
    <s v="PB-19150"/>
    <s v="Philip Brown"/>
    <x v="0"/>
    <x v="0"/>
    <s v="Avondale"/>
    <x v="16"/>
    <n v="85323"/>
    <x v="1"/>
    <s v="OFF-SU-10001664"/>
    <x v="1"/>
    <x v="14"/>
    <s v="Acme Office Executive Series Stainless Steel Trimmers"/>
    <n v="47.991999999999997"/>
    <n v="7"/>
    <n v="0.2"/>
    <n v="3.5994000000000002"/>
  </r>
  <r>
    <n v="9196"/>
    <x v="4594"/>
    <x v="2"/>
    <x v="953"/>
    <d v="2011-12-06T00:00:00"/>
    <s v="Standard Class"/>
    <s v="PB-19150"/>
    <s v="Philip Brown"/>
    <x v="0"/>
    <x v="0"/>
    <s v="Avondale"/>
    <x v="16"/>
    <n v="85323"/>
    <x v="1"/>
    <s v="TEC-AC-10002550"/>
    <x v="2"/>
    <x v="11"/>
    <s v="Memorex 25GB 6X Branded Blu-Ray Recordable Disc, 30/Pack"/>
    <n v="102.24"/>
    <n v="4"/>
    <n v="0.2"/>
    <n v="-16.614000000000001"/>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
    <n v="5"/>
    <n v="0.2"/>
    <n v="125.3"/>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399999999999"/>
    <n v="1"/>
    <n v="0.2"/>
    <n v="32.097999999999999"/>
  </r>
  <r>
    <n v="9201"/>
    <x v="4596"/>
    <x v="0"/>
    <x v="508"/>
    <d v="2013-10-21T00:00:00"/>
    <s v="First Class"/>
    <s v="NR-18550"/>
    <s v="Nick Radford"/>
    <x v="0"/>
    <x v="0"/>
    <s v="Perth Amboy"/>
    <x v="30"/>
    <n v="8861"/>
    <x v="3"/>
    <s v="FUR-BO-10001337"/>
    <x v="0"/>
    <x v="0"/>
    <s v="O'Sullivan Living Dimensions 2-Shelf Bookcases"/>
    <n v="120.98"/>
    <n v="1"/>
    <n v="0"/>
    <n v="12.098000000000001"/>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1999999999999"/>
    <n v="3"/>
    <n v="0.2"/>
    <n v="10.0632"/>
  </r>
  <r>
    <n v="9204"/>
    <x v="4597"/>
    <x v="0"/>
    <x v="859"/>
    <d v="2013-11-04T00:00:00"/>
    <s v="Standard Class"/>
    <s v="EH-13765"/>
    <s v="Edward Hooks"/>
    <x v="1"/>
    <x v="0"/>
    <s v="New York City"/>
    <x v="15"/>
    <n v="10011"/>
    <x v="3"/>
    <s v="OFF-AR-10004602"/>
    <x v="1"/>
    <x v="6"/>
    <s v="Boston KS Multi-Size Manual Pencil Sharpener"/>
    <n v="114.95"/>
    <n v="5"/>
    <n v="0"/>
    <n v="32.186"/>
  </r>
  <r>
    <n v="9205"/>
    <x v="4598"/>
    <x v="0"/>
    <x v="49"/>
    <d v="2013-12-06T00:00:00"/>
    <s v="Standard Class"/>
    <s v="FH-14365"/>
    <s v="Fred Hopkins"/>
    <x v="1"/>
    <x v="0"/>
    <s v="Los Angeles"/>
    <x v="1"/>
    <n v="90004"/>
    <x v="1"/>
    <s v="OFF-AR-10001149"/>
    <x v="1"/>
    <x v="6"/>
    <s v="Sanford Colorific Colored Pencils, 12/Box"/>
    <n v="23.04"/>
    <n v="8"/>
    <n v="0"/>
    <n v="6.9119999999999999"/>
  </r>
  <r>
    <n v="9206"/>
    <x v="4599"/>
    <x v="0"/>
    <x v="438"/>
    <d v="2013-04-22T00:00:00"/>
    <s v="Same Day"/>
    <s v="BT-11680"/>
    <s v="Brian Thompson"/>
    <x v="0"/>
    <x v="0"/>
    <s v="Milford"/>
    <x v="29"/>
    <n v="6460"/>
    <x v="3"/>
    <s v="OFF-AR-10004817"/>
    <x v="1"/>
    <x v="6"/>
    <s v="Colorific Watercolor Pencils"/>
    <n v="15.48"/>
    <n v="3"/>
    <n v="0"/>
    <n v="4.4892000000000003"/>
  </r>
  <r>
    <n v="9207"/>
    <x v="4599"/>
    <x v="0"/>
    <x v="438"/>
    <d v="2013-04-22T00:00:00"/>
    <s v="Same Day"/>
    <s v="BT-11680"/>
    <s v="Brian Thompson"/>
    <x v="0"/>
    <x v="0"/>
    <s v="Milford"/>
    <x v="29"/>
    <n v="6460"/>
    <x v="3"/>
    <s v="OFF-PA-10003797"/>
    <x v="1"/>
    <x v="10"/>
    <s v="Xerox 209"/>
    <n v="51.84"/>
    <n v="8"/>
    <n v="0"/>
    <n v="24.883199999999999"/>
  </r>
  <r>
    <n v="9208"/>
    <x v="4600"/>
    <x v="3"/>
    <x v="646"/>
    <d v="2014-08-08T00:00:00"/>
    <s v="Standard Class"/>
    <s v="AB-10105"/>
    <s v="Adrian Barton"/>
    <x v="0"/>
    <x v="0"/>
    <s v="Bloomington"/>
    <x v="10"/>
    <n v="61701"/>
    <x v="2"/>
    <s v="TEC-AC-10000682"/>
    <x v="2"/>
    <x v="11"/>
    <s v="Kensington K72356US Mouse-in-a-Box USB Desktop Mouse"/>
    <n v="39.816000000000003"/>
    <n v="3"/>
    <n v="0.2"/>
    <n v="7.4654999999999996"/>
  </r>
  <r>
    <n v="9209"/>
    <x v="4601"/>
    <x v="3"/>
    <x v="646"/>
    <d v="2014-08-09T00:00:00"/>
    <s v="Second Class"/>
    <s v="SC-20230"/>
    <s v="Scot Coram"/>
    <x v="1"/>
    <x v="0"/>
    <s v="Seattle"/>
    <x v="4"/>
    <n v="98105"/>
    <x v="1"/>
    <s v="OFF-ST-10003996"/>
    <x v="1"/>
    <x v="4"/>
    <s v="Letter/Legal File Tote with Clear Snap-On Lid, Black Granite"/>
    <n v="16.059999999999999"/>
    <n v="1"/>
    <n v="0"/>
    <n v="4.1756000000000002"/>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399999999999"/>
  </r>
  <r>
    <n v="9214"/>
    <x v="4604"/>
    <x v="2"/>
    <x v="589"/>
    <d v="2011-12-15T00:00:00"/>
    <s v="Standard Class"/>
    <s v="DJ-13420"/>
    <s v="Denny Joy"/>
    <x v="1"/>
    <x v="0"/>
    <s v="San Francisco"/>
    <x v="1"/>
    <n v="94110"/>
    <x v="1"/>
    <s v="FUR-FU-10000758"/>
    <x v="0"/>
    <x v="5"/>
    <s v="DAX Natural Wood-Tone Poster Frame"/>
    <n v="79.44"/>
    <n v="3"/>
    <n v="0"/>
    <n v="28.598400000000002"/>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
    <n v="5"/>
    <n v="0"/>
    <n v="15.552"/>
  </r>
  <r>
    <n v="9217"/>
    <x v="4607"/>
    <x v="3"/>
    <x v="221"/>
    <d v="2014-12-01T00:00:00"/>
    <s v="Standard Class"/>
    <s v="JG-15310"/>
    <s v="Jason Gross"/>
    <x v="1"/>
    <x v="0"/>
    <s v="Odessa"/>
    <x v="5"/>
    <n v="79762"/>
    <x v="2"/>
    <s v="OFF-AP-10002311"/>
    <x v="1"/>
    <x v="9"/>
    <s v="Holmes Replacement Filter for HEPA Air Cleaner, Very Large Room, HEPA Filter"/>
    <n v="13.762"/>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99"/>
  </r>
  <r>
    <n v="9220"/>
    <x v="4609"/>
    <x v="1"/>
    <x v="748"/>
    <d v="2012-08-20T00:00:00"/>
    <s v="Standard Class"/>
    <s v="JW-15955"/>
    <s v="Joni Wasserman"/>
    <x v="0"/>
    <x v="0"/>
    <s v="Philadelphia"/>
    <x v="9"/>
    <n v="19120"/>
    <x v="3"/>
    <s v="FUR-BO-10000780"/>
    <x v="0"/>
    <x v="0"/>
    <s v="O'Sullivan Plantations 2-Door Library in Landvery Oak"/>
    <n v="301.47000000000003"/>
    <n v="3"/>
    <n v="0.5"/>
    <n v="-204.99959999999999"/>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1"/>
  </r>
  <r>
    <n v="9223"/>
    <x v="4610"/>
    <x v="3"/>
    <x v="119"/>
    <d v="2014-10-15T00:00:00"/>
    <s v="First Class"/>
    <s v="MH-18025"/>
    <s v="Michelle Huthwaite"/>
    <x v="0"/>
    <x v="0"/>
    <s v="Lafayette"/>
    <x v="28"/>
    <n v="70506"/>
    <x v="0"/>
    <s v="OFF-PA-10004355"/>
    <x v="1"/>
    <x v="10"/>
    <s v="Xerox 231"/>
    <n v="25.92"/>
    <n v="4"/>
    <n v="0"/>
    <n v="12.441599999999999"/>
  </r>
  <r>
    <n v="9224"/>
    <x v="4611"/>
    <x v="3"/>
    <x v="259"/>
    <d v="2014-11-05T00:00:00"/>
    <s v="Same Day"/>
    <s v="FM-14290"/>
    <s v="Frank Merwin"/>
    <x v="2"/>
    <x v="0"/>
    <s v="Bryan"/>
    <x v="5"/>
    <n v="77803"/>
    <x v="2"/>
    <s v="OFF-BI-10001308"/>
    <x v="1"/>
    <x v="8"/>
    <s v="GBC Standard Plastic Binding Systems' Combs"/>
    <n v="7.5359999999999996"/>
    <n v="6"/>
    <n v="0.8"/>
    <n v="-13.188000000000001"/>
  </r>
  <r>
    <n v="9225"/>
    <x v="4611"/>
    <x v="3"/>
    <x v="259"/>
    <d v="2014-11-05T00:00:00"/>
    <s v="Same Day"/>
    <s v="FM-14290"/>
    <s v="Frank Merwin"/>
    <x v="2"/>
    <x v="0"/>
    <s v="Bryan"/>
    <x v="5"/>
    <n v="77803"/>
    <x v="2"/>
    <s v="OFF-BI-10003094"/>
    <x v="1"/>
    <x v="8"/>
    <s v="Self-Adhesive Ring Binder Labels"/>
    <n v="1.4079999999999999"/>
    <n v="2"/>
    <n v="0.8"/>
    <n v="-2.3231999999999999"/>
  </r>
  <r>
    <n v="9226"/>
    <x v="4611"/>
    <x v="3"/>
    <x v="259"/>
    <d v="2014-11-05T00:00:00"/>
    <s v="Same Day"/>
    <s v="FM-14290"/>
    <s v="Frank Merwin"/>
    <x v="2"/>
    <x v="0"/>
    <s v="Bryan"/>
    <x v="5"/>
    <n v="77803"/>
    <x v="2"/>
    <s v="OFF-BI-10004040"/>
    <x v="1"/>
    <x v="8"/>
    <s v="Wilson Jones Impact Binders"/>
    <n v="4.1440000000000001"/>
    <n v="4"/>
    <n v="0.8"/>
    <n v="-6.4231999999999996"/>
  </r>
  <r>
    <n v="9227"/>
    <x v="4611"/>
    <x v="3"/>
    <x v="259"/>
    <d v="2014-11-05T00:00:00"/>
    <s v="Same Day"/>
    <s v="FM-14290"/>
    <s v="Frank Merwin"/>
    <x v="2"/>
    <x v="0"/>
    <s v="Bryan"/>
    <x v="5"/>
    <n v="77803"/>
    <x v="2"/>
    <s v="OFF-ST-10002485"/>
    <x v="1"/>
    <x v="4"/>
    <s v="Rogers Deluxe File Chest"/>
    <n v="52.752000000000002"/>
    <n v="3"/>
    <n v="0.2"/>
    <n v="-12.528600000000001"/>
  </r>
  <r>
    <n v="9228"/>
    <x v="4612"/>
    <x v="3"/>
    <x v="498"/>
    <d v="2014-03-25T00:00:00"/>
    <s v="Standard Class"/>
    <s v="GZ-14545"/>
    <s v="George Zrebassa"/>
    <x v="1"/>
    <x v="0"/>
    <s v="Los Angeles"/>
    <x v="1"/>
    <n v="90008"/>
    <x v="1"/>
    <s v="OFF-AP-10001205"/>
    <x v="1"/>
    <x v="9"/>
    <s v="Belkin 5 Outlet SurgeMaster Power Centers"/>
    <n v="381.36"/>
    <n v="7"/>
    <n v="0"/>
    <n v="106.7808"/>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1000000000003"/>
  </r>
  <r>
    <n v="9231"/>
    <x v="4614"/>
    <x v="3"/>
    <x v="283"/>
    <d v="2014-07-27T00:00:00"/>
    <s v="First Class"/>
    <s v="TB-21520"/>
    <s v="Tracy Blumstein"/>
    <x v="0"/>
    <x v="0"/>
    <s v="Los Angeles"/>
    <x v="1"/>
    <n v="90045"/>
    <x v="1"/>
    <s v="OFF-PA-10002689"/>
    <x v="1"/>
    <x v="10"/>
    <s v="Weyerhaeuser First Choice Laser/Copy Paper (20Lb. and 88 Bright)"/>
    <n v="58.32"/>
    <n v="9"/>
    <n v="0"/>
    <n v="27.993600000000001"/>
  </r>
  <r>
    <n v="9232"/>
    <x v="4615"/>
    <x v="2"/>
    <x v="422"/>
    <d v="2011-12-31T00:00:00"/>
    <s v="Standard Class"/>
    <s v="RP-19390"/>
    <s v="Resi Pأ¶lking"/>
    <x v="0"/>
    <x v="0"/>
    <s v="Phoenix"/>
    <x v="16"/>
    <n v="85023"/>
    <x v="1"/>
    <s v="OFF-BI-10003650"/>
    <x v="1"/>
    <x v="8"/>
    <s v="GBC DocuBind 300 Electric Binding Machine"/>
    <n v="946.76400000000001"/>
    <n v="6"/>
    <n v="0.7"/>
    <n v="-694.29359999999997"/>
  </r>
  <r>
    <n v="9233"/>
    <x v="4616"/>
    <x v="0"/>
    <x v="476"/>
    <d v="2013-09-07T00:00:00"/>
    <s v="Standard Class"/>
    <s v="LR-16915"/>
    <s v="Lena Radford"/>
    <x v="0"/>
    <x v="0"/>
    <s v="Los Angeles"/>
    <x v="1"/>
    <n v="90036"/>
    <x v="1"/>
    <s v="FUR-FU-10001889"/>
    <x v="0"/>
    <x v="5"/>
    <s v="Ultra Door Pull Handle"/>
    <n v="94.68"/>
    <n v="9"/>
    <n v="0"/>
    <n v="31.244399999999999"/>
  </r>
  <r>
    <n v="9234"/>
    <x v="4616"/>
    <x v="0"/>
    <x v="476"/>
    <d v="2013-09-07T00:00:00"/>
    <s v="Standard Class"/>
    <s v="LR-16915"/>
    <s v="Lena Radford"/>
    <x v="0"/>
    <x v="0"/>
    <s v="Los Angeles"/>
    <x v="1"/>
    <n v="90036"/>
    <x v="1"/>
    <s v="OFF-ST-10000321"/>
    <x v="1"/>
    <x v="4"/>
    <s v="Akro Stacking Bins"/>
    <n v="23.67"/>
    <n v="3"/>
    <n v="0"/>
    <n v="0.94679999999999997"/>
  </r>
  <r>
    <n v="9235"/>
    <x v="4616"/>
    <x v="0"/>
    <x v="476"/>
    <d v="2013-09-07T00:00:00"/>
    <s v="Standard Class"/>
    <s v="LR-16915"/>
    <s v="Lena Radford"/>
    <x v="0"/>
    <x v="0"/>
    <s v="Los Angeles"/>
    <x v="1"/>
    <n v="90036"/>
    <x v="1"/>
    <s v="TEC-PH-10001530"/>
    <x v="2"/>
    <x v="7"/>
    <s v="Cisco Unified IP Phone 7945G VoIP phone"/>
    <n v="1091.1679999999999"/>
    <n v="4"/>
    <n v="0.2"/>
    <n v="68.197999999999993"/>
  </r>
  <r>
    <n v="9236"/>
    <x v="4616"/>
    <x v="0"/>
    <x v="476"/>
    <d v="2013-09-07T00:00:00"/>
    <s v="Standard Class"/>
    <s v="LR-16915"/>
    <s v="Lena Radford"/>
    <x v="0"/>
    <x v="0"/>
    <s v="Los Angeles"/>
    <x v="1"/>
    <n v="90036"/>
    <x v="1"/>
    <s v="OFF-AR-10004752"/>
    <x v="1"/>
    <x v="6"/>
    <s v="Blackstonian Pencils"/>
    <n v="18.690000000000001"/>
    <n v="7"/>
    <n v="0"/>
    <n v="5.2332000000000001"/>
  </r>
  <r>
    <n v="9237"/>
    <x v="4616"/>
    <x v="0"/>
    <x v="476"/>
    <d v="2013-09-07T00:00:00"/>
    <s v="Standard Class"/>
    <s v="LR-16915"/>
    <s v="Lena Radford"/>
    <x v="0"/>
    <x v="0"/>
    <s v="Los Angeles"/>
    <x v="1"/>
    <n v="90036"/>
    <x v="1"/>
    <s v="FUR-TA-10001539"/>
    <x v="0"/>
    <x v="3"/>
    <s v="Chromcraft Rectangular Conference Tables"/>
    <n v="568.72799999999995"/>
    <n v="3"/>
    <n v="0.2"/>
    <n v="28.436399999999999"/>
  </r>
  <r>
    <n v="9238"/>
    <x v="4616"/>
    <x v="0"/>
    <x v="476"/>
    <d v="2013-09-07T00:00:00"/>
    <s v="Standard Class"/>
    <s v="LR-16915"/>
    <s v="Lena Radford"/>
    <x v="0"/>
    <x v="0"/>
    <s v="Los Angeles"/>
    <x v="1"/>
    <n v="90036"/>
    <x v="1"/>
    <s v="OFF-BI-10001553"/>
    <x v="1"/>
    <x v="8"/>
    <s v="SpineVue Locking Slant-D Ring Binders by Cardinal"/>
    <n v="7.3120000000000003"/>
    <n v="1"/>
    <n v="0.2"/>
    <n v="2.5592000000000001"/>
  </r>
  <r>
    <n v="9239"/>
    <x v="4617"/>
    <x v="3"/>
    <x v="512"/>
    <d v="2014-02-15T00:00:00"/>
    <s v="First Class"/>
    <s v="MM-17260"/>
    <s v="Magdelene Morse"/>
    <x v="0"/>
    <x v="0"/>
    <s v="Columbus"/>
    <x v="24"/>
    <n v="43229"/>
    <x v="3"/>
    <s v="FUR-FU-10003601"/>
    <x v="0"/>
    <x v="5"/>
    <s v="Deflect-o RollaMat Studded, Beveled Mat for Medium Pile Carpeting"/>
    <n v="147.56800000000001"/>
    <n v="2"/>
    <n v="0.2"/>
    <n v="-3.6892"/>
  </r>
  <r>
    <n v="9240"/>
    <x v="4618"/>
    <x v="3"/>
    <x v="855"/>
    <d v="2014-11-03T00:00:00"/>
    <s v="Standard Class"/>
    <s v="NB-18655"/>
    <s v="Nona Balk"/>
    <x v="1"/>
    <x v="0"/>
    <s v="Tallahassee"/>
    <x v="2"/>
    <n v="32303"/>
    <x v="0"/>
    <s v="OFF-PA-10001685"/>
    <x v="1"/>
    <x v="10"/>
    <s v="Staples"/>
    <n v="56.783999999999999"/>
    <n v="7"/>
    <n v="0.2"/>
    <n v="20.584199999999999"/>
  </r>
  <r>
    <n v="9241"/>
    <x v="4618"/>
    <x v="3"/>
    <x v="855"/>
    <d v="2014-11-03T00:00:00"/>
    <s v="Standard Class"/>
    <s v="NB-18655"/>
    <s v="Nona Balk"/>
    <x v="1"/>
    <x v="0"/>
    <s v="Tallahassee"/>
    <x v="2"/>
    <n v="32303"/>
    <x v="0"/>
    <s v="OFF-BI-10001097"/>
    <x v="1"/>
    <x v="8"/>
    <s v="Avery Hole Reinforcements"/>
    <n v="5.6070000000000002"/>
    <n v="3"/>
    <n v="0.7"/>
    <n v="-3.9249000000000001"/>
  </r>
  <r>
    <n v="9242"/>
    <x v="4618"/>
    <x v="3"/>
    <x v="855"/>
    <d v="2014-11-03T00:00:00"/>
    <s v="Standard Class"/>
    <s v="NB-18655"/>
    <s v="Nona Balk"/>
    <x v="1"/>
    <x v="0"/>
    <s v="Tallahassee"/>
    <x v="2"/>
    <n v="32303"/>
    <x v="0"/>
    <s v="OFF-AR-10001662"/>
    <x v="1"/>
    <x v="6"/>
    <s v="Rogers Handheld Barrel Pencil Sharpener"/>
    <n v="6.5759999999999996"/>
    <n v="3"/>
    <n v="0.2"/>
    <n v="0.57540000000000002"/>
  </r>
  <r>
    <n v="9243"/>
    <x v="4619"/>
    <x v="2"/>
    <x v="868"/>
    <d v="2011-07-14T00:00:00"/>
    <s v="Standard Class"/>
    <s v="DS-13030"/>
    <s v="Darrin Sayre"/>
    <x v="2"/>
    <x v="0"/>
    <s v="San Francisco"/>
    <x v="1"/>
    <n v="94122"/>
    <x v="1"/>
    <s v="OFF-BI-10002609"/>
    <x v="1"/>
    <x v="8"/>
    <s v="Avery Hidden Tab Dividers for Binding Systems"/>
    <n v="14.304"/>
    <n v="6"/>
    <n v="0.2"/>
    <n v="4.6487999999999996"/>
  </r>
  <r>
    <n v="9244"/>
    <x v="4619"/>
    <x v="2"/>
    <x v="868"/>
    <d v="2011-07-14T00:00:00"/>
    <s v="Standard Class"/>
    <s v="DS-13030"/>
    <s v="Darrin Sayre"/>
    <x v="2"/>
    <x v="0"/>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x v="0"/>
    <s v="San Francisco"/>
    <x v="1"/>
    <n v="94122"/>
    <x v="1"/>
    <s v="OFF-AR-10003251"/>
    <x v="1"/>
    <x v="6"/>
    <s v="Prang Drawing Pencil Set"/>
    <n v="5.56"/>
    <n v="2"/>
    <n v="0"/>
    <n v="2.2240000000000002"/>
  </r>
  <r>
    <n v="9246"/>
    <x v="4619"/>
    <x v="2"/>
    <x v="868"/>
    <d v="2011-07-14T00:00:00"/>
    <s v="Standard Class"/>
    <s v="DS-13030"/>
    <s v="Darrin Sayre"/>
    <x v="2"/>
    <x v="0"/>
    <s v="San Francisco"/>
    <x v="1"/>
    <n v="94122"/>
    <x v="1"/>
    <s v="OFF-PA-10002365"/>
    <x v="1"/>
    <x v="10"/>
    <s v="Xerox 1967"/>
    <n v="32.4"/>
    <n v="5"/>
    <n v="0"/>
    <n v="15.552"/>
  </r>
  <r>
    <n v="9247"/>
    <x v="4620"/>
    <x v="3"/>
    <x v="1053"/>
    <d v="2014-05-27T00:00:00"/>
    <s v="Standard Class"/>
    <s v="VF-21715"/>
    <s v="Vicky Freymann"/>
    <x v="2"/>
    <x v="0"/>
    <s v="San Francisco"/>
    <x v="1"/>
    <n v="94109"/>
    <x v="1"/>
    <s v="OFF-AR-10003651"/>
    <x v="1"/>
    <x v="6"/>
    <s v="Newell 350"/>
    <n v="9.84"/>
    <n v="3"/>
    <n v="0"/>
    <n v="2.8536000000000001"/>
  </r>
  <r>
    <n v="9248"/>
    <x v="4620"/>
    <x v="3"/>
    <x v="1053"/>
    <d v="2014-05-27T00:00:00"/>
    <s v="Standard Class"/>
    <s v="VF-21715"/>
    <s v="Vicky Freymann"/>
    <x v="2"/>
    <x v="0"/>
    <s v="San Francisco"/>
    <x v="1"/>
    <n v="94109"/>
    <x v="1"/>
    <s v="OFF-AR-10003732"/>
    <x v="1"/>
    <x v="6"/>
    <s v="Newell 333"/>
    <n v="2.78"/>
    <n v="1"/>
    <n v="0"/>
    <n v="0.7228"/>
  </r>
  <r>
    <n v="9249"/>
    <x v="4621"/>
    <x v="0"/>
    <x v="338"/>
    <d v="2013-11-15T00:00:00"/>
    <s v="Standard Class"/>
    <s v="SW-20275"/>
    <s v="Scott Williamson"/>
    <x v="0"/>
    <x v="0"/>
    <s v="New York City"/>
    <x v="15"/>
    <n v="10009"/>
    <x v="3"/>
    <s v="OFF-BI-10002557"/>
    <x v="1"/>
    <x v="8"/>
    <s v="Presstex Flexible Ring Binders"/>
    <n v="3.64"/>
    <n v="1"/>
    <n v="0.2"/>
    <n v="1.365"/>
  </r>
  <r>
    <n v="9250"/>
    <x v="4621"/>
    <x v="0"/>
    <x v="338"/>
    <d v="2013-11-15T00:00:00"/>
    <s v="Standard Class"/>
    <s v="SW-20275"/>
    <s v="Scott Williamson"/>
    <x v="0"/>
    <x v="0"/>
    <s v="New York City"/>
    <x v="15"/>
    <n v="10009"/>
    <x v="3"/>
    <s v="TEC-PH-10003691"/>
    <x v="2"/>
    <x v="7"/>
    <s v="BlackBerry Q10"/>
    <n v="881.93"/>
    <n v="7"/>
    <n v="0"/>
    <n v="220.48249999999999"/>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
    <n v="2"/>
    <n v="0.2"/>
    <n v="33.64"/>
  </r>
  <r>
    <n v="9253"/>
    <x v="4624"/>
    <x v="3"/>
    <x v="397"/>
    <d v="2014-09-26T00:00:00"/>
    <s v="Second Class"/>
    <s v="DO-13645"/>
    <s v="Doug O'Connell"/>
    <x v="0"/>
    <x v="0"/>
    <s v="Pine Bluff"/>
    <x v="36"/>
    <n v="71603"/>
    <x v="0"/>
    <s v="TEC-AC-10001114"/>
    <x v="2"/>
    <x v="11"/>
    <s v="Microsoft Wireless Mobile Mouse 4000"/>
    <n v="199.95"/>
    <n v="5"/>
    <n v="0"/>
    <n v="63.984000000000002"/>
  </r>
  <r>
    <n v="9254"/>
    <x v="4624"/>
    <x v="3"/>
    <x v="397"/>
    <d v="2014-09-26T00:00:00"/>
    <s v="Second Class"/>
    <s v="DO-13645"/>
    <s v="Doug O'Connell"/>
    <x v="0"/>
    <x v="0"/>
    <s v="Pine Bluff"/>
    <x v="36"/>
    <n v="71603"/>
    <x v="0"/>
    <s v="OFF-PA-10002005"/>
    <x v="1"/>
    <x v="10"/>
    <s v="Xerox 225"/>
    <n v="12.96"/>
    <n v="2"/>
    <n v="0"/>
    <n v="6.2207999999999997"/>
  </r>
  <r>
    <n v="9255"/>
    <x v="4625"/>
    <x v="2"/>
    <x v="1058"/>
    <d v="2011-02-16T00:00:00"/>
    <s v="Second Class"/>
    <s v="GA-14725"/>
    <s v="Guy Armstrong"/>
    <x v="0"/>
    <x v="0"/>
    <s v="Columbia"/>
    <x v="25"/>
    <n v="65203"/>
    <x v="2"/>
    <s v="FUR-CH-10001146"/>
    <x v="0"/>
    <x v="1"/>
    <s v="Global Value Mid-Back Manager's Chair, Gray"/>
    <n v="60.89"/>
    <n v="1"/>
    <n v="0"/>
    <n v="15.2225"/>
  </r>
  <r>
    <n v="9256"/>
    <x v="4625"/>
    <x v="2"/>
    <x v="1058"/>
    <d v="2011-02-16T00:00:00"/>
    <s v="Second Class"/>
    <s v="GA-14725"/>
    <s v="Guy Armstrong"/>
    <x v="0"/>
    <x v="0"/>
    <s v="Columbia"/>
    <x v="25"/>
    <n v="65203"/>
    <x v="2"/>
    <s v="OFF-LA-10004853"/>
    <x v="1"/>
    <x v="2"/>
    <s v="Avery 483"/>
    <n v="14.94"/>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x v="0"/>
    <s v="Columbia"/>
    <x v="25"/>
    <n v="65203"/>
    <x v="2"/>
    <s v="OFF-BI-10004654"/>
    <x v="1"/>
    <x v="8"/>
    <s v="VariCap6 Expandable Binder"/>
    <n v="51.9"/>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
  </r>
  <r>
    <n v="9263"/>
    <x v="4628"/>
    <x v="1"/>
    <x v="330"/>
    <d v="2012-10-13T00:00:00"/>
    <s v="Standard Class"/>
    <s v="FM-14380"/>
    <s v="Fred McMath"/>
    <x v="0"/>
    <x v="0"/>
    <s v="Detroit"/>
    <x v="12"/>
    <n v="48227"/>
    <x v="2"/>
    <s v="FUR-CH-10000513"/>
    <x v="0"/>
    <x v="1"/>
    <s v="High-Back Leather Manager's Chair"/>
    <n v="389.97"/>
    <n v="3"/>
    <n v="0"/>
    <n v="35.097299999999997"/>
  </r>
  <r>
    <n v="9264"/>
    <x v="4628"/>
    <x v="1"/>
    <x v="330"/>
    <d v="2012-10-13T00:00:00"/>
    <s v="Standard Class"/>
    <s v="FM-14380"/>
    <s v="Fred McMath"/>
    <x v="0"/>
    <x v="0"/>
    <s v="Detroit"/>
    <x v="12"/>
    <n v="48227"/>
    <x v="2"/>
    <s v="OFF-AP-10002191"/>
    <x v="1"/>
    <x v="9"/>
    <s v="Belkin 8 Outlet SurgeMaster II Gold Surge Protector"/>
    <n v="269.91000000000003"/>
    <n v="5"/>
    <n v="0.1"/>
    <n v="53.981999999999999"/>
  </r>
  <r>
    <n v="9265"/>
    <x v="4629"/>
    <x v="3"/>
    <x v="221"/>
    <d v="2014-12-02T00:00:00"/>
    <s v="Standard Class"/>
    <s v="MY-17380"/>
    <s v="Maribeth Yedwab"/>
    <x v="1"/>
    <x v="0"/>
    <s v="Memphis"/>
    <x v="18"/>
    <n v="38109"/>
    <x v="0"/>
    <s v="OFF-BI-10000216"/>
    <x v="1"/>
    <x v="8"/>
    <s v="Mead 1st Gear 2&quot; Zipper Binder, Asst. Colors"/>
    <n v="11.673"/>
    <n v="3"/>
    <n v="0.7"/>
    <n v="-7.782"/>
  </r>
  <r>
    <n v="9266"/>
    <x v="4629"/>
    <x v="3"/>
    <x v="221"/>
    <d v="2014-12-02T00:00:00"/>
    <s v="Standard Class"/>
    <s v="MY-17380"/>
    <s v="Maribeth Yedwab"/>
    <x v="1"/>
    <x v="0"/>
    <s v="Memphis"/>
    <x v="18"/>
    <n v="38109"/>
    <x v="0"/>
    <s v="OFF-EN-10003448"/>
    <x v="1"/>
    <x v="12"/>
    <s v="Peel &amp; Seel Recycled Catalog Envelopes, Brown"/>
    <n v="64.847999999999999"/>
    <n v="7"/>
    <n v="0.2"/>
    <n v="24.318000000000001"/>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199999999999"/>
    <n v="1"/>
    <n v="0.1"/>
    <n v="6.8388"/>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19999999997"/>
    <n v="6"/>
    <n v="0.2"/>
    <n v="1453.1238000000001"/>
  </r>
  <r>
    <n v="9272"/>
    <x v="4633"/>
    <x v="0"/>
    <x v="536"/>
    <d v="2013-05-18T00:00:00"/>
    <s v="Standard Class"/>
    <s v="HM-14860"/>
    <s v="Harry Marie"/>
    <x v="1"/>
    <x v="0"/>
    <s v="New York City"/>
    <x v="15"/>
    <n v="10024"/>
    <x v="3"/>
    <s v="FUR-FU-10000320"/>
    <x v="0"/>
    <x v="5"/>
    <s v="OIC Stacking Trays"/>
    <n v="10.02"/>
    <n v="3"/>
    <n v="0"/>
    <n v="4.4088000000000003"/>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5"/>
    <n v="7"/>
    <n v="0"/>
    <n v="112.574"/>
  </r>
  <r>
    <n v="9276"/>
    <x v="4636"/>
    <x v="0"/>
    <x v="439"/>
    <d v="2013-05-30T00:00:00"/>
    <s v="Second Class"/>
    <s v="CP-12085"/>
    <s v="Cathy Prescott"/>
    <x v="1"/>
    <x v="0"/>
    <s v="Delray Beach"/>
    <x v="2"/>
    <n v="33445"/>
    <x v="0"/>
    <s v="OFF-ST-10000532"/>
    <x v="1"/>
    <x v="4"/>
    <s v="Advantus Rolling Drawer Organizers"/>
    <n v="184.70400000000001"/>
    <n v="6"/>
    <n v="0.2"/>
    <n v="13.8528"/>
  </r>
  <r>
    <n v="9277"/>
    <x v="4636"/>
    <x v="0"/>
    <x v="439"/>
    <d v="2013-05-30T00:00:00"/>
    <s v="Second Class"/>
    <s v="CP-12085"/>
    <s v="Cathy Prescott"/>
    <x v="1"/>
    <x v="0"/>
    <s v="Delray Beach"/>
    <x v="2"/>
    <n v="33445"/>
    <x v="0"/>
    <s v="TEC-AC-10001267"/>
    <x v="2"/>
    <x v="11"/>
    <s v="Imationآ 32GB Pocket Pro USB 3.0آ Flash Driveآ - 32 GB - Black - 1 P ..."/>
    <n v="47.92"/>
    <n v="2"/>
    <n v="0.2"/>
    <n v="11.98"/>
  </r>
  <r>
    <n v="9278"/>
    <x v="4637"/>
    <x v="3"/>
    <x v="96"/>
    <d v="2014-12-06T00:00:00"/>
    <s v="Standard Class"/>
    <s v="SC-20305"/>
    <s v="Sean Christensen"/>
    <x v="0"/>
    <x v="0"/>
    <s v="Philadelphia"/>
    <x v="9"/>
    <n v="19140"/>
    <x v="3"/>
    <s v="OFF-LA-10004853"/>
    <x v="1"/>
    <x v="2"/>
    <s v="Avery 483"/>
    <n v="15.936"/>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x v="0"/>
    <s v="Philadelphia"/>
    <x v="9"/>
    <n v="19140"/>
    <x v="3"/>
    <s v="FUR-CH-10003379"/>
    <x v="0"/>
    <x v="1"/>
    <s v="Global Commerce Series High-Back Swivel/Tilt Chairs"/>
    <n v="398.97199999999998"/>
    <n v="2"/>
    <n v="0.3"/>
    <n v="-28.498000000000001"/>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4"/>
  </r>
  <r>
    <n v="9285"/>
    <x v="4642"/>
    <x v="2"/>
    <x v="728"/>
    <d v="2011-11-23T00:00:00"/>
    <s v="Standard Class"/>
    <s v="MK-17905"/>
    <s v="Michael Kennedy"/>
    <x v="1"/>
    <x v="0"/>
    <s v="Franklin"/>
    <x v="6"/>
    <n v="53132"/>
    <x v="2"/>
    <s v="FUR-CH-10001482"/>
    <x v="0"/>
    <x v="1"/>
    <s v="Office Star - Mesh Screen back chair with Vinyl seat"/>
    <n v="392.94"/>
    <n v="3"/>
    <n v="0"/>
    <n v="43.223399999999998"/>
  </r>
  <r>
    <n v="9286"/>
    <x v="4643"/>
    <x v="1"/>
    <x v="82"/>
    <d v="2012-11-24T00:00:00"/>
    <s v="First Class"/>
    <s v="JH-15820"/>
    <s v="John Huston"/>
    <x v="0"/>
    <x v="0"/>
    <s v="Monroe"/>
    <x v="3"/>
    <n v="28110"/>
    <x v="0"/>
    <s v="FUR-FU-10000087"/>
    <x v="0"/>
    <x v="5"/>
    <s v="Executive Impressions 14&quot; Two-Color Numerals Wall Clock"/>
    <n v="18.175999999999998"/>
    <n v="1"/>
    <n v="0.2"/>
    <n v="4.7712000000000003"/>
  </r>
  <r>
    <n v="9287"/>
    <x v="4644"/>
    <x v="3"/>
    <x v="249"/>
    <d v="2014-06-27T00:00:00"/>
    <s v="Standard Class"/>
    <s v="DB-13270"/>
    <s v="Deborah Brumfield"/>
    <x v="2"/>
    <x v="0"/>
    <s v="Dallas"/>
    <x v="5"/>
    <n v="75081"/>
    <x v="2"/>
    <s v="OFF-BI-10003166"/>
    <x v="1"/>
    <x v="8"/>
    <s v="GBC Plasticlear Binding Covers"/>
    <n v="6.8879999999999999"/>
    <n v="3"/>
    <n v="0.8"/>
    <n v="-11.020799999999999"/>
  </r>
  <r>
    <n v="9288"/>
    <x v="4644"/>
    <x v="3"/>
    <x v="249"/>
    <d v="2014-06-27T00:00:00"/>
    <s v="Standard Class"/>
    <s v="DB-13270"/>
    <s v="Deborah Brumfield"/>
    <x v="2"/>
    <x v="0"/>
    <s v="Dallas"/>
    <x v="5"/>
    <n v="75081"/>
    <x v="2"/>
    <s v="FUR-TA-10000688"/>
    <x v="0"/>
    <x v="3"/>
    <s v="Chromcraft Bull-Nose Wood Round Conference Table Top, Wood Base"/>
    <n v="457.48500000000001"/>
    <n v="3"/>
    <n v="0.3"/>
    <n v="-84.961500000000001"/>
  </r>
  <r>
    <n v="9289"/>
    <x v="4645"/>
    <x v="3"/>
    <x v="329"/>
    <d v="2014-12-04T00:00:00"/>
    <s v="First Class"/>
    <s v="TB-21625"/>
    <s v="Trudy Brown"/>
    <x v="0"/>
    <x v="0"/>
    <s v="Philadelphia"/>
    <x v="9"/>
    <n v="19134"/>
    <x v="3"/>
    <s v="FUR-CH-10003981"/>
    <x v="0"/>
    <x v="1"/>
    <s v="Global Commerce Series Low-Back Swivel/Tilt Chairs"/>
    <n v="1079.316"/>
    <n v="6"/>
    <n v="0.3"/>
    <n v="-15.418799999999999"/>
  </r>
  <r>
    <n v="9290"/>
    <x v="4646"/>
    <x v="2"/>
    <x v="488"/>
    <d v="2011-04-26T00:00:00"/>
    <s v="Second Class"/>
    <s v="NM-18445"/>
    <s v="Nathan Mautz"/>
    <x v="2"/>
    <x v="0"/>
    <s v="San Francisco"/>
    <x v="1"/>
    <n v="94109"/>
    <x v="1"/>
    <s v="OFF-PA-10001878"/>
    <x v="1"/>
    <x v="10"/>
    <s v="Xerox 1891"/>
    <n v="48.91"/>
    <n v="1"/>
    <n v="0"/>
    <n v="22.9877"/>
  </r>
  <r>
    <n v="9291"/>
    <x v="4647"/>
    <x v="2"/>
    <x v="865"/>
    <d v="2011-09-25T00:00:00"/>
    <s v="First Class"/>
    <s v="TT-21220"/>
    <s v="Thomas Thornton"/>
    <x v="0"/>
    <x v="0"/>
    <s v="Dover"/>
    <x v="13"/>
    <n v="19901"/>
    <x v="3"/>
    <s v="OFF-AR-10002375"/>
    <x v="1"/>
    <x v="6"/>
    <s v="Newell 351"/>
    <n v="9.84"/>
    <n v="3"/>
    <n v="0"/>
    <n v="2.8536000000000001"/>
  </r>
  <r>
    <n v="9292"/>
    <x v="4647"/>
    <x v="2"/>
    <x v="865"/>
    <d v="2011-09-25T00:00:00"/>
    <s v="First Class"/>
    <s v="TT-21220"/>
    <s v="Thomas Thornton"/>
    <x v="0"/>
    <x v="0"/>
    <s v="Dover"/>
    <x v="13"/>
    <n v="19901"/>
    <x v="3"/>
    <s v="OFF-BI-10004965"/>
    <x v="1"/>
    <x v="8"/>
    <s v="Ibico Covers for Plastic or Wire Binding Elements"/>
    <n v="34.5"/>
    <n v="3"/>
    <n v="0"/>
    <n v="15.525"/>
  </r>
  <r>
    <n v="9293"/>
    <x v="4648"/>
    <x v="3"/>
    <x v="580"/>
    <d v="2014-03-03T00:00:00"/>
    <s v="Same Day"/>
    <s v="RS-19765"/>
    <s v="Roland Schwarz"/>
    <x v="1"/>
    <x v="0"/>
    <s v="Waco"/>
    <x v="5"/>
    <n v="76706"/>
    <x v="2"/>
    <s v="OFF-BI-10004022"/>
    <x v="1"/>
    <x v="8"/>
    <s v="Acco Suede Grain Vinyl Round Ring Binder"/>
    <n v="0.55600000000000005"/>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
    <n v="3"/>
    <n v="0.2"/>
    <n v="5.0286"/>
  </r>
  <r>
    <n v="9296"/>
    <x v="4650"/>
    <x v="3"/>
    <x v="39"/>
    <d v="2014-06-02T00:00:00"/>
    <s v="Standard Class"/>
    <s v="AM-10360"/>
    <s v="Alice McCarthy"/>
    <x v="1"/>
    <x v="0"/>
    <s v="Cleveland"/>
    <x v="24"/>
    <n v="44105"/>
    <x v="3"/>
    <s v="FUR-BO-10004709"/>
    <x v="0"/>
    <x v="0"/>
    <s v="Bush Westfield Collection Bookcases, Medium Cherry Finish"/>
    <n v="115.96"/>
    <n v="4"/>
    <n v="0.5"/>
    <n v="-64.937600000000003"/>
  </r>
  <r>
    <n v="9297"/>
    <x v="4651"/>
    <x v="1"/>
    <x v="24"/>
    <d v="2012-04-22T00:00:00"/>
    <s v="Second Class"/>
    <s v="MP-17965"/>
    <s v="Michael Paige"/>
    <x v="1"/>
    <x v="0"/>
    <s v="Mcallen"/>
    <x v="5"/>
    <n v="78501"/>
    <x v="2"/>
    <s v="TEC-AC-10003590"/>
    <x v="2"/>
    <x v="11"/>
    <s v="TRENDnet 56K USB 2.0 Phone, Internet and Fax Modem"/>
    <n v="41.423999999999999"/>
    <n v="2"/>
    <n v="0.2"/>
    <n v="8.2848000000000006"/>
  </r>
  <r>
    <n v="9298"/>
    <x v="4651"/>
    <x v="1"/>
    <x v="24"/>
    <d v="2012-04-22T00:00:00"/>
    <s v="Second Class"/>
    <s v="MP-17965"/>
    <s v="Michael Paige"/>
    <x v="1"/>
    <x v="0"/>
    <s v="Mcallen"/>
    <x v="5"/>
    <n v="78501"/>
    <x v="2"/>
    <s v="TEC-PH-10003357"/>
    <x v="2"/>
    <x v="7"/>
    <s v="Grandstream GXP2100 Mainstream Business Phone"/>
    <n v="244.768"/>
    <n v="4"/>
    <n v="0.2"/>
    <n v="24.476800000000001"/>
  </r>
  <r>
    <n v="9299"/>
    <x v="4651"/>
    <x v="1"/>
    <x v="24"/>
    <d v="2012-04-22T00:00:00"/>
    <s v="Second Class"/>
    <s v="MP-17965"/>
    <s v="Michael Paige"/>
    <x v="1"/>
    <x v="0"/>
    <s v="Mcallen"/>
    <x v="5"/>
    <n v="78501"/>
    <x v="2"/>
    <s v="OFF-AR-10003373"/>
    <x v="1"/>
    <x v="6"/>
    <s v="Boston School Pro Electric Pencil Sharpener, 1670"/>
    <n v="74.352000000000004"/>
    <n v="3"/>
    <n v="0.2"/>
    <n v="6.5057999999999998"/>
  </r>
  <r>
    <n v="9300"/>
    <x v="4651"/>
    <x v="1"/>
    <x v="24"/>
    <d v="2012-04-22T00:00:00"/>
    <s v="Second Class"/>
    <s v="MP-17965"/>
    <s v="Michael Paige"/>
    <x v="1"/>
    <x v="0"/>
    <s v="Mcallen"/>
    <x v="5"/>
    <n v="78501"/>
    <x v="2"/>
    <s v="OFF-BI-10003676"/>
    <x v="1"/>
    <x v="8"/>
    <s v="GBC Standard Recycled Report Covers, Clear Plastic Sheets"/>
    <n v="4.3120000000000003"/>
    <n v="2"/>
    <n v="0.8"/>
    <n v="-6.8992000000000004"/>
  </r>
  <r>
    <n v="9301"/>
    <x v="4651"/>
    <x v="1"/>
    <x v="24"/>
    <d v="2012-04-22T00:00:00"/>
    <s v="Second Class"/>
    <s v="MP-17965"/>
    <s v="Michael Paige"/>
    <x v="1"/>
    <x v="0"/>
    <s v="Mcallen"/>
    <x v="5"/>
    <n v="78501"/>
    <x v="2"/>
    <s v="FUR-CH-10000225"/>
    <x v="0"/>
    <x v="1"/>
    <s v="Global Geo Office Task Chair, Gray"/>
    <n v="56.686"/>
    <n v="1"/>
    <n v="0.3"/>
    <n v="-20.245000000000001"/>
  </r>
  <r>
    <n v="9302"/>
    <x v="4651"/>
    <x v="1"/>
    <x v="24"/>
    <d v="2012-04-22T00:00:00"/>
    <s v="Second Class"/>
    <s v="MP-17965"/>
    <s v="Michael Paige"/>
    <x v="1"/>
    <x v="0"/>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x v="0"/>
    <s v="Mcallen"/>
    <x v="5"/>
    <n v="78501"/>
    <x v="2"/>
    <s v="OFF-AR-10003481"/>
    <x v="1"/>
    <x v="6"/>
    <s v="Newell 348"/>
    <n v="7.8719999999999999"/>
    <n v="3"/>
    <n v="0.2"/>
    <n v="0.88560000000000005"/>
  </r>
  <r>
    <n v="9304"/>
    <x v="4651"/>
    <x v="1"/>
    <x v="24"/>
    <d v="2012-04-22T00:00:00"/>
    <s v="Second Class"/>
    <s v="MP-17965"/>
    <s v="Michael Paige"/>
    <x v="1"/>
    <x v="0"/>
    <s v="Mcallen"/>
    <x v="5"/>
    <n v="78501"/>
    <x v="2"/>
    <s v="OFF-PA-10003936"/>
    <x v="1"/>
    <x v="10"/>
    <s v="Xerox 1994"/>
    <n v="15.552"/>
    <n v="3"/>
    <n v="0.2"/>
    <n v="5.4432"/>
  </r>
  <r>
    <n v="9305"/>
    <x v="4651"/>
    <x v="1"/>
    <x v="24"/>
    <d v="2012-04-22T00:00:00"/>
    <s v="Second Class"/>
    <s v="MP-17965"/>
    <s v="Michael Paige"/>
    <x v="1"/>
    <x v="0"/>
    <s v="Mcallen"/>
    <x v="5"/>
    <n v="78501"/>
    <x v="2"/>
    <s v="OFF-BI-10000320"/>
    <x v="1"/>
    <x v="8"/>
    <s v="GBC Plastic Binding Combs"/>
    <n v="1.476"/>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4000000000001"/>
  </r>
  <r>
    <n v="9308"/>
    <x v="4653"/>
    <x v="2"/>
    <x v="727"/>
    <d v="2011-03-30T00:00:00"/>
    <s v="Standard Class"/>
    <s v="CA-12265"/>
    <s v="Christina Anderson"/>
    <x v="0"/>
    <x v="0"/>
    <s v="San Francisco"/>
    <x v="1"/>
    <n v="94110"/>
    <x v="1"/>
    <s v="OFF-AR-10003338"/>
    <x v="1"/>
    <x v="6"/>
    <s v="Eberhard Faber 3 1/2&quot; Golf Pencils"/>
    <n v="14.88"/>
    <n v="2"/>
    <n v="0"/>
    <n v="3.72"/>
  </r>
  <r>
    <n v="9309"/>
    <x v="4653"/>
    <x v="2"/>
    <x v="727"/>
    <d v="2011-03-30T00:00:00"/>
    <s v="Standard Class"/>
    <s v="CA-12265"/>
    <s v="Christina Anderson"/>
    <x v="0"/>
    <x v="0"/>
    <s v="San Francisco"/>
    <x v="1"/>
    <n v="94110"/>
    <x v="1"/>
    <s v="TEC-AC-10002558"/>
    <x v="2"/>
    <x v="11"/>
    <s v="Imationآ Swivelآ Flash Driveآ USBآ flash driveآ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799999999999"/>
    <n v="8"/>
    <n v="0.2"/>
    <n v="45.84"/>
  </r>
  <r>
    <n v="9312"/>
    <x v="4655"/>
    <x v="3"/>
    <x v="904"/>
    <d v="2014-03-13T00:00:00"/>
    <s v="Standard Class"/>
    <s v="DW-13540"/>
    <s v="Don Weiss"/>
    <x v="0"/>
    <x v="0"/>
    <s v="Dallas"/>
    <x v="5"/>
    <n v="75220"/>
    <x v="2"/>
    <s v="OFF-LA-10000134"/>
    <x v="1"/>
    <x v="2"/>
    <s v="Avery 511"/>
    <n v="4.9279999999999999"/>
    <n v="2"/>
    <n v="0.2"/>
    <n v="1.7248000000000001"/>
  </r>
  <r>
    <n v="9313"/>
    <x v="4655"/>
    <x v="3"/>
    <x v="904"/>
    <d v="2014-03-13T00:00:00"/>
    <s v="Standard Class"/>
    <s v="DW-13540"/>
    <s v="Don Weiss"/>
    <x v="0"/>
    <x v="0"/>
    <s v="Dallas"/>
    <x v="5"/>
    <n v="75220"/>
    <x v="2"/>
    <s v="OFF-AR-10000588"/>
    <x v="1"/>
    <x v="6"/>
    <s v="Newell 345"/>
    <n v="63.488"/>
    <n v="4"/>
    <n v="0.2"/>
    <n v="4.7615999999999996"/>
  </r>
  <r>
    <n v="9314"/>
    <x v="4656"/>
    <x v="1"/>
    <x v="1216"/>
    <d v="2012-11-11T00:00:00"/>
    <s v="Same Day"/>
    <s v="AG-10495"/>
    <s v="Andrew Gjertsen"/>
    <x v="1"/>
    <x v="0"/>
    <s v="Detroit"/>
    <x v="12"/>
    <n v="48234"/>
    <x v="2"/>
    <s v="OFF-ST-10003282"/>
    <x v="1"/>
    <x v="4"/>
    <s v="Advantus 10-Drawer Portable Organizer, Chrome Metal Frame, Smoke Drawers"/>
    <n v="418.32"/>
    <n v="7"/>
    <n v="0"/>
    <n v="117.1296"/>
  </r>
  <r>
    <n v="9315"/>
    <x v="4656"/>
    <x v="1"/>
    <x v="1216"/>
    <d v="2012-11-11T00:00:00"/>
    <s v="Same Day"/>
    <s v="AG-10495"/>
    <s v="Andrew Gjertsen"/>
    <x v="1"/>
    <x v="0"/>
    <s v="Detroit"/>
    <x v="12"/>
    <n v="48234"/>
    <x v="2"/>
    <s v="OFF-AP-10002311"/>
    <x v="1"/>
    <x v="9"/>
    <s v="Holmes Replacement Filter for HEPA Air Cleaner, Very Large Room, HEPA Filter"/>
    <n v="123.858"/>
    <n v="2"/>
    <n v="0.1"/>
    <n v="46.790799999999997"/>
  </r>
  <r>
    <n v="9316"/>
    <x v="4657"/>
    <x v="0"/>
    <x v="41"/>
    <d v="2013-04-10T00:00:00"/>
    <s v="Standard Class"/>
    <s v="JH-16180"/>
    <s v="Justin Hirsh"/>
    <x v="0"/>
    <x v="0"/>
    <s v="Philadelphia"/>
    <x v="9"/>
    <n v="19140"/>
    <x v="3"/>
    <s v="TEC-PH-10000141"/>
    <x v="2"/>
    <x v="7"/>
    <s v="Clearsounds A400"/>
    <n v="118.782"/>
    <n v="3"/>
    <n v="0.4"/>
    <n v="-27.715800000000002"/>
  </r>
  <r>
    <n v="9317"/>
    <x v="4657"/>
    <x v="0"/>
    <x v="41"/>
    <d v="2013-04-10T00:00:00"/>
    <s v="Standard Class"/>
    <s v="JH-16180"/>
    <s v="Justin Hirsh"/>
    <x v="0"/>
    <x v="0"/>
    <s v="Philadelphia"/>
    <x v="9"/>
    <n v="19140"/>
    <x v="3"/>
    <s v="OFF-SU-10000646"/>
    <x v="1"/>
    <x v="14"/>
    <s v="Premier Automatic Letter Opener"/>
    <n v="769.18399999999997"/>
    <n v="4"/>
    <n v="0.2"/>
    <n v="-163.45160000000001"/>
  </r>
  <r>
    <n v="9318"/>
    <x v="4658"/>
    <x v="3"/>
    <x v="1217"/>
    <d v="2014-02-27T00:00:00"/>
    <s v="Standard Class"/>
    <s v="DK-13090"/>
    <s v="Dave Kipp"/>
    <x v="0"/>
    <x v="0"/>
    <s v="Carrollton"/>
    <x v="5"/>
    <n v="75007"/>
    <x v="2"/>
    <s v="TEC-AC-10002076"/>
    <x v="2"/>
    <x v="11"/>
    <s v="Microsoft Natural Keyboard Elite"/>
    <n v="47.904000000000003"/>
    <n v="1"/>
    <n v="0.2"/>
    <n v="-2.9940000000000002"/>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400000000001"/>
  </r>
  <r>
    <n v="9322"/>
    <x v="4660"/>
    <x v="0"/>
    <x v="254"/>
    <d v="2013-11-09T00:00:00"/>
    <s v="Standard Class"/>
    <s v="SM-20005"/>
    <s v="Sally Matthias"/>
    <x v="0"/>
    <x v="0"/>
    <s v="Houston"/>
    <x v="5"/>
    <n v="77041"/>
    <x v="2"/>
    <s v="FUR-FU-10002445"/>
    <x v="0"/>
    <x v="5"/>
    <s v="DAX Two-Tone Rosewood/Black Document Frame, Desktop, 5 x 7"/>
    <n v="11.375999999999999"/>
    <n v="3"/>
    <n v="0.6"/>
    <n v="-5.6879999999999997"/>
  </r>
  <r>
    <n v="9323"/>
    <x v="4660"/>
    <x v="0"/>
    <x v="254"/>
    <d v="2013-11-09T00:00:00"/>
    <s v="Standard Class"/>
    <s v="SM-20005"/>
    <s v="Sally Matthias"/>
    <x v="0"/>
    <x v="0"/>
    <s v="Houston"/>
    <x v="5"/>
    <n v="77041"/>
    <x v="2"/>
    <s v="FUR-FU-10000723"/>
    <x v="0"/>
    <x v="5"/>
    <s v="Deflect-o EconoMat Studded, No Bevel Mat for Low Pile Carpeting"/>
    <n v="66.111999999999995"/>
    <n v="4"/>
    <n v="0.6"/>
    <n v="-84.2928"/>
  </r>
  <r>
    <n v="9324"/>
    <x v="4661"/>
    <x v="3"/>
    <x v="397"/>
    <d v="2014-09-30T00:00:00"/>
    <s v="Standard Class"/>
    <s v="DB-13660"/>
    <s v="Duane Benoit"/>
    <x v="0"/>
    <x v="0"/>
    <s v="Los Angeles"/>
    <x v="1"/>
    <n v="90036"/>
    <x v="1"/>
    <s v="OFF-PA-10003641"/>
    <x v="1"/>
    <x v="10"/>
    <s v="Xerox 1909"/>
    <n v="211.04"/>
    <n v="8"/>
    <n v="0"/>
    <n v="97.078400000000002"/>
  </r>
  <r>
    <n v="9325"/>
    <x v="4661"/>
    <x v="3"/>
    <x v="397"/>
    <d v="2014-09-30T00:00:00"/>
    <s v="Standard Class"/>
    <s v="DB-13660"/>
    <s v="Duane Benoit"/>
    <x v="0"/>
    <x v="0"/>
    <s v="Los Angeles"/>
    <x v="1"/>
    <n v="90036"/>
    <x v="1"/>
    <s v="FUR-CH-10003973"/>
    <x v="0"/>
    <x v="1"/>
    <s v="GuestStacker Chair with Chrome Finish Legs"/>
    <n v="594.81600000000003"/>
    <n v="2"/>
    <n v="0.2"/>
    <n v="59.4816"/>
  </r>
  <r>
    <n v="9326"/>
    <x v="4661"/>
    <x v="3"/>
    <x v="397"/>
    <d v="2014-09-30T00:00:00"/>
    <s v="Standard Class"/>
    <s v="DB-13660"/>
    <s v="Duane Benoit"/>
    <x v="0"/>
    <x v="0"/>
    <s v="Los Angeles"/>
    <x v="1"/>
    <n v="90036"/>
    <x v="1"/>
    <s v="OFF-BI-10000977"/>
    <x v="1"/>
    <x v="8"/>
    <s v="Ibico Plastic Spiral Binding Combs"/>
    <n v="72.959999999999994"/>
    <n v="3"/>
    <n v="0.2"/>
    <n v="23.712"/>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آ phoneآ - Charcoal black"/>
    <n v="455.71199999999999"/>
    <n v="2"/>
    <n v="0.2"/>
    <n v="34.178400000000003"/>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07"/>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40000000000004"/>
  </r>
  <r>
    <n v="9335"/>
    <x v="4667"/>
    <x v="3"/>
    <x v="927"/>
    <d v="2014-05-03T00:00:00"/>
    <s v="First Class"/>
    <s v="AG-10900"/>
    <s v="Arthur Gainer"/>
    <x v="0"/>
    <x v="0"/>
    <s v="Coral Springs"/>
    <x v="2"/>
    <n v="33065"/>
    <x v="0"/>
    <s v="FUR-BO-10001798"/>
    <x v="0"/>
    <x v="0"/>
    <s v="Bush Somerset Collection Bookcase"/>
    <n v="314.35199999999998"/>
    <n v="3"/>
    <n v="0.2"/>
    <n v="-15.717599999999999"/>
  </r>
  <r>
    <n v="9336"/>
    <x v="4667"/>
    <x v="3"/>
    <x v="927"/>
    <d v="2014-05-03T00:00:00"/>
    <s v="First Class"/>
    <s v="AG-10900"/>
    <s v="Arthur Gainer"/>
    <x v="0"/>
    <x v="0"/>
    <s v="Coral Springs"/>
    <x v="2"/>
    <n v="33065"/>
    <x v="0"/>
    <s v="OFF-LA-10004409"/>
    <x v="1"/>
    <x v="2"/>
    <s v="Avery 492"/>
    <n v="4.6079999999999997"/>
    <n v="2"/>
    <n v="0.2"/>
    <n v="1.497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
    <n v="1"/>
    <n v="0.2"/>
    <n v="1.1220000000000001"/>
  </r>
  <r>
    <n v="9339"/>
    <x v="4669"/>
    <x v="2"/>
    <x v="538"/>
    <d v="2011-10-22T00:00:00"/>
    <s v="Second Class"/>
    <s v="RP-19270"/>
    <s v="Rachel Payne"/>
    <x v="1"/>
    <x v="0"/>
    <s v="San Francisco"/>
    <x v="1"/>
    <n v="94110"/>
    <x v="1"/>
    <s v="OFF-BI-10003727"/>
    <x v="1"/>
    <x v="8"/>
    <s v="Avery Durable Slant Ring Binders With Label Holder"/>
    <n v="20.064"/>
    <n v="6"/>
    <n v="0.2"/>
    <n v="7.0224000000000002"/>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599999999999"/>
    <n v="3"/>
    <n v="0.2"/>
    <n v="11.7576"/>
  </r>
  <r>
    <n v="9343"/>
    <x v="4670"/>
    <x v="0"/>
    <x v="69"/>
    <d v="2013-03-19T00:00:00"/>
    <s v="Standard Class"/>
    <s v="DB-13360"/>
    <s v="Dennis Bolton"/>
    <x v="2"/>
    <x v="0"/>
    <s v="Riverside"/>
    <x v="1"/>
    <n v="92503"/>
    <x v="1"/>
    <s v="OFF-BI-10001036"/>
    <x v="1"/>
    <x v="8"/>
    <s v="Cardinal EasyOpen D-Ring Binders"/>
    <n v="51.183999999999997"/>
    <n v="7"/>
    <n v="0.2"/>
    <n v="19.193999999999999"/>
  </r>
  <r>
    <n v="9344"/>
    <x v="4671"/>
    <x v="3"/>
    <x v="922"/>
    <d v="2014-02-21T00:00:00"/>
    <s v="First Class"/>
    <s v="CK-12325"/>
    <s v="Christine Kargatis"/>
    <x v="2"/>
    <x v="0"/>
    <s v="Troy"/>
    <x v="24"/>
    <n v="45373"/>
    <x v="3"/>
    <s v="FUR-TA-10001086"/>
    <x v="0"/>
    <x v="3"/>
    <s v="SAFCO PlanMaster Boards, 60w x 37-1/2d, White Melamine"/>
    <n v="455.97"/>
    <n v="5"/>
    <n v="0.4"/>
    <n v="-106.393"/>
  </r>
  <r>
    <n v="9345"/>
    <x v="4671"/>
    <x v="3"/>
    <x v="922"/>
    <d v="2014-02-21T00:00:00"/>
    <s v="First Class"/>
    <s v="CK-12325"/>
    <s v="Christine Kargatis"/>
    <x v="2"/>
    <x v="0"/>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x v="0"/>
    <s v="Troy"/>
    <x v="24"/>
    <n v="45373"/>
    <x v="3"/>
    <s v="TEC-PH-10000526"/>
    <x v="2"/>
    <x v="7"/>
    <s v="Vtech CS6719"/>
    <n v="57.594000000000001"/>
    <n v="1"/>
    <n v="0.4"/>
    <n v="-11.518800000000001"/>
  </r>
  <r>
    <n v="9347"/>
    <x v="4671"/>
    <x v="3"/>
    <x v="922"/>
    <d v="2014-02-21T00:00:00"/>
    <s v="First Class"/>
    <s v="CK-12325"/>
    <s v="Christine Kargatis"/>
    <x v="2"/>
    <x v="0"/>
    <s v="Troy"/>
    <x v="24"/>
    <n v="45373"/>
    <x v="3"/>
    <s v="FUR-FU-10004973"/>
    <x v="0"/>
    <x v="5"/>
    <s v="Flat Face Poster Frame"/>
    <n v="30.143999999999998"/>
    <n v="2"/>
    <n v="0.2"/>
    <n v="8.2896000000000001"/>
  </r>
  <r>
    <n v="9348"/>
    <x v="4671"/>
    <x v="3"/>
    <x v="922"/>
    <d v="2014-02-21T00:00:00"/>
    <s v="First Class"/>
    <s v="CK-12325"/>
    <s v="Christine Kargatis"/>
    <x v="2"/>
    <x v="0"/>
    <s v="Troy"/>
    <x v="24"/>
    <n v="45373"/>
    <x v="3"/>
    <s v="FUR-CH-10003981"/>
    <x v="0"/>
    <x v="1"/>
    <s v="Global Commerce Series Low-Back Swivel/Tilt Chairs"/>
    <n v="899.43"/>
    <n v="5"/>
    <n v="0.3"/>
    <n v="-12.849"/>
  </r>
  <r>
    <n v="9349"/>
    <x v="4672"/>
    <x v="0"/>
    <x v="596"/>
    <d v="2013-12-29T00:00:00"/>
    <s v="Standard Class"/>
    <s v="DN-13690"/>
    <s v="Duane Noonan"/>
    <x v="0"/>
    <x v="0"/>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x v="0"/>
    <s v="Moreno Valley"/>
    <x v="1"/>
    <n v="92553"/>
    <x v="1"/>
    <s v="FUR-FU-10001934"/>
    <x v="0"/>
    <x v="5"/>
    <s v="Magnifier Swing Arm Lamp"/>
    <n v="41.96"/>
    <n v="2"/>
    <n v="0"/>
    <n v="10.909599999999999"/>
  </r>
  <r>
    <n v="9351"/>
    <x v="4673"/>
    <x v="0"/>
    <x v="713"/>
    <d v="2013-09-28T00:00:00"/>
    <s v="Standard Class"/>
    <s v="DP-13105"/>
    <s v="Dave Poirier"/>
    <x v="1"/>
    <x v="0"/>
    <s v="Seattle"/>
    <x v="4"/>
    <n v="98115"/>
    <x v="1"/>
    <s v="OFF-BI-10004970"/>
    <x v="1"/>
    <x v="8"/>
    <s v="ACCOHIDE 3-Ring Binder, Blue, 1&quot;"/>
    <n v="13.215999999999999"/>
    <n v="4"/>
    <n v="0.2"/>
    <n v="4.4603999999999999"/>
  </r>
  <r>
    <n v="9352"/>
    <x v="4673"/>
    <x v="0"/>
    <x v="713"/>
    <d v="2013-09-28T00:00:00"/>
    <s v="Standard Class"/>
    <s v="DP-13105"/>
    <s v="Dave Poirier"/>
    <x v="1"/>
    <x v="0"/>
    <s v="Seattle"/>
    <x v="4"/>
    <n v="98115"/>
    <x v="1"/>
    <s v="FUR-CH-10003396"/>
    <x v="0"/>
    <x v="1"/>
    <s v="Global Deluxe Steno Chair"/>
    <n v="184.75200000000001"/>
    <n v="3"/>
    <n v="0.2"/>
    <n v="-20.784600000000001"/>
  </r>
  <r>
    <n v="9353"/>
    <x v="4674"/>
    <x v="3"/>
    <x v="241"/>
    <d v="2014-09-27T00:00:00"/>
    <s v="First Class"/>
    <s v="RO-19780"/>
    <s v="Rose O'Brian"/>
    <x v="0"/>
    <x v="0"/>
    <s v="Chicago"/>
    <x v="10"/>
    <n v="60623"/>
    <x v="2"/>
    <s v="FUR-CH-10003973"/>
    <x v="0"/>
    <x v="1"/>
    <s v="GuestStacker Chair with Chrome Finish Legs"/>
    <n v="520.46400000000006"/>
    <n v="2"/>
    <n v="0.3"/>
    <n v="-14.8704"/>
  </r>
  <r>
    <n v="9354"/>
    <x v="4674"/>
    <x v="3"/>
    <x v="241"/>
    <d v="2014-09-27T00:00:00"/>
    <s v="First Class"/>
    <s v="RO-19780"/>
    <s v="Rose O'Brian"/>
    <x v="0"/>
    <x v="0"/>
    <s v="Chicago"/>
    <x v="10"/>
    <n v="60623"/>
    <x v="2"/>
    <s v="OFF-PA-10002109"/>
    <x v="1"/>
    <x v="10"/>
    <s v="Wirebound Voice Message Log Book"/>
    <n v="11.423999999999999"/>
    <n v="3"/>
    <n v="0.2"/>
    <n v="3.7128000000000001"/>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x v="0"/>
    <s v="New York City"/>
    <x v="15"/>
    <n v="10024"/>
    <x v="3"/>
    <s v="OFF-BI-10003676"/>
    <x v="1"/>
    <x v="8"/>
    <s v="GBC Standard Recycled Report Covers, Clear Plastic Sheets"/>
    <n v="43.12"/>
    <n v="5"/>
    <n v="0.2"/>
    <n v="15.092000000000001"/>
  </r>
  <r>
    <n v="9359"/>
    <x v="4676"/>
    <x v="0"/>
    <x v="967"/>
    <d v="2013-01-28T00:00:00"/>
    <s v="Second Class"/>
    <s v="JD-15895"/>
    <s v="Jonathan Doherty"/>
    <x v="1"/>
    <x v="0"/>
    <s v="New York City"/>
    <x v="15"/>
    <n v="10024"/>
    <x v="3"/>
    <s v="FUR-TA-10001095"/>
    <x v="0"/>
    <x v="3"/>
    <s v="Chromcraft Round Conference Tables"/>
    <n v="313.72199999999998"/>
    <n v="3"/>
    <n v="0.4"/>
    <n v="-99.345299999999995"/>
  </r>
  <r>
    <n v="9360"/>
    <x v="4676"/>
    <x v="0"/>
    <x v="967"/>
    <d v="2013-01-28T00:00:00"/>
    <s v="Second Class"/>
    <s v="JD-15895"/>
    <s v="Jonathan Doherty"/>
    <x v="1"/>
    <x v="0"/>
    <s v="New York City"/>
    <x v="15"/>
    <n v="10024"/>
    <x v="3"/>
    <s v="FUR-FU-10000747"/>
    <x v="0"/>
    <x v="5"/>
    <s v="Tenex B1-RE Series Chair Mats for Low Pile Carpets"/>
    <n v="45.98"/>
    <n v="1"/>
    <n v="0"/>
    <n v="7.8166000000000002"/>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
    <n v="7"/>
    <n v="0"/>
    <n v="0.3906"/>
  </r>
  <r>
    <n v="9364"/>
    <x v="4677"/>
    <x v="3"/>
    <x v="708"/>
    <d v="2014-03-26T00:00:00"/>
    <s v="Standard Class"/>
    <s v="PS-18970"/>
    <s v="Paul Stevenson"/>
    <x v="2"/>
    <x v="0"/>
    <s v="Seattle"/>
    <x v="4"/>
    <n v="98105"/>
    <x v="1"/>
    <s v="FUR-FU-10002364"/>
    <x v="0"/>
    <x v="5"/>
    <s v="Eldon Expressions Wood Desk Accessories, Oak"/>
    <n v="22.14"/>
    <n v="3"/>
    <n v="0"/>
    <n v="6.4206000000000003"/>
  </r>
  <r>
    <n v="9365"/>
    <x v="4677"/>
    <x v="3"/>
    <x v="708"/>
    <d v="2014-03-26T00:00:00"/>
    <s v="Standard Class"/>
    <s v="PS-18970"/>
    <s v="Paul Stevenson"/>
    <x v="2"/>
    <x v="0"/>
    <s v="Seattle"/>
    <x v="4"/>
    <n v="98105"/>
    <x v="1"/>
    <s v="OFF-ST-10001809"/>
    <x v="1"/>
    <x v="4"/>
    <s v="Fellowes Officeware Wire Shelving"/>
    <n v="359.32"/>
    <n v="4"/>
    <n v="0"/>
    <n v="7.1863999999999999"/>
  </r>
  <r>
    <n v="9366"/>
    <x v="4678"/>
    <x v="2"/>
    <x v="963"/>
    <d v="2011-08-25T00:00:00"/>
    <s v="First Class"/>
    <s v="JF-15415"/>
    <s v="Jennifer Ferguson"/>
    <x v="0"/>
    <x v="0"/>
    <s v="Saint Charles"/>
    <x v="25"/>
    <n v="63301"/>
    <x v="2"/>
    <s v="OFF-PA-10001846"/>
    <x v="1"/>
    <x v="10"/>
    <s v="Xerox 1899"/>
    <n v="11.56"/>
    <n v="2"/>
    <n v="0"/>
    <n v="5.6643999999999997"/>
  </r>
  <r>
    <n v="9367"/>
    <x v="4679"/>
    <x v="2"/>
    <x v="785"/>
    <d v="2011-06-13T00:00:00"/>
    <s v="Standard Class"/>
    <s v="RD-19480"/>
    <s v="Rick Duston"/>
    <x v="0"/>
    <x v="0"/>
    <s v="Long Beach"/>
    <x v="15"/>
    <n v="11561"/>
    <x v="3"/>
    <s v="OFF-BI-10003876"/>
    <x v="1"/>
    <x v="8"/>
    <s v="Green Canvas Binder for 8-1/2&quot; x 14&quot; Sheets"/>
    <n v="68.48"/>
    <n v="2"/>
    <n v="0.2"/>
    <n v="25.68"/>
  </r>
  <r>
    <n v="9368"/>
    <x v="4679"/>
    <x v="2"/>
    <x v="785"/>
    <d v="2011-06-13T00:00:00"/>
    <s v="Standard Class"/>
    <s v="RD-19480"/>
    <s v="Rick Duston"/>
    <x v="0"/>
    <x v="0"/>
    <s v="Long Beach"/>
    <x v="15"/>
    <n v="11561"/>
    <x v="3"/>
    <s v="OFF-ST-10003470"/>
    <x v="1"/>
    <x v="4"/>
    <s v="Tennsco Snap-Together Open Shelving Units, Starter Sets and Add-On Units"/>
    <n v="1676.88"/>
    <n v="6"/>
    <n v="0"/>
    <n v="83.843999999999994"/>
  </r>
  <r>
    <n v="9369"/>
    <x v="4680"/>
    <x v="0"/>
    <x v="281"/>
    <d v="2013-04-10T00:00:00"/>
    <s v="First Class"/>
    <s v="ES-14080"/>
    <s v="Erin Smith"/>
    <x v="1"/>
    <x v="0"/>
    <s v="Lakewood"/>
    <x v="30"/>
    <n v="8701"/>
    <x v="3"/>
    <s v="OFF-PA-10004243"/>
    <x v="1"/>
    <x v="10"/>
    <s v="Xerox 1939"/>
    <n v="37.94"/>
    <n v="2"/>
    <n v="0"/>
    <n v="18.211200000000002"/>
  </r>
  <r>
    <n v="9370"/>
    <x v="4681"/>
    <x v="3"/>
    <x v="659"/>
    <d v="2014-11-10T00:00:00"/>
    <s v="Second Class"/>
    <s v="KN-16390"/>
    <s v="Katherine Nockton"/>
    <x v="1"/>
    <x v="0"/>
    <s v="Clinton"/>
    <x v="39"/>
    <n v="20735"/>
    <x v="3"/>
    <s v="FUR-CH-10000422"/>
    <x v="0"/>
    <x v="1"/>
    <s v="Global Highback Leather Tilter in Burgundy"/>
    <n v="272.97000000000003"/>
    <n v="3"/>
    <n v="0"/>
    <n v="43.675199999999997"/>
  </r>
  <r>
    <n v="9371"/>
    <x v="4682"/>
    <x v="1"/>
    <x v="352"/>
    <d v="2012-05-31T00:00:00"/>
    <s v="First Class"/>
    <s v="VP-21760"/>
    <s v="Victoria Pisteka"/>
    <x v="1"/>
    <x v="0"/>
    <s v="Columbus"/>
    <x v="24"/>
    <n v="43229"/>
    <x v="3"/>
    <s v="FUR-FU-10002506"/>
    <x v="0"/>
    <x v="5"/>
    <s v="Tensor &quot;Hersey Kiss&quot; Styled Floor Lamp"/>
    <n v="41.567999999999998"/>
    <n v="4"/>
    <n v="0.2"/>
    <n v="-4.1567999999999996"/>
  </r>
  <r>
    <n v="9372"/>
    <x v="4682"/>
    <x v="1"/>
    <x v="352"/>
    <d v="2012-05-31T00:00:00"/>
    <s v="First Class"/>
    <s v="VP-21760"/>
    <s v="Victoria Pisteka"/>
    <x v="1"/>
    <x v="0"/>
    <s v="Columbus"/>
    <x v="24"/>
    <n v="43229"/>
    <x v="3"/>
    <s v="FUR-CH-10000863"/>
    <x v="0"/>
    <x v="1"/>
    <s v="Novimex Swivel Fabric Task Chair"/>
    <n v="317.05799999999999"/>
    <n v="3"/>
    <n v="0.3"/>
    <n v="-86.058599999999998"/>
  </r>
  <r>
    <n v="9373"/>
    <x v="4682"/>
    <x v="1"/>
    <x v="352"/>
    <d v="2012-05-31T00:00:00"/>
    <s v="First Class"/>
    <s v="VP-21760"/>
    <s v="Victoria Pisteka"/>
    <x v="1"/>
    <x v="0"/>
    <s v="Columbus"/>
    <x v="24"/>
    <n v="43229"/>
    <x v="3"/>
    <s v="OFF-FA-10002988"/>
    <x v="1"/>
    <x v="13"/>
    <s v="Ideal Clamps"/>
    <n v="8.0399999999999991"/>
    <n v="5"/>
    <n v="0.2"/>
    <n v="2.9144999999999999"/>
  </r>
  <r>
    <n v="9374"/>
    <x v="4683"/>
    <x v="3"/>
    <x v="917"/>
    <d v="2014-05-12T00:00:00"/>
    <s v="Standard Class"/>
    <s v="CS-11950"/>
    <s v="Carlos Soltero"/>
    <x v="0"/>
    <x v="0"/>
    <s v="Pasadena"/>
    <x v="1"/>
    <n v="91104"/>
    <x v="1"/>
    <s v="TEC-PH-10003437"/>
    <x v="2"/>
    <x v="7"/>
    <s v="Blue Parrot B250XT Professional Grade Wireless Bluetoothآ Headsetآ with"/>
    <n v="419.94400000000002"/>
    <n v="7"/>
    <n v="0.2"/>
    <n v="52.493000000000002"/>
  </r>
  <r>
    <n v="9375"/>
    <x v="4684"/>
    <x v="0"/>
    <x v="410"/>
    <d v="2013-06-10T00:00:00"/>
    <s v="Standard Class"/>
    <s v="KB-16600"/>
    <s v="Ken Brennan"/>
    <x v="1"/>
    <x v="0"/>
    <s v="Seattle"/>
    <x v="4"/>
    <n v="98105"/>
    <x v="1"/>
    <s v="OFF-SU-10002537"/>
    <x v="1"/>
    <x v="14"/>
    <s v="Acme Box Cutter Scissors"/>
    <n v="61.38"/>
    <n v="6"/>
    <n v="0"/>
    <n v="15.9588"/>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8"/>
    <n v="3"/>
    <n v="0"/>
    <n v="13.673999999999999"/>
  </r>
  <r>
    <n v="9378"/>
    <x v="4687"/>
    <x v="3"/>
    <x v="94"/>
    <d v="2014-12-22T00:00:00"/>
    <s v="Standard Class"/>
    <s v="DP-13105"/>
    <s v="Dave Poirier"/>
    <x v="1"/>
    <x v="0"/>
    <s v="Eau Claire"/>
    <x v="6"/>
    <n v="54703"/>
    <x v="2"/>
    <s v="OFF-ST-10001031"/>
    <x v="1"/>
    <x v="4"/>
    <s v="Adjustable Personal File Tote"/>
    <n v="32.56"/>
    <n v="2"/>
    <n v="0"/>
    <n v="8.46560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9"/>
  </r>
  <r>
    <n v="9381"/>
    <x v="4689"/>
    <x v="2"/>
    <x v="851"/>
    <d v="2011-12-27T00:00:00"/>
    <s v="Second Class"/>
    <s v="CC-12670"/>
    <s v="Craig Carreira"/>
    <x v="0"/>
    <x v="0"/>
    <s v="Tampa"/>
    <x v="2"/>
    <n v="33614"/>
    <x v="0"/>
    <s v="FUR-CH-10004698"/>
    <x v="0"/>
    <x v="1"/>
    <s v="Padded Folding Chairs, Black, 4/Carton"/>
    <n v="64.784000000000006"/>
    <n v="1"/>
    <n v="0.2"/>
    <n v="6.4783999999999997"/>
  </r>
  <r>
    <n v="9382"/>
    <x v="4689"/>
    <x v="2"/>
    <x v="851"/>
    <d v="2011-12-27T00:00:00"/>
    <s v="Second Class"/>
    <s v="CC-12670"/>
    <s v="Craig Carreira"/>
    <x v="0"/>
    <x v="0"/>
    <s v="Tampa"/>
    <x v="2"/>
    <n v="33614"/>
    <x v="0"/>
    <s v="OFF-ST-10000078"/>
    <x v="1"/>
    <x v="4"/>
    <s v="Tennsco 6- and 18-Compartment Lockers"/>
    <n v="424.27199999999999"/>
    <n v="2"/>
    <n v="0.2"/>
    <n v="-10.6068"/>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
    <n v="5"/>
    <n v="0.2"/>
    <n v="-1.0489999999999999"/>
  </r>
  <r>
    <n v="9385"/>
    <x v="4690"/>
    <x v="3"/>
    <x v="938"/>
    <d v="2014-08-17T00:00:00"/>
    <s v="Standard Class"/>
    <s v="SJ-20125"/>
    <s v="Sanjit Jacobs"/>
    <x v="2"/>
    <x v="0"/>
    <s v="New York City"/>
    <x v="15"/>
    <n v="10009"/>
    <x v="3"/>
    <s v="OFF-PA-10003441"/>
    <x v="1"/>
    <x v="10"/>
    <s v="Xerox 226"/>
    <n v="25.92"/>
    <n v="4"/>
    <n v="0"/>
    <n v="12.441599999999999"/>
  </r>
  <r>
    <n v="9386"/>
    <x v="4691"/>
    <x v="3"/>
    <x v="151"/>
    <d v="2014-09-01T00:00:00"/>
    <s v="Standard Class"/>
    <s v="SF-20200"/>
    <s v="Sarah Foster"/>
    <x v="0"/>
    <x v="0"/>
    <s v="Mesa"/>
    <x v="16"/>
    <n v="85204"/>
    <x v="1"/>
    <s v="FUR-FU-10004973"/>
    <x v="0"/>
    <x v="5"/>
    <s v="Flat Face Poster Frame"/>
    <n v="120.57599999999999"/>
    <n v="8"/>
    <n v="0.2"/>
    <n v="33.1584"/>
  </r>
  <r>
    <n v="9387"/>
    <x v="4692"/>
    <x v="3"/>
    <x v="617"/>
    <d v="2014-01-24T00:00:00"/>
    <s v="Standard Class"/>
    <s v="RM-19375"/>
    <s v="Raymond Messe"/>
    <x v="0"/>
    <x v="0"/>
    <s v="Burlington"/>
    <x v="42"/>
    <n v="5408"/>
    <x v="3"/>
    <s v="OFF-PA-10000157"/>
    <x v="1"/>
    <x v="10"/>
    <s v="Xerox 191"/>
    <n v="79.92"/>
    <n v="4"/>
    <n v="0"/>
    <n v="37.562399999999997"/>
  </r>
  <r>
    <n v="9388"/>
    <x v="4692"/>
    <x v="3"/>
    <x v="617"/>
    <d v="2014-01-24T00:00:00"/>
    <s v="Standard Class"/>
    <s v="RM-19375"/>
    <s v="Raymond Messe"/>
    <x v="0"/>
    <x v="0"/>
    <s v="Burlington"/>
    <x v="42"/>
    <n v="5408"/>
    <x v="3"/>
    <s v="OFF-PA-10001970"/>
    <x v="1"/>
    <x v="10"/>
    <s v="Xerox 1881"/>
    <n v="12.28"/>
    <n v="1"/>
    <n v="0"/>
    <n v="5.7716000000000003"/>
  </r>
  <r>
    <n v="9389"/>
    <x v="4692"/>
    <x v="3"/>
    <x v="617"/>
    <d v="2014-01-24T00:00:00"/>
    <s v="Standard Class"/>
    <s v="RM-19375"/>
    <s v="Raymond Messe"/>
    <x v="0"/>
    <x v="0"/>
    <s v="Burlington"/>
    <x v="42"/>
    <n v="5408"/>
    <x v="3"/>
    <s v="OFF-AP-10000828"/>
    <x v="1"/>
    <x v="9"/>
    <s v="Avanti 4.4 Cu. Ft. Refrigerator"/>
    <n v="542.94000000000005"/>
    <n v="3"/>
    <n v="0"/>
    <n v="152.0232"/>
  </r>
  <r>
    <n v="9390"/>
    <x v="4692"/>
    <x v="3"/>
    <x v="617"/>
    <d v="2014-01-24T00:00:00"/>
    <s v="Standard Class"/>
    <s v="RM-19375"/>
    <s v="Raymond Messe"/>
    <x v="0"/>
    <x v="0"/>
    <s v="Burlington"/>
    <x v="42"/>
    <n v="5408"/>
    <x v="3"/>
    <s v="OFF-EN-10001509"/>
    <x v="1"/>
    <x v="12"/>
    <s v="Poly String Tie Envelopes"/>
    <n v="2.04"/>
    <n v="1"/>
    <n v="0"/>
    <n v="0.95879999999999999"/>
  </r>
  <r>
    <n v="9391"/>
    <x v="4693"/>
    <x v="1"/>
    <x v="974"/>
    <d v="2012-06-24T00:00:00"/>
    <s v="Standard Class"/>
    <s v="KM-16375"/>
    <s v="Katherine Murray"/>
    <x v="2"/>
    <x v="0"/>
    <s v="Houston"/>
    <x v="5"/>
    <n v="77070"/>
    <x v="2"/>
    <s v="OFF-ST-10003692"/>
    <x v="1"/>
    <x v="4"/>
    <s v="Recycled Steel Personal File for Hanging File Folders"/>
    <n v="228.92"/>
    <n v="5"/>
    <n v="0.2"/>
    <n v="14.307499999999999"/>
  </r>
  <r>
    <n v="9392"/>
    <x v="4694"/>
    <x v="3"/>
    <x v="677"/>
    <d v="2014-03-17T00:00:00"/>
    <s v="First Class"/>
    <s v="FH-14275"/>
    <s v="Frank Hawley"/>
    <x v="1"/>
    <x v="0"/>
    <s v="Aurora"/>
    <x v="10"/>
    <n v="60505"/>
    <x v="2"/>
    <s v="TEC-PH-10004700"/>
    <x v="2"/>
    <x v="7"/>
    <s v="PowerGen Dual USB Car Charger"/>
    <n v="7.992"/>
    <n v="1"/>
    <n v="0.2"/>
    <n v="2.5973999999999999"/>
  </r>
  <r>
    <n v="9393"/>
    <x v="4695"/>
    <x v="1"/>
    <x v="969"/>
    <d v="2012-10-25T00:00:00"/>
    <s v="Same Day"/>
    <s v="DG-13300"/>
    <s v="Deirdre Greer"/>
    <x v="1"/>
    <x v="0"/>
    <s v="Denver"/>
    <x v="22"/>
    <n v="80219"/>
    <x v="1"/>
    <s v="FUR-CH-10000422"/>
    <x v="0"/>
    <x v="1"/>
    <s v="Global Highback Leather Tilter in Burgundy"/>
    <n v="582.33600000000001"/>
    <n v="8"/>
    <n v="0.2"/>
    <n v="-29.116800000000001"/>
  </r>
  <r>
    <n v="9394"/>
    <x v="4696"/>
    <x v="2"/>
    <x v="59"/>
    <d v="2011-09-23T00:00:00"/>
    <s v="First Class"/>
    <s v="MW-18220"/>
    <s v="Mitch Webber"/>
    <x v="0"/>
    <x v="0"/>
    <s v="New York City"/>
    <x v="15"/>
    <n v="10011"/>
    <x v="3"/>
    <s v="TEC-PH-10003484"/>
    <x v="2"/>
    <x v="7"/>
    <s v="Ooma Telo VoIP Home Phone System"/>
    <n v="629.95000000000005"/>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9"/>
  </r>
  <r>
    <n v="9396"/>
    <x v="4696"/>
    <x v="2"/>
    <x v="59"/>
    <d v="2011-09-23T00:00:00"/>
    <s v="First Class"/>
    <s v="MW-18220"/>
    <s v="Mitch Webber"/>
    <x v="0"/>
    <x v="0"/>
    <s v="New York City"/>
    <x v="15"/>
    <n v="10011"/>
    <x v="3"/>
    <s v="FUR-BO-10002213"/>
    <x v="0"/>
    <x v="0"/>
    <s v="DMI Eclipse Executive Suite Bookcases"/>
    <n v="801.56799999999998"/>
    <n v="2"/>
    <n v="0.2"/>
    <n v="-10.019600000000001"/>
  </r>
  <r>
    <n v="9397"/>
    <x v="4696"/>
    <x v="2"/>
    <x v="59"/>
    <d v="2011-09-23T00:00:00"/>
    <s v="First Class"/>
    <s v="MW-18220"/>
    <s v="Mitch Webber"/>
    <x v="0"/>
    <x v="0"/>
    <s v="New York City"/>
    <x v="15"/>
    <n v="10011"/>
    <x v="3"/>
    <s v="OFF-LA-10002762"/>
    <x v="1"/>
    <x v="2"/>
    <s v="Avery 485"/>
    <n v="75.180000000000007"/>
    <n v="6"/>
    <n v="0"/>
    <n v="35.334600000000002"/>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2"/>
    <n v="6"/>
    <n v="0.2"/>
    <n v="1.2347999999999999"/>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20000000000005"/>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6"/>
  </r>
  <r>
    <n v="9405"/>
    <x v="4701"/>
    <x v="3"/>
    <x v="669"/>
    <d v="2014-04-18T00:00:00"/>
    <s v="Standard Class"/>
    <s v="DP-13105"/>
    <s v="Dave Poirier"/>
    <x v="1"/>
    <x v="0"/>
    <s v="Philadelphia"/>
    <x v="9"/>
    <n v="19134"/>
    <x v="3"/>
    <s v="OFF-FA-10004076"/>
    <x v="1"/>
    <x v="13"/>
    <s v="Translucent Push Pins by OIC"/>
    <n v="7.92"/>
    <n v="5"/>
    <n v="0.2"/>
    <n v="1.6830000000000001"/>
  </r>
  <r>
    <n v="9406"/>
    <x v="4702"/>
    <x v="2"/>
    <x v="619"/>
    <d v="2011-03-17T00:00:00"/>
    <s v="First Class"/>
    <s v="RB-19465"/>
    <s v="Rick Bensley"/>
    <x v="2"/>
    <x v="0"/>
    <s v="Chicago"/>
    <x v="10"/>
    <n v="60653"/>
    <x v="2"/>
    <s v="TEC-MA-10003626"/>
    <x v="2"/>
    <x v="15"/>
    <s v="Hewlett-Packard Deskjet 6540 Color Inkjet Printer"/>
    <n v="574.91"/>
    <n v="2"/>
    <n v="0.3"/>
    <n v="156.047"/>
  </r>
  <r>
    <n v="9407"/>
    <x v="4702"/>
    <x v="2"/>
    <x v="619"/>
    <d v="2011-03-17T00:00:00"/>
    <s v="First Class"/>
    <s v="RB-19465"/>
    <s v="Rick Bensley"/>
    <x v="2"/>
    <x v="0"/>
    <s v="Chicago"/>
    <x v="10"/>
    <n v="60653"/>
    <x v="2"/>
    <s v="OFF-PA-10001215"/>
    <x v="1"/>
    <x v="10"/>
    <s v="Xerox 1963"/>
    <n v="8.4480000000000004"/>
    <n v="2"/>
    <n v="0.2"/>
    <n v="2.64"/>
  </r>
  <r>
    <n v="9408"/>
    <x v="4703"/>
    <x v="3"/>
    <x v="585"/>
    <d v="2014-09-25T00:00:00"/>
    <s v="Second Class"/>
    <s v="LC-17140"/>
    <s v="Logan Currie"/>
    <x v="0"/>
    <x v="0"/>
    <s v="New York City"/>
    <x v="15"/>
    <n v="10035"/>
    <x v="3"/>
    <s v="TEC-AC-10002842"/>
    <x v="2"/>
    <x v="11"/>
    <s v="WD My Passport Ultra 2TB Portable External Hard Drive"/>
    <n v="1071"/>
    <n v="9"/>
    <n v="0"/>
    <n v="171.36"/>
  </r>
  <r>
    <n v="9409"/>
    <x v="4703"/>
    <x v="3"/>
    <x v="585"/>
    <d v="2014-09-25T00:00:00"/>
    <s v="Second Class"/>
    <s v="LC-17140"/>
    <s v="Logan Currie"/>
    <x v="0"/>
    <x v="0"/>
    <s v="New York City"/>
    <x v="15"/>
    <n v="10035"/>
    <x v="3"/>
    <s v="FUR-FU-10004864"/>
    <x v="0"/>
    <x v="5"/>
    <s v="Eldon 500 Class Desk Accessories"/>
    <n v="12.07"/>
    <n v="1"/>
    <n v="0"/>
    <n v="3.9830999999999999"/>
  </r>
  <r>
    <n v="9410"/>
    <x v="4704"/>
    <x v="3"/>
    <x v="389"/>
    <d v="2014-12-14T00:00:00"/>
    <s v="First Class"/>
    <s v="WB-21850"/>
    <s v="William Brown"/>
    <x v="0"/>
    <x v="0"/>
    <s v="Philadelphia"/>
    <x v="9"/>
    <n v="19143"/>
    <x v="3"/>
    <s v="OFF-BI-10000014"/>
    <x v="1"/>
    <x v="8"/>
    <s v="Heavy-Duty E-Z-D Binders"/>
    <n v="3.2730000000000001"/>
    <n v="1"/>
    <n v="0.7"/>
    <n v="-2.5093000000000001"/>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
    <n v="1"/>
    <n v="0.2"/>
    <n v="6.5434999999999999"/>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98"/>
    <n v="2"/>
    <n v="0.8"/>
    <n v="-11.587199999999999"/>
  </r>
  <r>
    <n v="9415"/>
    <x v="4708"/>
    <x v="1"/>
    <x v="1090"/>
    <d v="2012-10-22T00:00:00"/>
    <s v="Standard Class"/>
    <s v="JC-15775"/>
    <s v="John Castell"/>
    <x v="0"/>
    <x v="0"/>
    <s v="Seattle"/>
    <x v="4"/>
    <n v="98115"/>
    <x v="1"/>
    <s v="TEC-PH-10004094"/>
    <x v="2"/>
    <x v="7"/>
    <s v="Motorola L703CM"/>
    <n v="249.584"/>
    <n v="2"/>
    <n v="0.2"/>
    <n v="15.599"/>
  </r>
  <r>
    <n v="9416"/>
    <x v="4708"/>
    <x v="1"/>
    <x v="1090"/>
    <d v="2012-10-22T00:00:00"/>
    <s v="Standard Class"/>
    <s v="JC-15775"/>
    <s v="John Castell"/>
    <x v="0"/>
    <x v="0"/>
    <s v="Seattle"/>
    <x v="4"/>
    <n v="98115"/>
    <x v="1"/>
    <s v="OFF-PA-10001184"/>
    <x v="1"/>
    <x v="10"/>
    <s v="Xerox 1903"/>
    <n v="17.940000000000001"/>
    <n v="3"/>
    <n v="0"/>
    <n v="8.7905999999999995"/>
  </r>
  <r>
    <n v="9417"/>
    <x v="4708"/>
    <x v="1"/>
    <x v="1090"/>
    <d v="2012-10-22T00:00:00"/>
    <s v="Standard Class"/>
    <s v="JC-15775"/>
    <s v="John Castell"/>
    <x v="0"/>
    <x v="0"/>
    <s v="Seattle"/>
    <x v="4"/>
    <n v="98115"/>
    <x v="1"/>
    <s v="FUR-FU-10002505"/>
    <x v="0"/>
    <x v="5"/>
    <s v="Eldon 100 Class Desk Accessories"/>
    <n v="10.11"/>
    <n v="3"/>
    <n v="0"/>
    <n v="3.2351999999999999"/>
  </r>
  <r>
    <n v="9418"/>
    <x v="4709"/>
    <x v="2"/>
    <x v="1220"/>
    <d v="2011-11-01T00:00:00"/>
    <s v="Standard Class"/>
    <s v="RD-19810"/>
    <s v="Ross DeVincentis"/>
    <x v="2"/>
    <x v="0"/>
    <s v="Fayetteville"/>
    <x v="3"/>
    <n v="28314"/>
    <x v="0"/>
    <s v="OFF-PA-10001166"/>
    <x v="1"/>
    <x v="10"/>
    <s v="Xerox 2"/>
    <n v="10.368"/>
    <n v="2"/>
    <n v="0.2"/>
    <n v="3.6288"/>
  </r>
  <r>
    <n v="9419"/>
    <x v="4709"/>
    <x v="2"/>
    <x v="1220"/>
    <d v="2011-11-01T00:00:00"/>
    <s v="Standard Class"/>
    <s v="RD-19810"/>
    <s v="Ross DeVincentis"/>
    <x v="2"/>
    <x v="0"/>
    <s v="Fayetteville"/>
    <x v="3"/>
    <n v="28314"/>
    <x v="0"/>
    <s v="OFF-PA-10000349"/>
    <x v="1"/>
    <x v="10"/>
    <s v="Staples"/>
    <n v="11.952"/>
    <n v="3"/>
    <n v="0.2"/>
    <n v="4.0338000000000003"/>
  </r>
  <r>
    <n v="9420"/>
    <x v="4710"/>
    <x v="3"/>
    <x v="280"/>
    <d v="2014-10-05T00:00:00"/>
    <s v="Second Class"/>
    <s v="SC-20695"/>
    <s v="Steve Chapman"/>
    <x v="1"/>
    <x v="0"/>
    <s v="Houston"/>
    <x v="5"/>
    <n v="77041"/>
    <x v="2"/>
    <s v="OFF-AP-10004708"/>
    <x v="1"/>
    <x v="9"/>
    <s v="Fellowes Superior 10 Outlet Split Surge Protector"/>
    <n v="15.224"/>
    <n v="2"/>
    <n v="0.8"/>
    <n v="-38.821199999999997"/>
  </r>
  <r>
    <n v="9421"/>
    <x v="4710"/>
    <x v="3"/>
    <x v="280"/>
    <d v="2014-10-05T00:00:00"/>
    <s v="Second Class"/>
    <s v="SC-20695"/>
    <s v="Steve Chapman"/>
    <x v="1"/>
    <x v="0"/>
    <s v="Houston"/>
    <x v="5"/>
    <n v="77041"/>
    <x v="2"/>
    <s v="OFF-AP-10001947"/>
    <x v="1"/>
    <x v="9"/>
    <s v="Acco 6 Outlet Guardian Premium Plus Surge Suppressor"/>
    <n v="21.984000000000002"/>
    <n v="6"/>
    <n v="0.8"/>
    <n v="-56.059199999999997"/>
  </r>
  <r>
    <n v="9422"/>
    <x v="4711"/>
    <x v="2"/>
    <x v="149"/>
    <d v="2011-07-27T00:00:00"/>
    <s v="Standard Class"/>
    <s v="NC-18535"/>
    <s v="Nick Crebassa"/>
    <x v="1"/>
    <x v="0"/>
    <s v="San Francisco"/>
    <x v="1"/>
    <n v="94122"/>
    <x v="1"/>
    <s v="TEC-PH-10000441"/>
    <x v="2"/>
    <x v="7"/>
    <s v="VTech DS6151"/>
    <n v="604.75199999999995"/>
    <n v="6"/>
    <n v="0.2"/>
    <n v="60.475200000000001"/>
  </r>
  <r>
    <n v="9423"/>
    <x v="4711"/>
    <x v="2"/>
    <x v="149"/>
    <d v="2011-07-27T00:00:00"/>
    <s v="Standard Class"/>
    <s v="NC-18535"/>
    <s v="Nick Crebassa"/>
    <x v="1"/>
    <x v="0"/>
    <s v="San Francisco"/>
    <x v="1"/>
    <n v="94122"/>
    <x v="1"/>
    <s v="OFF-SU-10004664"/>
    <x v="1"/>
    <x v="14"/>
    <s v="Acme Softgrip Scissors"/>
    <n v="40.700000000000003"/>
    <n v="5"/>
    <n v="0"/>
    <n v="11.803000000000001"/>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آ 8gb Micro Traveldrive Usb 2.0آ Flash Drive"/>
    <n v="45"/>
    <n v="3"/>
    <n v="0"/>
    <n v="4.95"/>
  </r>
  <r>
    <n v="9426"/>
    <x v="4712"/>
    <x v="2"/>
    <x v="171"/>
    <d v="2011-09-17T00:00:00"/>
    <s v="Second Class"/>
    <s v="LW-17215"/>
    <s v="Luke Weiss"/>
    <x v="0"/>
    <x v="0"/>
    <s v="New York City"/>
    <x v="15"/>
    <n v="10035"/>
    <x v="3"/>
    <s v="FUR-CH-10002024"/>
    <x v="0"/>
    <x v="1"/>
    <s v="HON 5400 Series Task Chairs for Big and Tall"/>
    <n v="3785.2919999999999"/>
    <n v="6"/>
    <n v="0.1"/>
    <n v="420.58800000000002"/>
  </r>
  <r>
    <n v="9427"/>
    <x v="4713"/>
    <x v="0"/>
    <x v="306"/>
    <d v="2013-09-21T00:00:00"/>
    <s v="Standard Class"/>
    <s v="AH-10585"/>
    <s v="Angele Hood"/>
    <x v="0"/>
    <x v="0"/>
    <s v="Seattle"/>
    <x v="4"/>
    <n v="98105"/>
    <x v="1"/>
    <s v="OFF-AR-10002445"/>
    <x v="1"/>
    <x v="6"/>
    <s v="SANFORD Major Accent Highlighters"/>
    <n v="35.4"/>
    <n v="5"/>
    <n v="0"/>
    <n v="13.452"/>
  </r>
  <r>
    <n v="9428"/>
    <x v="4714"/>
    <x v="2"/>
    <x v="501"/>
    <d v="2011-12-01T00:00:00"/>
    <s v="Standard Class"/>
    <s v="JO-15145"/>
    <s v="Jack O'Briant"/>
    <x v="1"/>
    <x v="0"/>
    <s v="Buffalo"/>
    <x v="15"/>
    <n v="14215"/>
    <x v="3"/>
    <s v="FUR-FU-10003268"/>
    <x v="0"/>
    <x v="5"/>
    <s v="Eldon Radial Chair Mat for Low to Medium Pile Carpets"/>
    <n v="199.9"/>
    <n v="5"/>
    <n v="0"/>
    <n v="39.979999999999997"/>
  </r>
  <r>
    <n v="9429"/>
    <x v="4715"/>
    <x v="2"/>
    <x v="218"/>
    <d v="2011-05-16T00:00:00"/>
    <s v="Standard Class"/>
    <s v="VW-21775"/>
    <s v="Victoria Wilson"/>
    <x v="1"/>
    <x v="0"/>
    <s v="Huntsville"/>
    <x v="5"/>
    <n v="77340"/>
    <x v="2"/>
    <s v="FUR-CH-10000015"/>
    <x v="0"/>
    <x v="1"/>
    <s v="Hon Multipurpose Stacking Arm Chairs"/>
    <n v="1212.96"/>
    <n v="8"/>
    <n v="0.3"/>
    <n v="-69.311999999999998"/>
  </r>
  <r>
    <n v="9430"/>
    <x v="4716"/>
    <x v="1"/>
    <x v="834"/>
    <d v="2012-09-01T00:00:00"/>
    <s v="Standard Class"/>
    <s v="BP-11185"/>
    <s v="Ben Peterman"/>
    <x v="1"/>
    <x v="0"/>
    <s v="Dallas"/>
    <x v="5"/>
    <n v="75081"/>
    <x v="2"/>
    <s v="TEC-PH-10004165"/>
    <x v="2"/>
    <x v="7"/>
    <s v="Mitel MiVoice 5330e IP Phone"/>
    <n v="1099.96"/>
    <n v="5"/>
    <n v="0.2"/>
    <n v="82.497"/>
  </r>
  <r>
    <n v="9431"/>
    <x v="4716"/>
    <x v="1"/>
    <x v="834"/>
    <d v="2012-09-01T00:00:00"/>
    <s v="Standard Class"/>
    <s v="BP-11185"/>
    <s v="Ben Peterman"/>
    <x v="1"/>
    <x v="0"/>
    <s v="Dallas"/>
    <x v="5"/>
    <n v="75081"/>
    <x v="2"/>
    <s v="FUR-TA-10004607"/>
    <x v="0"/>
    <x v="3"/>
    <s v="Hon 2111 Invitation Series Straight Table"/>
    <n v="103.48099999999999"/>
    <n v="1"/>
    <n v="0.3"/>
    <n v="-16.261299999999999"/>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آ Clip USBآ flash driveآ - 8 GB"/>
    <n v="30.08"/>
    <n v="2"/>
    <n v="0.2"/>
    <n v="-5.2640000000000002"/>
  </r>
  <r>
    <n v="9434"/>
    <x v="4718"/>
    <x v="1"/>
    <x v="493"/>
    <d v="2012-08-23T00:00:00"/>
    <s v="Standard Class"/>
    <s v="SC-20725"/>
    <s v="Steven Cartwright"/>
    <x v="0"/>
    <x v="0"/>
    <s v="Peoria"/>
    <x v="16"/>
    <n v="85345"/>
    <x v="1"/>
    <s v="OFF-PA-10001937"/>
    <x v="1"/>
    <x v="10"/>
    <s v="Xerox 21"/>
    <n v="36.287999999999997"/>
    <n v="7"/>
    <n v="0.2"/>
    <n v="12.700799999999999"/>
  </r>
  <r>
    <n v="9435"/>
    <x v="4718"/>
    <x v="1"/>
    <x v="493"/>
    <d v="2012-08-23T00:00:00"/>
    <s v="Standard Class"/>
    <s v="SC-20725"/>
    <s v="Steven Cartwright"/>
    <x v="0"/>
    <x v="0"/>
    <s v="Peoria"/>
    <x v="16"/>
    <n v="85345"/>
    <x v="1"/>
    <s v="OFF-AR-10000203"/>
    <x v="1"/>
    <x v="6"/>
    <s v="Newell 336"/>
    <n v="10.272"/>
    <n v="3"/>
    <n v="0.2"/>
    <n v="1.1556"/>
  </r>
  <r>
    <n v="9436"/>
    <x v="4718"/>
    <x v="1"/>
    <x v="493"/>
    <d v="2012-08-23T00:00:00"/>
    <s v="Standard Class"/>
    <s v="SC-20725"/>
    <s v="Steven Cartwright"/>
    <x v="0"/>
    <x v="0"/>
    <s v="Peoria"/>
    <x v="16"/>
    <n v="85345"/>
    <x v="1"/>
    <s v="TEC-AC-10001142"/>
    <x v="2"/>
    <x v="11"/>
    <s v="First Data FD10 PIN Pad"/>
    <n v="252.8"/>
    <n v="4"/>
    <n v="0.2"/>
    <n v="-31.6"/>
  </r>
  <r>
    <n v="9437"/>
    <x v="4719"/>
    <x v="1"/>
    <x v="12"/>
    <d v="2012-09-25T00:00:00"/>
    <s v="Same Day"/>
    <s v="BM-11785"/>
    <s v="Bryan Mills"/>
    <x v="0"/>
    <x v="0"/>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x v="0"/>
    <s v="Oceanside"/>
    <x v="1"/>
    <n v="92054"/>
    <x v="1"/>
    <s v="OFF-PA-10000520"/>
    <x v="1"/>
    <x v="10"/>
    <s v="Xerox 201"/>
    <n v="12.96"/>
    <n v="2"/>
    <n v="0"/>
    <n v="6.2207999999999997"/>
  </r>
  <r>
    <n v="9439"/>
    <x v="4721"/>
    <x v="3"/>
    <x v="689"/>
    <d v="2014-08-06T00:00:00"/>
    <s v="Standard Class"/>
    <s v="GM-14680"/>
    <s v="Greg Matthias"/>
    <x v="0"/>
    <x v="0"/>
    <s v="Philadelphia"/>
    <x v="9"/>
    <n v="19134"/>
    <x v="3"/>
    <s v="TEC-PH-10001079"/>
    <x v="2"/>
    <x v="7"/>
    <s v="Polycom SoundPoint Pro SE-225 Corded phone"/>
    <n v="285.57600000000002"/>
    <n v="4"/>
    <n v="0.4"/>
    <n v="-57.115200000000002"/>
  </r>
  <r>
    <n v="9440"/>
    <x v="4722"/>
    <x v="2"/>
    <x v="36"/>
    <d v="2011-10-17T00:00:00"/>
    <s v="Standard Class"/>
    <s v="BP-11050"/>
    <s v="Barry Pond"/>
    <x v="1"/>
    <x v="0"/>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x v="0"/>
    <s v="New York City"/>
    <x v="15"/>
    <n v="10035"/>
    <x v="3"/>
    <s v="OFF-PA-10001471"/>
    <x v="1"/>
    <x v="10"/>
    <s v="Strathmore Photo Frame Cards"/>
    <n v="14.62"/>
    <n v="2"/>
    <n v="0"/>
    <n v="6.7252000000000001"/>
  </r>
  <r>
    <n v="9442"/>
    <x v="4724"/>
    <x v="2"/>
    <x v="282"/>
    <d v="2011-12-31T00:00:00"/>
    <s v="Second Class"/>
    <s v="RE-19405"/>
    <s v="Ricardo Emerson"/>
    <x v="0"/>
    <x v="0"/>
    <s v="Kent"/>
    <x v="24"/>
    <n v="44240"/>
    <x v="3"/>
    <s v="OFF-AP-10003281"/>
    <x v="1"/>
    <x v="9"/>
    <s v="Acco 6 Outlet Guardian Standard Surge Suppressor"/>
    <n v="48.36"/>
    <n v="5"/>
    <n v="0.2"/>
    <n v="6.0449999999999999"/>
  </r>
  <r>
    <n v="9443"/>
    <x v="4725"/>
    <x v="3"/>
    <x v="104"/>
    <d v="2014-04-12T00:00:00"/>
    <s v="Standard Class"/>
    <s v="HR-14770"/>
    <s v="Hallie Redmond"/>
    <x v="2"/>
    <x v="0"/>
    <s v="Jacksonville"/>
    <x v="2"/>
    <n v="32216"/>
    <x v="0"/>
    <s v="OFF-AR-10003156"/>
    <x v="1"/>
    <x v="6"/>
    <s v="50 Colored Long Pencils"/>
    <n v="16.256"/>
    <n v="2"/>
    <n v="0.2"/>
    <n v="1.2192000000000001"/>
  </r>
  <r>
    <n v="9444"/>
    <x v="4725"/>
    <x v="3"/>
    <x v="104"/>
    <d v="2014-04-12T00:00:00"/>
    <s v="Standard Class"/>
    <s v="HR-14770"/>
    <s v="Hallie Redmond"/>
    <x v="2"/>
    <x v="0"/>
    <s v="Jacksonville"/>
    <x v="2"/>
    <n v="32216"/>
    <x v="0"/>
    <s v="TEC-PH-10000576"/>
    <x v="2"/>
    <x v="7"/>
    <s v="AT&amp;T 1080 Corded phone"/>
    <n v="219.184"/>
    <n v="2"/>
    <n v="0.2"/>
    <n v="19.178599999999999"/>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3"/>
    <n v="5"/>
    <n v="0"/>
    <n v="138.41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x v="0"/>
    <s v="Spokane"/>
    <x v="4"/>
    <n v="99207"/>
    <x v="1"/>
    <s v="OFF-ST-10004963"/>
    <x v="1"/>
    <x v="4"/>
    <s v="Eldon Gobal File Keepers"/>
    <n v="136.26"/>
    <n v="9"/>
    <n v="0"/>
    <n v="5.4504000000000001"/>
  </r>
  <r>
    <n v="9452"/>
    <x v="4733"/>
    <x v="1"/>
    <x v="694"/>
    <d v="2012-10-05T00:00:00"/>
    <s v="Standard Class"/>
    <s v="RP-19855"/>
    <s v="Roy Phan"/>
    <x v="1"/>
    <x v="0"/>
    <s v="Los Angeles"/>
    <x v="1"/>
    <n v="90032"/>
    <x v="1"/>
    <s v="OFF-AP-10002495"/>
    <x v="1"/>
    <x v="9"/>
    <s v="Acco Smartsocket Table Surge Protector, 6 Color-Coded Adapter Outlets"/>
    <n v="186.15"/>
    <n v="3"/>
    <n v="0"/>
    <n v="55.844999999999999"/>
  </r>
  <r>
    <n v="9453"/>
    <x v="4733"/>
    <x v="1"/>
    <x v="694"/>
    <d v="2012-10-05T00:00:00"/>
    <s v="Standard Class"/>
    <s v="RP-19855"/>
    <s v="Roy Phan"/>
    <x v="1"/>
    <x v="0"/>
    <s v="Los Angeles"/>
    <x v="1"/>
    <n v="90032"/>
    <x v="1"/>
    <s v="OFF-BI-10004001"/>
    <x v="1"/>
    <x v="8"/>
    <s v="GBC Recycled VeloBinder Covers"/>
    <n v="81.792000000000002"/>
    <n v="6"/>
    <n v="0.2"/>
    <n v="26.5824"/>
  </r>
  <r>
    <n v="9454"/>
    <x v="4733"/>
    <x v="1"/>
    <x v="694"/>
    <d v="2012-10-05T00:00:00"/>
    <s v="Standard Class"/>
    <s v="RP-19855"/>
    <s v="Roy Phan"/>
    <x v="1"/>
    <x v="0"/>
    <s v="Los Angeles"/>
    <x v="1"/>
    <n v="90032"/>
    <x v="1"/>
    <s v="OFF-SU-10004884"/>
    <x v="1"/>
    <x v="14"/>
    <s v="Acme Galleria Hot Forged Steel Scissors with Colored Handles"/>
    <n v="47.19"/>
    <n v="3"/>
    <n v="0"/>
    <n v="13.6851"/>
  </r>
  <r>
    <n v="9455"/>
    <x v="4733"/>
    <x v="1"/>
    <x v="694"/>
    <d v="2012-10-05T00:00:00"/>
    <s v="Standard Class"/>
    <s v="RP-19855"/>
    <s v="Roy Phan"/>
    <x v="1"/>
    <x v="0"/>
    <s v="Los Angeles"/>
    <x v="1"/>
    <n v="90032"/>
    <x v="1"/>
    <s v="TEC-PH-10003555"/>
    <x v="2"/>
    <x v="7"/>
    <s v="Motorola HK250 Universal Bluetooth Headset"/>
    <n v="36.783999999999999"/>
    <n v="2"/>
    <n v="0.2"/>
    <n v="-8.2764000000000006"/>
  </r>
  <r>
    <n v="9456"/>
    <x v="4734"/>
    <x v="0"/>
    <x v="950"/>
    <d v="2013-06-20T00:00:00"/>
    <s v="Second Class"/>
    <s v="JL-15175"/>
    <s v="James Lanier"/>
    <x v="2"/>
    <x v="0"/>
    <s v="Chattanooga"/>
    <x v="18"/>
    <n v="37421"/>
    <x v="0"/>
    <s v="TEC-MA-10003493"/>
    <x v="2"/>
    <x v="15"/>
    <s v="Penpower WorldCard Pro Card Scanner"/>
    <n v="91.474999999999994"/>
    <n v="1"/>
    <n v="0.5"/>
    <n v="-1.8294999999999999"/>
  </r>
  <r>
    <n v="9457"/>
    <x v="4735"/>
    <x v="3"/>
    <x v="837"/>
    <d v="2014-06-04T00:00:00"/>
    <s v="Standard Class"/>
    <s v="BW-11110"/>
    <s v="Bart Watters"/>
    <x v="1"/>
    <x v="0"/>
    <s v="Greensboro"/>
    <x v="3"/>
    <n v="27405"/>
    <x v="0"/>
    <s v="TEC-AC-10002380"/>
    <x v="2"/>
    <x v="11"/>
    <s v="Sony 8GB Class 10 Micro SDHC R40 Memory Card"/>
    <n v="27.192"/>
    <n v="3"/>
    <n v="0.2"/>
    <n v="0.33989999999999998"/>
  </r>
  <r>
    <n v="9458"/>
    <x v="4735"/>
    <x v="3"/>
    <x v="837"/>
    <d v="2014-06-04T00:00:00"/>
    <s v="Standard Class"/>
    <s v="BW-11110"/>
    <s v="Bart Watters"/>
    <x v="1"/>
    <x v="0"/>
    <s v="Greensboro"/>
    <x v="3"/>
    <n v="27405"/>
    <x v="0"/>
    <s v="OFF-BI-10004209"/>
    <x v="1"/>
    <x v="8"/>
    <s v="Fellowes Twister Kit, Gray/Clear, 3/pkg"/>
    <n v="12.06"/>
    <n v="5"/>
    <n v="0.7"/>
    <n v="-10.050000000000001"/>
  </r>
  <r>
    <n v="9459"/>
    <x v="4736"/>
    <x v="2"/>
    <x v="1148"/>
    <d v="2011-10-14T00:00:00"/>
    <s v="Standard Class"/>
    <s v="SJ-20500"/>
    <s v="Shirley Jackson"/>
    <x v="0"/>
    <x v="0"/>
    <s v="San Francisco"/>
    <x v="1"/>
    <n v="94122"/>
    <x v="1"/>
    <s v="OFF-AR-10002135"/>
    <x v="1"/>
    <x v="6"/>
    <s v="Boston Heavy-Duty Trimline Electric Pencil Sharpeners"/>
    <n v="144.6"/>
    <n v="3"/>
    <n v="0"/>
    <n v="41.933999999999997"/>
  </r>
  <r>
    <n v="9460"/>
    <x v="4736"/>
    <x v="2"/>
    <x v="1148"/>
    <d v="2011-10-14T00:00:00"/>
    <s v="Standard Class"/>
    <s v="SJ-20500"/>
    <s v="Shirley Jackson"/>
    <x v="0"/>
    <x v="0"/>
    <s v="San Francisco"/>
    <x v="1"/>
    <n v="94122"/>
    <x v="1"/>
    <s v="TEC-PH-10002583"/>
    <x v="2"/>
    <x v="7"/>
    <s v="iOttie HLCRIO102 Car Mount"/>
    <n v="15.992000000000001"/>
    <n v="1"/>
    <n v="0.2"/>
    <n v="-2.9984999999999999"/>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1"/>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x v="0"/>
    <s v="Columbus"/>
    <x v="24"/>
    <n v="43229"/>
    <x v="3"/>
    <s v="OFF-AR-10003560"/>
    <x v="1"/>
    <x v="6"/>
    <s v="Zebra Zazzle Fluorescent Highlighters"/>
    <n v="19.456"/>
    <n v="4"/>
    <n v="0.2"/>
    <n v="3.4047999999999998"/>
  </r>
  <r>
    <n v="9465"/>
    <x v="4741"/>
    <x v="2"/>
    <x v="1059"/>
    <d v="2011-12-25T00:00:00"/>
    <s v="Standard Class"/>
    <s v="JC-15775"/>
    <s v="John Castell"/>
    <x v="0"/>
    <x v="0"/>
    <s v="Newark"/>
    <x v="13"/>
    <n v="19711"/>
    <x v="3"/>
    <s v="OFF-LA-10004409"/>
    <x v="1"/>
    <x v="2"/>
    <s v="Avery 492"/>
    <n v="17.28"/>
    <n v="6"/>
    <n v="0"/>
    <n v="7.9488000000000003"/>
  </r>
  <r>
    <n v="9466"/>
    <x v="4742"/>
    <x v="0"/>
    <x v="258"/>
    <d v="2013-11-24T00:00:00"/>
    <s v="Standard Class"/>
    <s v="JM-15265"/>
    <s v="Janet Molinari"/>
    <x v="1"/>
    <x v="0"/>
    <s v="Seattle"/>
    <x v="4"/>
    <n v="98115"/>
    <x v="1"/>
    <s v="FUR-FU-10000448"/>
    <x v="0"/>
    <x v="5"/>
    <s v="Tenex Chairmats For Use With Carpeted Floors"/>
    <n v="31.96"/>
    <n v="2"/>
    <n v="0"/>
    <n v="1.5980000000000001"/>
  </r>
  <r>
    <n v="9467"/>
    <x v="4743"/>
    <x v="3"/>
    <x v="60"/>
    <d v="2014-11-11T00:00:00"/>
    <s v="Second Class"/>
    <s v="CD-12280"/>
    <s v="Christina DeMoss"/>
    <x v="0"/>
    <x v="0"/>
    <s v="New York City"/>
    <x v="15"/>
    <n v="10024"/>
    <x v="3"/>
    <s v="OFF-BI-10002735"/>
    <x v="1"/>
    <x v="8"/>
    <s v="GBC Prestige Therm-A-Bind Covers"/>
    <n v="164.68799999999999"/>
    <n v="6"/>
    <n v="0.2"/>
    <n v="55.5822"/>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7999999999997"/>
  </r>
  <r>
    <n v="9470"/>
    <x v="4743"/>
    <x v="3"/>
    <x v="60"/>
    <d v="2014-11-11T00:00:00"/>
    <s v="Second Class"/>
    <s v="CD-12280"/>
    <s v="Christina DeMoss"/>
    <x v="0"/>
    <x v="0"/>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x v="0"/>
    <s v="New York City"/>
    <x v="15"/>
    <n v="10024"/>
    <x v="3"/>
    <s v="TEC-PH-10001448"/>
    <x v="2"/>
    <x v="7"/>
    <s v="Anker Astro 15000mAh USB Portable Charger"/>
    <n v="99.98"/>
    <n v="2"/>
    <n v="0"/>
    <n v="3.9992000000000001"/>
  </r>
  <r>
    <n v="9472"/>
    <x v="4743"/>
    <x v="3"/>
    <x v="60"/>
    <d v="2014-11-11T00:00:00"/>
    <s v="Second Class"/>
    <s v="CD-12280"/>
    <s v="Christina DeMoss"/>
    <x v="0"/>
    <x v="0"/>
    <s v="New York City"/>
    <x v="15"/>
    <n v="10024"/>
    <x v="3"/>
    <s v="OFF-BI-10002706"/>
    <x v="1"/>
    <x v="8"/>
    <s v="Avery Premier Heavy-Duty Binder with Round Locking Rings"/>
    <n v="11.423999999999999"/>
    <n v="1"/>
    <n v="0.2"/>
    <n v="3.7128000000000001"/>
  </r>
  <r>
    <n v="9473"/>
    <x v="4743"/>
    <x v="3"/>
    <x v="60"/>
    <d v="2014-11-11T00:00:00"/>
    <s v="Second Class"/>
    <s v="CD-12280"/>
    <s v="Christina DeMoss"/>
    <x v="0"/>
    <x v="0"/>
    <s v="New York City"/>
    <x v="15"/>
    <n v="10024"/>
    <x v="3"/>
    <s v="FUR-CH-10004875"/>
    <x v="0"/>
    <x v="1"/>
    <s v="Harbour Creations 67200 Series Stacking Chairs"/>
    <n v="128.124"/>
    <n v="2"/>
    <n v="0.1"/>
    <n v="24.2012"/>
  </r>
  <r>
    <n v="9474"/>
    <x v="4743"/>
    <x v="3"/>
    <x v="60"/>
    <d v="2014-11-11T00:00:00"/>
    <s v="Second Class"/>
    <s v="CD-12280"/>
    <s v="Christina DeMoss"/>
    <x v="0"/>
    <x v="0"/>
    <s v="New York City"/>
    <x v="15"/>
    <n v="10024"/>
    <x v="3"/>
    <s v="FUR-FU-10004245"/>
    <x v="0"/>
    <x v="5"/>
    <s v="Career Cubicle Clock, 8 1/4&quot;, Black"/>
    <n v="101.4"/>
    <n v="5"/>
    <n v="0"/>
    <n v="38.531999999999996"/>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
    <n v="7"/>
    <n v="0.2"/>
    <n v="54.215000000000003"/>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40000000000001"/>
    <n v="3"/>
    <n v="0.8"/>
    <n v="-6.2370000000000001"/>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8"/>
    <n v="3"/>
    <n v="0.8"/>
    <n v="-6.5076000000000001"/>
  </r>
  <r>
    <n v="9481"/>
    <x v="4745"/>
    <x v="2"/>
    <x v="557"/>
    <d v="2011-09-14T00:00:00"/>
    <s v="Standard Class"/>
    <s v="SS-20410"/>
    <s v="Shahid Shariari"/>
    <x v="0"/>
    <x v="0"/>
    <s v="Oswego"/>
    <x v="10"/>
    <n v="60543"/>
    <x v="2"/>
    <s v="OFF-BI-10004632"/>
    <x v="1"/>
    <x v="8"/>
    <s v="Ibico Hi-Tech Manual Binding System"/>
    <n v="304.99"/>
    <n v="5"/>
    <n v="0.8"/>
    <n v="-533.73249999999996"/>
  </r>
  <r>
    <n v="9482"/>
    <x v="4746"/>
    <x v="3"/>
    <x v="44"/>
    <d v="2014-11-13T00:00:00"/>
    <s v="Standard Class"/>
    <s v="HG-14845"/>
    <s v="Harry Greene"/>
    <x v="0"/>
    <x v="0"/>
    <s v="Dallas"/>
    <x v="5"/>
    <n v="75220"/>
    <x v="2"/>
    <s v="OFF-ST-10000615"/>
    <x v="1"/>
    <x v="4"/>
    <s v="SimpliFile Personal File, Black Granite, 15w x 6-15/16d x 11-1/4h"/>
    <n v="18.16"/>
    <n v="2"/>
    <n v="0.2"/>
    <n v="1.8160000000000001"/>
  </r>
  <r>
    <n v="9483"/>
    <x v="4747"/>
    <x v="1"/>
    <x v="782"/>
    <d v="2012-06-24T00:00:00"/>
    <s v="Second Class"/>
    <s v="BC-11125"/>
    <s v="Becky Castell"/>
    <x v="2"/>
    <x v="0"/>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x v="0"/>
    <s v="Los Angeles"/>
    <x v="1"/>
    <n v="90008"/>
    <x v="1"/>
    <s v="OFF-AR-10004757"/>
    <x v="1"/>
    <x v="6"/>
    <s v="Crayola Colored Pencils"/>
    <n v="19.68"/>
    <n v="6"/>
    <n v="0"/>
    <n v="6.4943999999999997"/>
  </r>
  <r>
    <n v="9485"/>
    <x v="4749"/>
    <x v="0"/>
    <x v="499"/>
    <d v="2013-12-05T00:00:00"/>
    <s v="Second Class"/>
    <s v="MY-18295"/>
    <s v="Muhammed Yedwab"/>
    <x v="1"/>
    <x v="0"/>
    <s v="Houston"/>
    <x v="5"/>
    <n v="77036"/>
    <x v="2"/>
    <s v="FUR-BO-10003893"/>
    <x v="0"/>
    <x v="0"/>
    <s v="Sauder Camden County Collection Library"/>
    <n v="781.86400000000003"/>
    <n v="10"/>
    <n v="0.32"/>
    <n v="-137.976"/>
  </r>
  <r>
    <n v="9486"/>
    <x v="4749"/>
    <x v="0"/>
    <x v="499"/>
    <d v="2013-12-05T00:00:00"/>
    <s v="Second Class"/>
    <s v="MY-18295"/>
    <s v="Muhammed Yedwab"/>
    <x v="1"/>
    <x v="0"/>
    <s v="Houston"/>
    <x v="5"/>
    <n v="77036"/>
    <x v="2"/>
    <s v="OFF-PA-10003893"/>
    <x v="1"/>
    <x v="10"/>
    <s v="Xerox 1962"/>
    <n v="30.815999999999999"/>
    <n v="9"/>
    <n v="0.2"/>
    <n v="9.6300000000000008"/>
  </r>
  <r>
    <n v="9487"/>
    <x v="4750"/>
    <x v="3"/>
    <x v="386"/>
    <d v="2014-10-13T00:00:00"/>
    <s v="Same Day"/>
    <s v="NF-18385"/>
    <s v="Natalie Fritzler"/>
    <x v="0"/>
    <x v="0"/>
    <s v="Wheeling"/>
    <x v="48"/>
    <n v="26003"/>
    <x v="3"/>
    <s v="FUR-TA-10001932"/>
    <x v="0"/>
    <x v="3"/>
    <s v="Chromcraft 48&quot; x 96&quot; Racetrack Double Pedestal Table"/>
    <n v="673.34400000000005"/>
    <n v="3"/>
    <n v="0.3"/>
    <n v="-76.953599999999994"/>
  </r>
  <r>
    <n v="9488"/>
    <x v="4751"/>
    <x v="3"/>
    <x v="157"/>
    <d v="2014-12-14T00:00:00"/>
    <s v="First Class"/>
    <s v="NB-18655"/>
    <s v="Nona Balk"/>
    <x v="1"/>
    <x v="0"/>
    <s v="Paterson"/>
    <x v="30"/>
    <n v="7501"/>
    <x v="3"/>
    <s v="OFF-FA-10001561"/>
    <x v="1"/>
    <x v="13"/>
    <s v="Stockwell Push Pins"/>
    <n v="6.54"/>
    <n v="3"/>
    <n v="0"/>
    <n v="2.1581999999999999"/>
  </r>
  <r>
    <n v="9489"/>
    <x v="4752"/>
    <x v="1"/>
    <x v="486"/>
    <d v="2012-10-04T00:00:00"/>
    <s v="First Class"/>
    <s v="EM-13960"/>
    <s v="Eric Murdock"/>
    <x v="0"/>
    <x v="0"/>
    <s v="Portland"/>
    <x v="21"/>
    <n v="97206"/>
    <x v="1"/>
    <s v="TEC-PH-10001817"/>
    <x v="2"/>
    <x v="7"/>
    <s v="Wilson Electronics DB Pro Signal Booster"/>
    <n v="572.79999999999995"/>
    <n v="2"/>
    <n v="0.2"/>
    <n v="50.12"/>
  </r>
  <r>
    <n v="9490"/>
    <x v="4753"/>
    <x v="0"/>
    <x v="1222"/>
    <d v="2013-08-12T00:00:00"/>
    <s v="Standard Class"/>
    <s v="MF-17665"/>
    <s v="Maureen Fritzler"/>
    <x v="1"/>
    <x v="0"/>
    <s v="Huntsville"/>
    <x v="19"/>
    <n v="35810"/>
    <x v="0"/>
    <s v="OFF-AR-10000538"/>
    <x v="1"/>
    <x v="6"/>
    <s v="Boston Model 1800 Electric Pencil Sharpener, Gray"/>
    <n v="197.05"/>
    <n v="7"/>
    <n v="0"/>
    <n v="59.115000000000002"/>
  </r>
  <r>
    <n v="9491"/>
    <x v="4754"/>
    <x v="3"/>
    <x v="1032"/>
    <d v="2014-01-08T00:00:00"/>
    <s v="Standard Class"/>
    <s v="CM-12385"/>
    <s v="Christopher Martinez"/>
    <x v="0"/>
    <x v="0"/>
    <s v="San Francisco"/>
    <x v="1"/>
    <n v="94110"/>
    <x v="1"/>
    <s v="OFF-BI-10004584"/>
    <x v="1"/>
    <x v="8"/>
    <s v="GBC ProClick 150 Presentation Binding System"/>
    <n v="2022.2719999999999"/>
    <n v="8"/>
    <n v="0.2"/>
    <n v="682.51679999999999"/>
  </r>
  <r>
    <n v="9492"/>
    <x v="4754"/>
    <x v="3"/>
    <x v="1032"/>
    <d v="2014-01-08T00:00:00"/>
    <s v="Standard Class"/>
    <s v="CM-12385"/>
    <s v="Christopher Martinez"/>
    <x v="0"/>
    <x v="0"/>
    <s v="San Francisco"/>
    <x v="1"/>
    <n v="94110"/>
    <x v="1"/>
    <s v="OFF-AR-10000817"/>
    <x v="1"/>
    <x v="6"/>
    <s v="Manco Dry-Lighter Erasable Highlighter"/>
    <n v="9.1199999999999992"/>
    <n v="3"/>
    <n v="0"/>
    <n v="3.1008"/>
  </r>
  <r>
    <n v="9493"/>
    <x v="4755"/>
    <x v="3"/>
    <x v="659"/>
    <d v="2014-11-08T00:00:00"/>
    <s v="Same Day"/>
    <s v="EC-14050"/>
    <s v="Erin Creighton"/>
    <x v="0"/>
    <x v="0"/>
    <s v="Oklahoma City"/>
    <x v="26"/>
    <n v="73120"/>
    <x v="2"/>
    <s v="OFF-BI-10000756"/>
    <x v="1"/>
    <x v="8"/>
    <s v="Storex DuraTech Recycled Plastic Frosted Binders"/>
    <n v="38.159999999999997"/>
    <n v="9"/>
    <n v="0"/>
    <n v="19.079999999999998"/>
  </r>
  <r>
    <n v="9494"/>
    <x v="4756"/>
    <x v="0"/>
    <x v="835"/>
    <d v="2013-01-08T00:00:00"/>
    <s v="Standard Class"/>
    <s v="BO-11350"/>
    <s v="Bill Overfelt"/>
    <x v="1"/>
    <x v="0"/>
    <s v="Broken Arrow"/>
    <x v="26"/>
    <n v="74012"/>
    <x v="2"/>
    <s v="FUR-TA-10000617"/>
    <x v="0"/>
    <x v="3"/>
    <s v="Hon Practical Foundations 30 x 60 Training Table, Light Gray/Charcoal"/>
    <n v="1592.85"/>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
  </r>
  <r>
    <n v="9497"/>
    <x v="4757"/>
    <x v="0"/>
    <x v="536"/>
    <d v="2013-05-17T00:00:00"/>
    <s v="Standard Class"/>
    <s v="VM-21835"/>
    <s v="Vivian Mathis"/>
    <x v="0"/>
    <x v="0"/>
    <s v="Mission Viejo"/>
    <x v="1"/>
    <n v="92691"/>
    <x v="1"/>
    <s v="OFF-AP-10002222"/>
    <x v="1"/>
    <x v="9"/>
    <s v="Staples"/>
    <n v="8.67"/>
    <n v="1"/>
    <n v="0"/>
    <n v="2.3409"/>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30000000000003"/>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6"/>
  </r>
  <r>
    <n v="9508"/>
    <x v="4763"/>
    <x v="2"/>
    <x v="267"/>
    <d v="2011-04-07T00:00:00"/>
    <s v="Second Class"/>
    <s v="RD-19900"/>
    <s v="Ruben Dartt"/>
    <x v="0"/>
    <x v="0"/>
    <s v="Dearborn Heights"/>
    <x v="12"/>
    <n v="48127"/>
    <x v="2"/>
    <s v="OFF-BI-10004209"/>
    <x v="1"/>
    <x v="8"/>
    <s v="Fellowes Twister Kit, Gray/Clear, 3/pkg"/>
    <n v="40.200000000000003"/>
    <n v="5"/>
    <n v="0"/>
    <n v="18.09"/>
  </r>
  <r>
    <n v="9509"/>
    <x v="4763"/>
    <x v="2"/>
    <x v="267"/>
    <d v="2011-04-07T00:00:00"/>
    <s v="Second Class"/>
    <s v="RD-19900"/>
    <s v="Ruben Dartt"/>
    <x v="0"/>
    <x v="0"/>
    <s v="Dearborn Heights"/>
    <x v="12"/>
    <n v="48127"/>
    <x v="2"/>
    <s v="OFF-AR-10004685"/>
    <x v="1"/>
    <x v="6"/>
    <s v="Binney &amp; Smith Crayola Metallic Colored Pencils, 8-Color Set"/>
    <n v="13.89"/>
    <n v="3"/>
    <n v="0"/>
    <n v="4.5837000000000003"/>
  </r>
  <r>
    <n v="9510"/>
    <x v="4763"/>
    <x v="2"/>
    <x v="267"/>
    <d v="2011-04-07T00:00:00"/>
    <s v="Second Class"/>
    <s v="RD-19900"/>
    <s v="Ruben Dartt"/>
    <x v="0"/>
    <x v="0"/>
    <s v="Dearborn Heights"/>
    <x v="12"/>
    <n v="48127"/>
    <x v="2"/>
    <s v="OFF-ST-10000991"/>
    <x v="1"/>
    <x v="4"/>
    <s v="Space Solutions HD Industrial Steel Shelving."/>
    <n v="689.82"/>
    <n v="6"/>
    <n v="0"/>
    <n v="20.694600000000001"/>
  </r>
  <r>
    <n v="9511"/>
    <x v="4764"/>
    <x v="0"/>
    <x v="876"/>
    <d v="2013-08-12T00:00:00"/>
    <s v="Standard Class"/>
    <s v="LM-17065"/>
    <s v="Liz MacKendrick"/>
    <x v="0"/>
    <x v="0"/>
    <s v="New York City"/>
    <x v="15"/>
    <n v="10024"/>
    <x v="3"/>
    <s v="OFF-AR-10002399"/>
    <x v="1"/>
    <x v="6"/>
    <s v="Dixon Prang Watercolor Pencils, 10-Color Set with Brush"/>
    <n v="38.340000000000003"/>
    <n v="9"/>
    <n v="0"/>
    <n v="15.7194"/>
  </r>
  <r>
    <n v="9512"/>
    <x v="4765"/>
    <x v="2"/>
    <x v="637"/>
    <d v="2011-12-16T00:00:00"/>
    <s v="First Class"/>
    <s v="CS-11845"/>
    <s v="Cari Sayre"/>
    <x v="1"/>
    <x v="0"/>
    <s v="Chicago"/>
    <x v="10"/>
    <n v="60623"/>
    <x v="2"/>
    <s v="OFF-BI-10002353"/>
    <x v="1"/>
    <x v="8"/>
    <s v="GBC VeloBind Cover Sets"/>
    <n v="9.2639999999999993"/>
    <n v="3"/>
    <n v="0.8"/>
    <n v="-13.896000000000001"/>
  </r>
  <r>
    <n v="9513"/>
    <x v="4766"/>
    <x v="3"/>
    <x v="1109"/>
    <d v="2014-06-04T00:00:00"/>
    <s v="Second Class"/>
    <s v="KT-16480"/>
    <s v="Kean Thornton"/>
    <x v="0"/>
    <x v="0"/>
    <s v="Dallas"/>
    <x v="5"/>
    <n v="75217"/>
    <x v="2"/>
    <s v="FUR-BO-10001811"/>
    <x v="0"/>
    <x v="0"/>
    <s v="Atlantic Metals Mobile 5-Shelf Bookcases, Custom Colors"/>
    <n v="204.66640000000001"/>
    <n v="1"/>
    <n v="0.32"/>
    <n v="-6.0195999999999996"/>
  </r>
  <r>
    <n v="9514"/>
    <x v="4767"/>
    <x v="0"/>
    <x v="500"/>
    <d v="2013-10-20T00:00:00"/>
    <s v="Standard Class"/>
    <s v="BE-11410"/>
    <s v="Bobby Elias"/>
    <x v="0"/>
    <x v="0"/>
    <s v="Appleton"/>
    <x v="6"/>
    <n v="54915"/>
    <x v="2"/>
    <s v="TEC-AC-10003033"/>
    <x v="2"/>
    <x v="11"/>
    <s v="Plantronics CS510 - Over-the-Head monaural Wireless Headset System"/>
    <n v="1649.75"/>
    <n v="5"/>
    <n v="0"/>
    <n v="544.41750000000002"/>
  </r>
  <r>
    <n v="9515"/>
    <x v="4768"/>
    <x v="2"/>
    <x v="619"/>
    <d v="2011-03-18T00:00:00"/>
    <s v="Standard Class"/>
    <s v="NF-18475"/>
    <s v="Neil Franzأ¶sisch"/>
    <x v="2"/>
    <x v="0"/>
    <s v="Jacksonville"/>
    <x v="2"/>
    <n v="32216"/>
    <x v="0"/>
    <s v="OFF-PA-10000176"/>
    <x v="1"/>
    <x v="10"/>
    <s v="Xerox 1887"/>
    <n v="91.055999999999997"/>
    <n v="6"/>
    <n v="0.2"/>
    <n v="31.869599999999998"/>
  </r>
  <r>
    <n v="9516"/>
    <x v="4769"/>
    <x v="2"/>
    <x v="1223"/>
    <d v="2011-02-25T00:00:00"/>
    <s v="Standard Class"/>
    <s v="DL-13315"/>
    <s v="Delfina Latchford"/>
    <x v="0"/>
    <x v="0"/>
    <s v="Chicago"/>
    <x v="10"/>
    <n v="60653"/>
    <x v="2"/>
    <s v="OFF-AR-10003631"/>
    <x v="1"/>
    <x v="6"/>
    <s v="Staples"/>
    <n v="54.207999999999998"/>
    <n v="14"/>
    <n v="0.2"/>
    <n v="8.8087999999999997"/>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9"/>
    <n v="3"/>
    <n v="0.2"/>
    <n v="2.5055999999999998"/>
  </r>
  <r>
    <n v="9519"/>
    <x v="4770"/>
    <x v="1"/>
    <x v="252"/>
    <d v="2012-08-26T00:00:00"/>
    <s v="Second Class"/>
    <s v="MS-17710"/>
    <s v="Maurice Satty"/>
    <x v="0"/>
    <x v="0"/>
    <s v="Bowling Green"/>
    <x v="24"/>
    <n v="43402"/>
    <x v="3"/>
    <s v="OFF-ST-10003208"/>
    <x v="1"/>
    <x v="4"/>
    <s v="Adjustable Depth Letter/Legal Cart"/>
    <n v="435.50400000000002"/>
    <n v="3"/>
    <n v="0.2"/>
    <n v="48.994199999999999"/>
  </r>
  <r>
    <n v="9520"/>
    <x v="4771"/>
    <x v="3"/>
    <x v="540"/>
    <d v="2014-05-13T00:00:00"/>
    <s v="Second Class"/>
    <s v="MM-18055"/>
    <s v="Michelle Moray"/>
    <x v="0"/>
    <x v="0"/>
    <s v="San Francisco"/>
    <x v="1"/>
    <n v="94110"/>
    <x v="1"/>
    <s v="OFF-AP-10000692"/>
    <x v="1"/>
    <x v="9"/>
    <s v="Fellowes Mighty 8 Compact Surge Protector"/>
    <n v="81.08"/>
    <n v="4"/>
    <n v="0"/>
    <n v="22.702400000000001"/>
  </r>
  <r>
    <n v="9521"/>
    <x v="4772"/>
    <x v="0"/>
    <x v="1084"/>
    <d v="2013-02-09T00:00:00"/>
    <s v="Standard Class"/>
    <s v="JB-15400"/>
    <s v="Jennifer Braxton"/>
    <x v="1"/>
    <x v="0"/>
    <s v="Los Angeles"/>
    <x v="1"/>
    <n v="90049"/>
    <x v="1"/>
    <s v="OFF-ST-10004180"/>
    <x v="1"/>
    <x v="4"/>
    <s v="Safco Commercial Shelving"/>
    <n v="93.02"/>
    <n v="2"/>
    <n v="0"/>
    <n v="3.7208000000000001"/>
  </r>
  <r>
    <n v="9522"/>
    <x v="4773"/>
    <x v="2"/>
    <x v="174"/>
    <d v="2011-12-25T00:00:00"/>
    <s v="Standard Class"/>
    <s v="SG-20605"/>
    <s v="Speros Goranitis"/>
    <x v="0"/>
    <x v="0"/>
    <s v="Chicago"/>
    <x v="10"/>
    <n v="60623"/>
    <x v="2"/>
    <s v="TEC-PH-10002817"/>
    <x v="2"/>
    <x v="7"/>
    <s v="RCA ViSYS 25425RE1 Corded phone"/>
    <n v="323.976"/>
    <n v="3"/>
    <n v="0.2"/>
    <n v="36.447299999999998"/>
  </r>
  <r>
    <n v="9523"/>
    <x v="4773"/>
    <x v="2"/>
    <x v="174"/>
    <d v="2011-12-25T00:00:00"/>
    <s v="Standard Class"/>
    <s v="SG-20605"/>
    <s v="Speros Goranitis"/>
    <x v="0"/>
    <x v="0"/>
    <s v="Chicago"/>
    <x v="10"/>
    <n v="60623"/>
    <x v="2"/>
    <s v="OFF-PA-10000295"/>
    <x v="1"/>
    <x v="10"/>
    <s v="Xerox 229"/>
    <n v="15.552"/>
    <n v="3"/>
    <n v="0.2"/>
    <n v="5.4432"/>
  </r>
  <r>
    <n v="9524"/>
    <x v="4773"/>
    <x v="2"/>
    <x v="174"/>
    <d v="2011-12-25T00:00:00"/>
    <s v="Standard Class"/>
    <s v="SG-20605"/>
    <s v="Speros Goranitis"/>
    <x v="0"/>
    <x v="0"/>
    <s v="Chicago"/>
    <x v="10"/>
    <n v="60623"/>
    <x v="2"/>
    <s v="OFF-ST-10000419"/>
    <x v="1"/>
    <x v="4"/>
    <s v="Rogers Jumbo File, Granite"/>
    <n v="32.591999999999999"/>
    <n v="3"/>
    <n v="0.2"/>
    <n v="-7.7405999999999997"/>
  </r>
  <r>
    <n v="9525"/>
    <x v="4774"/>
    <x v="3"/>
    <x v="256"/>
    <d v="2014-12-07T00:00:00"/>
    <s v="First Class"/>
    <s v="PB-18805"/>
    <s v="Patrick Bzostek"/>
    <x v="2"/>
    <x v="0"/>
    <s v="Seattle"/>
    <x v="4"/>
    <n v="98115"/>
    <x v="1"/>
    <s v="OFF-BI-10001524"/>
    <x v="1"/>
    <x v="8"/>
    <s v="GBC Premium Transparent Covers with Diagonal Lined Pattern"/>
    <n v="83.92"/>
    <n v="5"/>
    <n v="0.2"/>
    <n v="29.372"/>
  </r>
  <r>
    <n v="9526"/>
    <x v="4774"/>
    <x v="3"/>
    <x v="256"/>
    <d v="2014-12-07T00:00:00"/>
    <s v="First Class"/>
    <s v="PB-18805"/>
    <s v="Patrick Bzostek"/>
    <x v="2"/>
    <x v="0"/>
    <s v="Seattle"/>
    <x v="4"/>
    <n v="98115"/>
    <x v="1"/>
    <s v="FUR-FU-10003268"/>
    <x v="0"/>
    <x v="5"/>
    <s v="Eldon Radial Chair Mat for Low to Medium Pile Carpets"/>
    <n v="199.9"/>
    <n v="5"/>
    <n v="0"/>
    <n v="39.979999999999997"/>
  </r>
  <r>
    <n v="9527"/>
    <x v="4774"/>
    <x v="3"/>
    <x v="256"/>
    <d v="2014-12-07T00:00:00"/>
    <s v="First Class"/>
    <s v="PB-18805"/>
    <s v="Patrick Bzostek"/>
    <x v="2"/>
    <x v="0"/>
    <s v="Seattle"/>
    <x v="4"/>
    <n v="98115"/>
    <x v="1"/>
    <s v="TEC-PH-10000148"/>
    <x v="2"/>
    <x v="7"/>
    <s v="Cyber Acoustics AC-202b Speech Recognition Stereo Headset"/>
    <n v="31.175999999999998"/>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01"/>
  </r>
  <r>
    <n v="9529"/>
    <x v="4774"/>
    <x v="3"/>
    <x v="256"/>
    <d v="2014-12-07T00:00:00"/>
    <s v="First Class"/>
    <s v="PB-18805"/>
    <s v="Patrick Bzostek"/>
    <x v="2"/>
    <x v="0"/>
    <s v="Seattle"/>
    <x v="4"/>
    <n v="98115"/>
    <x v="1"/>
    <s v="OFF-BI-10002071"/>
    <x v="1"/>
    <x v="8"/>
    <s v="Fellowes Black Plastic Comb Bindings"/>
    <n v="9.2959999999999994"/>
    <n v="2"/>
    <n v="0.2"/>
    <n v="3.0211999999999999"/>
  </r>
  <r>
    <n v="9530"/>
    <x v="4775"/>
    <x v="3"/>
    <x v="668"/>
    <d v="2014-03-26T00:00:00"/>
    <s v="Same Day"/>
    <s v="AC-10615"/>
    <s v="Ann Chong"/>
    <x v="1"/>
    <x v="0"/>
    <s v="Beaumont"/>
    <x v="5"/>
    <n v="77705"/>
    <x v="2"/>
    <s v="OFF-ST-10002352"/>
    <x v="1"/>
    <x v="4"/>
    <s v="Iris Project Case"/>
    <n v="12.768000000000001"/>
    <n v="2"/>
    <n v="0.2"/>
    <n v="0.95760000000000001"/>
  </r>
  <r>
    <n v="9531"/>
    <x v="4776"/>
    <x v="3"/>
    <x v="141"/>
    <d v="2014-07-13T00:00:00"/>
    <s v="Standard Class"/>
    <s v="MR-17545"/>
    <s v="Mathew Reese"/>
    <x v="2"/>
    <x v="0"/>
    <s v="Seattle"/>
    <x v="4"/>
    <n v="98103"/>
    <x v="1"/>
    <s v="OFF-PA-10003127"/>
    <x v="1"/>
    <x v="10"/>
    <s v="Staples"/>
    <n v="52.76"/>
    <n v="2"/>
    <n v="0"/>
    <n v="24.269600000000001"/>
  </r>
  <r>
    <n v="9532"/>
    <x v="4777"/>
    <x v="3"/>
    <x v="40"/>
    <d v="2014-11-01T00:00:00"/>
    <s v="Standard Class"/>
    <s v="BF-11215"/>
    <s v="Benjamin Farhat"/>
    <x v="2"/>
    <x v="0"/>
    <s v="Dallas"/>
    <x v="5"/>
    <n v="75217"/>
    <x v="2"/>
    <s v="OFF-ST-10000464"/>
    <x v="1"/>
    <x v="4"/>
    <s v="Multi-Use Personal File Cart and Caster Set, Three Stacking Bins"/>
    <n v="55.616"/>
    <n v="2"/>
    <n v="0.2"/>
    <n v="5.5616000000000003"/>
  </r>
  <r>
    <n v="9533"/>
    <x v="4778"/>
    <x v="0"/>
    <x v="189"/>
    <d v="2013-11-01T00:00:00"/>
    <s v="Standard Class"/>
    <s v="BW-11200"/>
    <s v="Ben Wallace"/>
    <x v="0"/>
    <x v="0"/>
    <s v="New York City"/>
    <x v="15"/>
    <n v="10011"/>
    <x v="3"/>
    <s v="FUR-CH-10000553"/>
    <x v="0"/>
    <x v="1"/>
    <s v="Metal Folding Chairs, Beige, 4/Carton"/>
    <n v="427.64400000000001"/>
    <n v="14"/>
    <n v="0.1"/>
    <n v="80.777199999999993"/>
  </r>
  <r>
    <n v="9534"/>
    <x v="4778"/>
    <x v="0"/>
    <x v="189"/>
    <d v="2013-11-01T00:00:00"/>
    <s v="Standard Class"/>
    <s v="BW-11200"/>
    <s v="Ben Wallace"/>
    <x v="0"/>
    <x v="0"/>
    <s v="New York City"/>
    <x v="15"/>
    <n v="10011"/>
    <x v="3"/>
    <s v="OFF-FA-10000134"/>
    <x v="1"/>
    <x v="13"/>
    <s v="Advantus Push Pins, Aluminum Head"/>
    <n v="40.67"/>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99"/>
  </r>
  <r>
    <n v="9536"/>
    <x v="4778"/>
    <x v="0"/>
    <x v="189"/>
    <d v="2013-11-01T00:00:00"/>
    <s v="Standard Class"/>
    <s v="BW-11200"/>
    <s v="Ben Wallace"/>
    <x v="0"/>
    <x v="0"/>
    <s v="New York City"/>
    <x v="15"/>
    <n v="10011"/>
    <x v="3"/>
    <s v="OFF-BI-10002949"/>
    <x v="1"/>
    <x v="8"/>
    <s v="Prestige Round Ring Binders"/>
    <n v="9.7279999999999998"/>
    <n v="2"/>
    <n v="0.2"/>
    <n v="3.2831999999999999"/>
  </r>
  <r>
    <n v="9537"/>
    <x v="4779"/>
    <x v="3"/>
    <x v="492"/>
    <d v="2014-06-15T00:00:00"/>
    <s v="Second Class"/>
    <s v="TS-21610"/>
    <s v="Troy Staebel"/>
    <x v="0"/>
    <x v="0"/>
    <s v="Chicago"/>
    <x v="10"/>
    <n v="60610"/>
    <x v="2"/>
    <s v="FUR-FU-10002364"/>
    <x v="0"/>
    <x v="5"/>
    <s v="Eldon Expressions Wood Desk Accessories, Oak"/>
    <n v="8.8559999999999999"/>
    <n v="3"/>
    <n v="0.6"/>
    <n v="-6.8634000000000004"/>
  </r>
  <r>
    <n v="9538"/>
    <x v="4780"/>
    <x v="0"/>
    <x v="477"/>
    <d v="2013-09-28T00:00:00"/>
    <s v="First Class"/>
    <s v="AS-10045"/>
    <s v="Aaron Smayling"/>
    <x v="1"/>
    <x v="0"/>
    <s v="San Francisco"/>
    <x v="1"/>
    <n v="94110"/>
    <x v="1"/>
    <s v="FUR-BO-10002613"/>
    <x v="0"/>
    <x v="0"/>
    <s v="Atlantic Metals Mobile 4-Shelf Bookcases, Custom Colors"/>
    <n v="477.666"/>
    <n v="2"/>
    <n v="0.15"/>
    <n v="84.293999999999997"/>
  </r>
  <r>
    <n v="9539"/>
    <x v="4781"/>
    <x v="3"/>
    <x v="210"/>
    <d v="2014-09-10T00:00:00"/>
    <s v="First Class"/>
    <s v="AA-10375"/>
    <s v="Allen Armold"/>
    <x v="0"/>
    <x v="0"/>
    <s v="Providence"/>
    <x v="34"/>
    <n v="2908"/>
    <x v="3"/>
    <s v="OFF-PA-10002659"/>
    <x v="1"/>
    <x v="10"/>
    <s v="Avoid Verbal Orders Carbonless Minifold Book"/>
    <n v="16.899999999999999"/>
    <n v="5"/>
    <n v="0"/>
    <n v="7.774"/>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799999999999"/>
    <n v="7"/>
    <n v="0.2"/>
    <n v="16.7972"/>
  </r>
  <r>
    <n v="9542"/>
    <x v="4783"/>
    <x v="1"/>
    <x v="705"/>
    <d v="2012-08-10T00:00:00"/>
    <s v="Standard Class"/>
    <s v="RP-19270"/>
    <s v="Rachel Payne"/>
    <x v="1"/>
    <x v="0"/>
    <s v="Houston"/>
    <x v="5"/>
    <n v="77095"/>
    <x v="2"/>
    <s v="OFF-LA-10004544"/>
    <x v="1"/>
    <x v="2"/>
    <s v="Avery 505"/>
    <n v="35.520000000000003"/>
    <n v="3"/>
    <n v="0.2"/>
    <n v="13.32"/>
  </r>
  <r>
    <n v="9543"/>
    <x v="4783"/>
    <x v="1"/>
    <x v="705"/>
    <d v="2012-08-10T00:00:00"/>
    <s v="Standard Class"/>
    <s v="RP-19270"/>
    <s v="Rachel Payne"/>
    <x v="1"/>
    <x v="0"/>
    <s v="Houston"/>
    <x v="5"/>
    <n v="77095"/>
    <x v="2"/>
    <s v="OFF-BI-10001097"/>
    <x v="1"/>
    <x v="8"/>
    <s v="Avery Hole Reinforcements"/>
    <n v="6.23"/>
    <n v="5"/>
    <n v="0.8"/>
    <n v="-9.6564999999999994"/>
  </r>
  <r>
    <n v="9544"/>
    <x v="4783"/>
    <x v="1"/>
    <x v="705"/>
    <d v="2012-08-10T00:00:00"/>
    <s v="Standard Class"/>
    <s v="RP-19270"/>
    <s v="Rachel Payne"/>
    <x v="1"/>
    <x v="0"/>
    <s v="Houston"/>
    <x v="5"/>
    <n v="77095"/>
    <x v="2"/>
    <s v="OFF-PA-10003302"/>
    <x v="1"/>
    <x v="10"/>
    <s v="Xerox 1906"/>
    <n v="56.704000000000001"/>
    <n v="2"/>
    <n v="0.2"/>
    <n v="19.137599999999999"/>
  </r>
  <r>
    <n v="9545"/>
    <x v="4783"/>
    <x v="1"/>
    <x v="705"/>
    <d v="2012-08-10T00:00:00"/>
    <s v="Standard Class"/>
    <s v="RP-19270"/>
    <s v="Rachel Payne"/>
    <x v="1"/>
    <x v="0"/>
    <s v="Houston"/>
    <x v="5"/>
    <n v="77095"/>
    <x v="2"/>
    <s v="FUR-BO-10003965"/>
    <x v="0"/>
    <x v="0"/>
    <s v="O'Sullivan Manor Hill 2-Door Library in Brianna Oak"/>
    <n v="369.19920000000002"/>
    <n v="3"/>
    <n v="0.32"/>
    <n v="-114.01739999999999"/>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600000000002"/>
  </r>
  <r>
    <n v="9548"/>
    <x v="4785"/>
    <x v="0"/>
    <x v="1133"/>
    <d v="2013-06-21T00:00:00"/>
    <s v="Second Class"/>
    <s v="SC-20770"/>
    <s v="Stewart Carmichael"/>
    <x v="1"/>
    <x v="0"/>
    <s v="Philadelphia"/>
    <x v="9"/>
    <n v="19134"/>
    <x v="3"/>
    <s v="OFF-PA-10004610"/>
    <x v="1"/>
    <x v="10"/>
    <s v="Xerox 1900"/>
    <n v="6.8479999999999999"/>
    <n v="2"/>
    <n v="0.2"/>
    <n v="2.14"/>
  </r>
  <r>
    <n v="9549"/>
    <x v="4785"/>
    <x v="0"/>
    <x v="1133"/>
    <d v="2013-06-21T00:00:00"/>
    <s v="Second Class"/>
    <s v="SC-20770"/>
    <s v="Stewart Carmichael"/>
    <x v="1"/>
    <x v="0"/>
    <s v="Philadelphia"/>
    <x v="9"/>
    <n v="19134"/>
    <x v="3"/>
    <s v="OFF-BI-10003910"/>
    <x v="1"/>
    <x v="8"/>
    <s v="DXL Angle-View Binders with Locking Rings by Samsill"/>
    <n v="4.6260000000000003"/>
    <n v="2"/>
    <n v="0.7"/>
    <n v="-3.855"/>
  </r>
  <r>
    <n v="9550"/>
    <x v="4785"/>
    <x v="0"/>
    <x v="1133"/>
    <d v="2013-06-21T00:00:00"/>
    <s v="Second Class"/>
    <s v="SC-20770"/>
    <s v="Stewart Carmichael"/>
    <x v="1"/>
    <x v="0"/>
    <s v="Philadelphia"/>
    <x v="9"/>
    <n v="19134"/>
    <x v="3"/>
    <s v="OFF-AP-10001394"/>
    <x v="1"/>
    <x v="9"/>
    <s v="Harmony Air Purifier"/>
    <n v="453.6"/>
    <n v="3"/>
    <n v="0.2"/>
    <n v="90.72"/>
  </r>
  <r>
    <n v="9551"/>
    <x v="4786"/>
    <x v="1"/>
    <x v="910"/>
    <d v="2012-05-06T00:00:00"/>
    <s v="First Class"/>
    <s v="NF-18595"/>
    <s v="Nicole Fjeld"/>
    <x v="2"/>
    <x v="0"/>
    <s v="San Jose"/>
    <x v="1"/>
    <n v="95123"/>
    <x v="1"/>
    <s v="OFF-BI-10004654"/>
    <x v="1"/>
    <x v="8"/>
    <s v="Avery Binding System Hidden Tab Executive Style Index Sets"/>
    <n v="13.848000000000001"/>
    <n v="3"/>
    <n v="0.2"/>
    <n v="5.1929999999999996"/>
  </r>
  <r>
    <n v="9552"/>
    <x v="4787"/>
    <x v="1"/>
    <x v="113"/>
    <d v="2012-11-14T00:00:00"/>
    <s v="Standard Class"/>
    <s v="SC-20020"/>
    <s v="Sam Craven"/>
    <x v="0"/>
    <x v="0"/>
    <s v="Philadelphia"/>
    <x v="9"/>
    <n v="19140"/>
    <x v="3"/>
    <s v="OFF-ST-10001526"/>
    <x v="1"/>
    <x v="4"/>
    <s v="Iceberg Mobile Mega Data/Printer Cart "/>
    <n v="577.58399999999995"/>
    <n v="6"/>
    <n v="0.2"/>
    <n v="43.318800000000003"/>
  </r>
  <r>
    <n v="9553"/>
    <x v="4788"/>
    <x v="1"/>
    <x v="1051"/>
    <d v="2012-06-03T00:00:00"/>
    <s v="Standard Class"/>
    <s v="BD-11560"/>
    <s v="Brendan Dodson"/>
    <x v="2"/>
    <x v="0"/>
    <s v="Springfield"/>
    <x v="17"/>
    <n v="22153"/>
    <x v="0"/>
    <s v="TEC-AC-10000358"/>
    <x v="2"/>
    <x v="11"/>
    <s v="Imationآ Secureآ Driveآ + Hardware Encrypted USBآ flash driveآ - 16 GB"/>
    <n v="151.96"/>
    <n v="4"/>
    <n v="0"/>
    <n v="36.470399999999998"/>
  </r>
  <r>
    <n v="9554"/>
    <x v="4789"/>
    <x v="0"/>
    <x v="897"/>
    <d v="2013-09-28T00:00:00"/>
    <s v="Standard Class"/>
    <s v="SM-20950"/>
    <s v="Suzanne McNair"/>
    <x v="1"/>
    <x v="0"/>
    <s v="Broomfield"/>
    <x v="22"/>
    <n v="80020"/>
    <x v="1"/>
    <s v="FUR-FU-10000246"/>
    <x v="0"/>
    <x v="5"/>
    <s v="Aluminum Document Frame"/>
    <n v="68.432000000000002"/>
    <n v="7"/>
    <n v="0.2"/>
    <n v="8.5540000000000003"/>
  </r>
  <r>
    <n v="9555"/>
    <x v="4790"/>
    <x v="1"/>
    <x v="109"/>
    <d v="2012-12-02T00:00:00"/>
    <s v="Standard Class"/>
    <s v="EB-14110"/>
    <s v="Eugene Barchas"/>
    <x v="0"/>
    <x v="0"/>
    <s v="Columbus"/>
    <x v="24"/>
    <n v="43229"/>
    <x v="3"/>
    <s v="FUR-FU-10003799"/>
    <x v="0"/>
    <x v="5"/>
    <s v="Seth Thomas 13 1/2&quot; Wall Clock"/>
    <n v="71.12"/>
    <n v="5"/>
    <n v="0.2"/>
    <n v="9.7789999999999999"/>
  </r>
  <r>
    <n v="9556"/>
    <x v="4790"/>
    <x v="1"/>
    <x v="109"/>
    <d v="2012-12-02T00:00:00"/>
    <s v="Standard Class"/>
    <s v="EB-14110"/>
    <s v="Eugene Barchas"/>
    <x v="0"/>
    <x v="0"/>
    <s v="Columbus"/>
    <x v="24"/>
    <n v="43229"/>
    <x v="3"/>
    <s v="OFF-FA-10003021"/>
    <x v="1"/>
    <x v="13"/>
    <s v="Staples"/>
    <n v="3.008"/>
    <n v="2"/>
    <n v="0.2"/>
    <n v="0.56399999999999995"/>
  </r>
  <r>
    <n v="9557"/>
    <x v="4791"/>
    <x v="1"/>
    <x v="155"/>
    <d v="2012-12-05T00:00:00"/>
    <s v="Second Class"/>
    <s v="HP-14815"/>
    <s v="Harold Pawlan"/>
    <x v="2"/>
    <x v="0"/>
    <s v="Concord"/>
    <x v="38"/>
    <n v="3301"/>
    <x v="3"/>
    <s v="OFF-PA-10003656"/>
    <x v="1"/>
    <x v="10"/>
    <s v="Xerox 1935"/>
    <n v="184.66"/>
    <n v="7"/>
    <n v="0"/>
    <n v="84.943600000000004"/>
  </r>
  <r>
    <n v="9558"/>
    <x v="4792"/>
    <x v="2"/>
    <x v="1136"/>
    <d v="2011-10-19T00:00:00"/>
    <s v="Second Class"/>
    <s v="EB-14170"/>
    <s v="Evan Bailliet"/>
    <x v="0"/>
    <x v="0"/>
    <s v="Houston"/>
    <x v="5"/>
    <n v="77095"/>
    <x v="2"/>
    <s v="FUR-FU-10004586"/>
    <x v="0"/>
    <x v="5"/>
    <s v="G.E. Longer-Life Indoor Recessed Floodlight Bulbs"/>
    <n v="5.3120000000000003"/>
    <n v="2"/>
    <n v="0.6"/>
    <n v="-1.5935999999999999"/>
  </r>
  <r>
    <n v="9559"/>
    <x v="4793"/>
    <x v="0"/>
    <x v="973"/>
    <d v="2013-05-06T00:00:00"/>
    <s v="First Class"/>
    <s v="SM-20905"/>
    <s v="Susan MacKendrick"/>
    <x v="0"/>
    <x v="0"/>
    <s v="Newark"/>
    <x v="24"/>
    <n v="43055"/>
    <x v="3"/>
    <s v="TEC-AC-10003832"/>
    <x v="2"/>
    <x v="11"/>
    <s v="Imationآ 16GB Mini TravelDrive USB 2.0آ Flash Drive"/>
    <n v="132.52000000000001"/>
    <n v="5"/>
    <n v="0.2"/>
    <n v="34.786499999999997"/>
  </r>
  <r>
    <n v="9560"/>
    <x v="4793"/>
    <x v="0"/>
    <x v="973"/>
    <d v="2013-05-06T00:00:00"/>
    <s v="First Class"/>
    <s v="SM-20905"/>
    <s v="Susan MacKendrick"/>
    <x v="0"/>
    <x v="0"/>
    <s v="Newark"/>
    <x v="24"/>
    <n v="43055"/>
    <x v="3"/>
    <s v="OFF-ST-10002554"/>
    <x v="1"/>
    <x v="4"/>
    <s v="Tennsco Industrial Shelving"/>
    <n v="195.64"/>
    <n v="5"/>
    <n v="0.2"/>
    <n v="-44.018999999999998"/>
  </r>
  <r>
    <n v="9561"/>
    <x v="4793"/>
    <x v="0"/>
    <x v="973"/>
    <d v="2013-05-06T00:00:00"/>
    <s v="First Class"/>
    <s v="SM-20905"/>
    <s v="Susan MacKendrick"/>
    <x v="0"/>
    <x v="0"/>
    <s v="Newark"/>
    <x v="24"/>
    <n v="43055"/>
    <x v="3"/>
    <s v="FUR-FU-10001876"/>
    <x v="0"/>
    <x v="5"/>
    <s v="Computer Room Manger, 14&quot;"/>
    <n v="51.968000000000004"/>
    <n v="2"/>
    <n v="0.2"/>
    <n v="10.393599999999999"/>
  </r>
  <r>
    <n v="9562"/>
    <x v="4793"/>
    <x v="0"/>
    <x v="973"/>
    <d v="2013-05-06T00:00:00"/>
    <s v="First Class"/>
    <s v="SM-20905"/>
    <s v="Susan MacKendrick"/>
    <x v="0"/>
    <x v="0"/>
    <s v="Newark"/>
    <x v="24"/>
    <n v="43055"/>
    <x v="3"/>
    <s v="TEC-AC-10002637"/>
    <x v="2"/>
    <x v="11"/>
    <s v="Logitechآ VX Revolution Cordless Laser Mouse for Notebooks (Black)"/>
    <n v="431.976"/>
    <n v="3"/>
    <n v="0.2"/>
    <n v="-75.595799999999997"/>
  </r>
  <r>
    <n v="9563"/>
    <x v="4793"/>
    <x v="0"/>
    <x v="973"/>
    <d v="2013-05-06T00:00:00"/>
    <s v="First Class"/>
    <s v="SM-20905"/>
    <s v="Susan MacKendrick"/>
    <x v="0"/>
    <x v="0"/>
    <s v="Newark"/>
    <x v="24"/>
    <n v="43055"/>
    <x v="3"/>
    <s v="TEC-MA-10003589"/>
    <x v="2"/>
    <x v="15"/>
    <s v="Cisco 8961 IP Phone Charcoal"/>
    <n v="224.93700000000001"/>
    <n v="3"/>
    <n v="0.7"/>
    <n v="-164.9538"/>
  </r>
  <r>
    <n v="9564"/>
    <x v="4793"/>
    <x v="0"/>
    <x v="973"/>
    <d v="2013-05-06T00:00:00"/>
    <s v="First Class"/>
    <s v="SM-20905"/>
    <s v="Susan MacKendrick"/>
    <x v="0"/>
    <x v="0"/>
    <s v="Newark"/>
    <x v="24"/>
    <n v="43055"/>
    <x v="3"/>
    <s v="OFF-LA-10000081"/>
    <x v="1"/>
    <x v="2"/>
    <s v="Avery 496"/>
    <n v="6"/>
    <n v="2"/>
    <n v="0.2"/>
    <n v="2.1"/>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x v="0"/>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x v="0"/>
    <s v="Tampa"/>
    <x v="2"/>
    <n v="33614"/>
    <x v="0"/>
    <s v="OFF-BI-10001636"/>
    <x v="1"/>
    <x v="8"/>
    <s v="Ibico Plastic and Wire Spiral Binding Combs"/>
    <n v="12.645"/>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
  </r>
  <r>
    <n v="9570"/>
    <x v="4797"/>
    <x v="1"/>
    <x v="496"/>
    <d v="2012-09-24T00:00:00"/>
    <s v="Same Day"/>
    <s v="MB-17305"/>
    <s v="Maria Bertelson"/>
    <x v="0"/>
    <x v="0"/>
    <s v="Columbus"/>
    <x v="24"/>
    <n v="43229"/>
    <x v="3"/>
    <s v="OFF-BI-10003196"/>
    <x v="1"/>
    <x v="8"/>
    <s v="Accohide Poly Flexible Ring Binders"/>
    <n v="6.7320000000000002"/>
    <n v="6"/>
    <n v="0.7"/>
    <n v="-4.4880000000000004"/>
  </r>
  <r>
    <n v="9571"/>
    <x v="4797"/>
    <x v="1"/>
    <x v="496"/>
    <d v="2012-09-24T00:00:00"/>
    <s v="Same Day"/>
    <s v="MB-17305"/>
    <s v="Maria Bertelson"/>
    <x v="0"/>
    <x v="0"/>
    <s v="Columbus"/>
    <x v="24"/>
    <n v="43229"/>
    <x v="3"/>
    <s v="OFF-ST-10001172"/>
    <x v="1"/>
    <x v="4"/>
    <s v="Tennsco Lockers, Sand"/>
    <n v="33.567999999999998"/>
    <n v="2"/>
    <n v="0.2"/>
    <n v="1.6783999999999999"/>
  </r>
  <r>
    <n v="9572"/>
    <x v="4797"/>
    <x v="1"/>
    <x v="496"/>
    <d v="2012-09-24T00:00:00"/>
    <s v="Same Day"/>
    <s v="MB-17305"/>
    <s v="Maria Bertelson"/>
    <x v="0"/>
    <x v="0"/>
    <s v="Columbus"/>
    <x v="24"/>
    <n v="43229"/>
    <x v="3"/>
    <s v="OFF-EN-10003068"/>
    <x v="1"/>
    <x v="12"/>
    <s v="#6 3/4 Gummed Flap White Envelopes"/>
    <n v="15.84"/>
    <n v="2"/>
    <n v="0.2"/>
    <n v="5.5439999999999996"/>
  </r>
  <r>
    <n v="9573"/>
    <x v="4797"/>
    <x v="1"/>
    <x v="496"/>
    <d v="2012-09-24T00:00:00"/>
    <s v="Same Day"/>
    <s v="MB-17305"/>
    <s v="Maria Bertelson"/>
    <x v="0"/>
    <x v="0"/>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x v="0"/>
    <s v="Columbus"/>
    <x v="24"/>
    <n v="43229"/>
    <x v="3"/>
    <s v="OFF-AR-10003504"/>
    <x v="1"/>
    <x v="6"/>
    <s v="Newell 347"/>
    <n v="17.12"/>
    <n v="5"/>
    <n v="0.2"/>
    <n v="1.9259999999999999"/>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600000000001"/>
    <n v="1"/>
    <n v="0.3"/>
    <n v="-28.686199999999999"/>
  </r>
  <r>
    <n v="9577"/>
    <x v="4799"/>
    <x v="1"/>
    <x v="989"/>
    <d v="2012-05-28T00:00:00"/>
    <s v="Second Class"/>
    <s v="PS-18760"/>
    <s v="Pamela Stobb"/>
    <x v="0"/>
    <x v="0"/>
    <s v="San Antonio"/>
    <x v="5"/>
    <n v="78207"/>
    <x v="2"/>
    <s v="TEC-MA-10004679"/>
    <x v="2"/>
    <x v="15"/>
    <s v="StarTech.com 10/100 VDSL2 Ethernet Extender Kit"/>
    <n v="399.54"/>
    <n v="2"/>
    <n v="0.4"/>
    <n v="-79.908000000000001"/>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8"/>
  </r>
  <r>
    <n v="9580"/>
    <x v="4800"/>
    <x v="3"/>
    <x v="32"/>
    <d v="2014-09-17T00:00:00"/>
    <s v="First Class"/>
    <s v="RB-19705"/>
    <s v="Roger Barcio"/>
    <x v="2"/>
    <x v="0"/>
    <s v="New York City"/>
    <x v="15"/>
    <n v="10035"/>
    <x v="3"/>
    <s v="OFF-ST-10001370"/>
    <x v="1"/>
    <x v="4"/>
    <s v="Sensible Storage WireTech Storage Systems"/>
    <n v="70.98"/>
    <n v="1"/>
    <n v="0"/>
    <n v="3.5489999999999999"/>
  </r>
  <r>
    <n v="9581"/>
    <x v="4800"/>
    <x v="3"/>
    <x v="32"/>
    <d v="2014-09-17T00:00:00"/>
    <s v="First Class"/>
    <s v="RB-19705"/>
    <s v="Roger Barcio"/>
    <x v="2"/>
    <x v="0"/>
    <s v="New York City"/>
    <x v="15"/>
    <n v="10035"/>
    <x v="3"/>
    <s v="OFF-AR-10001988"/>
    <x v="1"/>
    <x v="6"/>
    <s v="Bulldog Table or Wall-Mount Pencil Sharpener"/>
    <n v="29.95"/>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004"/>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399999999999"/>
    <n v="1"/>
    <n v="0.2"/>
    <n v="-5.0098000000000003"/>
  </r>
  <r>
    <n v="9585"/>
    <x v="4803"/>
    <x v="3"/>
    <x v="775"/>
    <d v="2014-08-28T00:00:00"/>
    <s v="First Class"/>
    <s v="HJ-14875"/>
    <s v="Heather Jas"/>
    <x v="2"/>
    <x v="0"/>
    <s v="Detroit"/>
    <x v="12"/>
    <n v="48234"/>
    <x v="2"/>
    <s v="OFF-ST-10000344"/>
    <x v="1"/>
    <x v="4"/>
    <s v="Neat Ideas Personal Hanging Folder Files, Black"/>
    <n v="53.72"/>
    <n v="4"/>
    <n v="0"/>
    <n v="13.9672"/>
  </r>
  <r>
    <n v="9586"/>
    <x v="4804"/>
    <x v="0"/>
    <x v="370"/>
    <d v="2013-08-29T00:00:00"/>
    <s v="First Class"/>
    <s v="SV-20815"/>
    <s v="Stuart Van"/>
    <x v="1"/>
    <x v="0"/>
    <s v="Miami"/>
    <x v="2"/>
    <n v="33142"/>
    <x v="0"/>
    <s v="OFF-PA-10002319"/>
    <x v="1"/>
    <x v="10"/>
    <s v="Xerox 1944"/>
    <n v="31.007999999999999"/>
    <n v="1"/>
    <n v="0.2"/>
    <n v="11.240399999999999"/>
  </r>
  <r>
    <n v="9587"/>
    <x v="4805"/>
    <x v="0"/>
    <x v="741"/>
    <d v="2013-11-19T00:00:00"/>
    <s v="Same Day"/>
    <s v="BE-11410"/>
    <s v="Bobby Elias"/>
    <x v="0"/>
    <x v="0"/>
    <s v="Concord"/>
    <x v="1"/>
    <n v="94521"/>
    <x v="1"/>
    <s v="OFF-BI-10002437"/>
    <x v="1"/>
    <x v="8"/>
    <s v="Recycled Premium Regency Composition Covers"/>
    <n v="61.12"/>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2"/>
  </r>
  <r>
    <n v="9590"/>
    <x v="4808"/>
    <x v="2"/>
    <x v="218"/>
    <d v="2011-05-15T00:00:00"/>
    <s v="Standard Class"/>
    <s v="HD-14785"/>
    <s v="Harold Dahlen"/>
    <x v="2"/>
    <x v="0"/>
    <s v="Chicago"/>
    <x v="10"/>
    <n v="60610"/>
    <x v="2"/>
    <s v="OFF-PA-10003036"/>
    <x v="1"/>
    <x v="10"/>
    <s v="Black Print Carbonless 8 1/2&quot; x 8 1/4&quot; Rapid Memo Book"/>
    <n v="17.472000000000001"/>
    <n v="3"/>
    <n v="0.2"/>
    <n v="5.6783999999999999"/>
  </r>
  <r>
    <n v="9591"/>
    <x v="4808"/>
    <x v="2"/>
    <x v="218"/>
    <d v="2011-05-15T00:00:00"/>
    <s v="Standard Class"/>
    <s v="HD-14785"/>
    <s v="Harold Dahlen"/>
    <x v="2"/>
    <x v="0"/>
    <s v="Chicago"/>
    <x v="10"/>
    <n v="60610"/>
    <x v="2"/>
    <s v="OFF-BI-10002026"/>
    <x v="1"/>
    <x v="8"/>
    <s v="Avery Arch Ring Binders"/>
    <n v="104.58"/>
    <n v="9"/>
    <n v="0.8"/>
    <n v="-172.55699999999999"/>
  </r>
  <r>
    <n v="9592"/>
    <x v="4809"/>
    <x v="0"/>
    <x v="1062"/>
    <d v="2013-08-02T00:00:00"/>
    <s v="Standard Class"/>
    <s v="BF-11005"/>
    <s v="Barry Franz"/>
    <x v="2"/>
    <x v="0"/>
    <s v="Pasadena"/>
    <x v="5"/>
    <n v="77506"/>
    <x v="2"/>
    <s v="FUR-FU-10003691"/>
    <x v="0"/>
    <x v="5"/>
    <s v="Eldon Image Series Desk Accessories, Ebony"/>
    <n v="24.7"/>
    <n v="5"/>
    <n v="0.6"/>
    <n v="-9.8800000000000008"/>
  </r>
  <r>
    <n v="9593"/>
    <x v="4809"/>
    <x v="0"/>
    <x v="1062"/>
    <d v="2013-08-02T00:00:00"/>
    <s v="Standard Class"/>
    <s v="BF-11005"/>
    <s v="Barry Franz"/>
    <x v="2"/>
    <x v="0"/>
    <s v="Pasadena"/>
    <x v="5"/>
    <n v="77506"/>
    <x v="2"/>
    <s v="FUR-FU-10003806"/>
    <x v="0"/>
    <x v="5"/>
    <s v="Tenex Chairmat w/ Average Lip, 45&quot; x 53&quot;"/>
    <n v="302.72000000000003"/>
    <n v="5"/>
    <n v="0.6"/>
    <n v="-378.4"/>
  </r>
  <r>
    <n v="9594"/>
    <x v="4810"/>
    <x v="3"/>
    <x v="32"/>
    <d v="2014-09-20T00:00:00"/>
    <s v="Standard Class"/>
    <s v="HZ-14950"/>
    <s v="Henia Zydlo"/>
    <x v="0"/>
    <x v="0"/>
    <s v="New York City"/>
    <x v="15"/>
    <n v="10024"/>
    <x v="3"/>
    <s v="OFF-PA-10002741"/>
    <x v="1"/>
    <x v="10"/>
    <s v="Xerox 1980"/>
    <n v="8.56"/>
    <n v="2"/>
    <n v="0"/>
    <n v="3.8519999999999999"/>
  </r>
  <r>
    <n v="9595"/>
    <x v="4810"/>
    <x v="3"/>
    <x v="32"/>
    <d v="2014-09-20T00:00:00"/>
    <s v="Standard Class"/>
    <s v="HZ-14950"/>
    <s v="Henia Zydlo"/>
    <x v="0"/>
    <x v="0"/>
    <s v="New York City"/>
    <x v="15"/>
    <n v="10024"/>
    <x v="3"/>
    <s v="OFF-PA-10003845"/>
    <x v="1"/>
    <x v="10"/>
    <s v="Xerox 1987"/>
    <n v="11.56"/>
    <n v="2"/>
    <n v="0"/>
    <n v="5.6643999999999997"/>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399999999999"/>
    <n v="2"/>
    <n v="0.2"/>
    <n v="89.954800000000006"/>
  </r>
  <r>
    <n v="9598"/>
    <x v="4811"/>
    <x v="3"/>
    <x v="714"/>
    <d v="2014-01-30T00:00:00"/>
    <s v="Standard Class"/>
    <s v="KD-16495"/>
    <s v="Keith Dawkins"/>
    <x v="1"/>
    <x v="0"/>
    <s v="San Jose"/>
    <x v="1"/>
    <n v="95123"/>
    <x v="1"/>
    <s v="TEC-PH-10000193"/>
    <x v="2"/>
    <x v="7"/>
    <s v="Jensen SMPS-640 -آ speaker phone"/>
    <n v="110.352"/>
    <n v="3"/>
    <n v="0.2"/>
    <n v="8.2764000000000006"/>
  </r>
  <r>
    <n v="9599"/>
    <x v="4812"/>
    <x v="1"/>
    <x v="444"/>
    <d v="2012-09-23T00:00:00"/>
    <s v="Standard Class"/>
    <s v="FC-14245"/>
    <s v="Frank Carlisle"/>
    <x v="2"/>
    <x v="0"/>
    <s v="Sacramento"/>
    <x v="1"/>
    <n v="95823"/>
    <x v="1"/>
    <s v="FUR-FU-10003464"/>
    <x v="0"/>
    <x v="5"/>
    <s v="Seth Thomas 8 1/2&quot; Cubicle Clock"/>
    <n v="60.84"/>
    <n v="3"/>
    <n v="0"/>
    <n v="19.468800000000002"/>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x v="0"/>
    <s v="Mansfield"/>
    <x v="5"/>
    <n v="76063"/>
    <x v="2"/>
    <s v="OFF-PA-10003848"/>
    <x v="1"/>
    <x v="10"/>
    <s v="Xerox 1997"/>
    <n v="41.472000000000001"/>
    <n v="8"/>
    <n v="0.2"/>
    <n v="14.5152"/>
  </r>
  <r>
    <n v="9602"/>
    <x v="4815"/>
    <x v="0"/>
    <x v="913"/>
    <d v="2013-09-10T00:00:00"/>
    <s v="Standard Class"/>
    <s v="JP-15520"/>
    <s v="Jeremy Pistek"/>
    <x v="0"/>
    <x v="0"/>
    <s v="Jonesboro"/>
    <x v="36"/>
    <n v="72401"/>
    <x v="0"/>
    <s v="OFF-PA-10001357"/>
    <x v="1"/>
    <x v="10"/>
    <s v="Xerox 1886"/>
    <n v="239.5"/>
    <n v="5"/>
    <n v="0"/>
    <n v="114.96"/>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
  </r>
  <r>
    <n v="9605"/>
    <x v="4818"/>
    <x v="1"/>
    <x v="121"/>
    <d v="2012-11-05T00:00:00"/>
    <s v="First Class"/>
    <s v="EG-13900"/>
    <s v="Emily Grady"/>
    <x v="0"/>
    <x v="0"/>
    <s v="Chesapeake"/>
    <x v="17"/>
    <n v="23320"/>
    <x v="0"/>
    <s v="OFF-AP-10003099"/>
    <x v="1"/>
    <x v="9"/>
    <s v="Eureka Hand Vacuum, Bagless"/>
    <n v="197.72"/>
    <n v="4"/>
    <n v="0"/>
    <n v="55.361600000000003"/>
  </r>
  <r>
    <n v="9606"/>
    <x v="4819"/>
    <x v="3"/>
    <x v="259"/>
    <d v="2014-11-10T00:00:00"/>
    <s v="Standard Class"/>
    <s v="HG-14965"/>
    <s v="Henry Goldwyn"/>
    <x v="1"/>
    <x v="0"/>
    <s v="Lancaster"/>
    <x v="24"/>
    <n v="43130"/>
    <x v="3"/>
    <s v="TEC-AC-10002323"/>
    <x v="2"/>
    <x v="11"/>
    <s v="SanDisk Ultra 32 GB MicroSDHC Class 10 Memory Card"/>
    <n v="70.72"/>
    <n v="4"/>
    <n v="0.2"/>
    <n v="-6.1879999999999997"/>
  </r>
  <r>
    <n v="9607"/>
    <x v="4819"/>
    <x v="3"/>
    <x v="259"/>
    <d v="2014-11-10T00:00:00"/>
    <s v="Standard Class"/>
    <s v="HG-14965"/>
    <s v="Henry Goldwyn"/>
    <x v="1"/>
    <x v="0"/>
    <s v="Lancaster"/>
    <x v="24"/>
    <n v="43130"/>
    <x v="3"/>
    <s v="OFF-ST-10002344"/>
    <x v="1"/>
    <x v="4"/>
    <s v="Carina 42&quot;Hx23 3/4&quot;W Media Storage Unit"/>
    <n v="194.352"/>
    <n v="3"/>
    <n v="0.2"/>
    <n v="-43.729199999999999"/>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8"/>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60000000000002"/>
  </r>
  <r>
    <n v="9613"/>
    <x v="4823"/>
    <x v="0"/>
    <x v="31"/>
    <d v="2013-09-23T00:00:00"/>
    <s v="Standard Class"/>
    <s v="BD-11320"/>
    <s v="Bill Donatelli"/>
    <x v="0"/>
    <x v="0"/>
    <s v="Woodland"/>
    <x v="1"/>
    <n v="95695"/>
    <x v="1"/>
    <s v="TEC-PH-10001299"/>
    <x v="2"/>
    <x v="7"/>
    <s v="Polycom CX300 Desktop Phone USB VoIP phone"/>
    <n v="239.98400000000001"/>
    <n v="2"/>
    <n v="0.2"/>
    <n v="23.9984"/>
  </r>
  <r>
    <n v="9614"/>
    <x v="4824"/>
    <x v="2"/>
    <x v="7"/>
    <d v="2011-11-13T00:00:00"/>
    <s v="First Class"/>
    <s v="MZ-17515"/>
    <s v="Mary Zewe"/>
    <x v="1"/>
    <x v="0"/>
    <s v="Seattle"/>
    <x v="4"/>
    <n v="98115"/>
    <x v="1"/>
    <s v="OFF-AP-10002892"/>
    <x v="1"/>
    <x v="9"/>
    <s v="Belkin F5C206VTEL 6 Outlet Surge"/>
    <n v="22.98"/>
    <n v="1"/>
    <n v="0"/>
    <n v="6.8940000000000001"/>
  </r>
  <r>
    <n v="9615"/>
    <x v="4824"/>
    <x v="2"/>
    <x v="7"/>
    <d v="2011-11-13T00:00:00"/>
    <s v="First Class"/>
    <s v="MZ-17515"/>
    <s v="Mary Zewe"/>
    <x v="1"/>
    <x v="0"/>
    <s v="Seattle"/>
    <x v="4"/>
    <n v="98115"/>
    <x v="1"/>
    <s v="TEC-AC-10002718"/>
    <x v="2"/>
    <x v="11"/>
    <s v="Belkin Standard 104 key USB Keyboard"/>
    <n v="102.13"/>
    <n v="7"/>
    <n v="0"/>
    <n v="15.3195"/>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4000000000001"/>
  </r>
  <r>
    <n v="9618"/>
    <x v="4826"/>
    <x v="3"/>
    <x v="673"/>
    <d v="2014-11-22T00:00:00"/>
    <s v="Standard Class"/>
    <s v="BS-11380"/>
    <s v="Bill Stewart"/>
    <x v="1"/>
    <x v="0"/>
    <s v="Bowling Green"/>
    <x v="24"/>
    <n v="43402"/>
    <x v="3"/>
    <s v="TEC-CO-10002095"/>
    <x v="2"/>
    <x v="16"/>
    <s v="Hewlett Packard 610 Color Digital Copier / Printer"/>
    <n v="899.98199999999997"/>
    <n v="3"/>
    <n v="0.4"/>
    <n v="74.998500000000007"/>
  </r>
  <r>
    <n v="9619"/>
    <x v="4826"/>
    <x v="3"/>
    <x v="673"/>
    <d v="2014-11-22T00:00:00"/>
    <s v="Standard Class"/>
    <s v="BS-11380"/>
    <s v="Bill Stewart"/>
    <x v="1"/>
    <x v="0"/>
    <s v="Bowling Green"/>
    <x v="24"/>
    <n v="43402"/>
    <x v="3"/>
    <s v="OFF-AR-10004022"/>
    <x v="1"/>
    <x v="6"/>
    <s v="Panasonic KP-380BK Classic Electric Pencil Sharpener"/>
    <n v="86.352000000000004"/>
    <n v="3"/>
    <n v="0.2"/>
    <n v="5.3970000000000002"/>
  </r>
  <r>
    <n v="9620"/>
    <x v="4826"/>
    <x v="3"/>
    <x v="673"/>
    <d v="2014-11-22T00:00:00"/>
    <s v="Standard Class"/>
    <s v="BS-11380"/>
    <s v="Bill Stewart"/>
    <x v="1"/>
    <x v="0"/>
    <s v="Bowling Green"/>
    <x v="24"/>
    <n v="43402"/>
    <x v="3"/>
    <s v="TEC-AC-10002335"/>
    <x v="2"/>
    <x v="11"/>
    <s v="Logitech Media Keyboard K200"/>
    <n v="139.96"/>
    <n v="5"/>
    <n v="0.2"/>
    <n v="-1.7495000000000001"/>
  </r>
  <r>
    <n v="9621"/>
    <x v="4827"/>
    <x v="2"/>
    <x v="467"/>
    <d v="2011-09-30T00:00:00"/>
    <s v="Standard Class"/>
    <s v="DA-13450"/>
    <s v="Dianna Arnett"/>
    <x v="2"/>
    <x v="0"/>
    <s v="Lancaster"/>
    <x v="24"/>
    <n v="43130"/>
    <x v="3"/>
    <s v="OFF-AP-10001634"/>
    <x v="1"/>
    <x v="9"/>
    <s v="Hoover Commercial Lightweight Upright Vacuum"/>
    <n v="16.704000000000001"/>
    <n v="6"/>
    <n v="0.2"/>
    <n v="1.2527999999999999"/>
  </r>
  <r>
    <n v="9622"/>
    <x v="4827"/>
    <x v="2"/>
    <x v="467"/>
    <d v="2011-09-30T00:00:00"/>
    <s v="Standard Class"/>
    <s v="DA-13450"/>
    <s v="Dianna Arnett"/>
    <x v="2"/>
    <x v="0"/>
    <s v="Lancaster"/>
    <x v="24"/>
    <n v="43130"/>
    <x v="3"/>
    <s v="TEC-AC-10002370"/>
    <x v="2"/>
    <x v="11"/>
    <s v="Maxell CD-R Discs"/>
    <n v="3.1520000000000001"/>
    <n v="2"/>
    <n v="0.2"/>
    <n v="0.4728"/>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x v="0"/>
    <s v="Dallas"/>
    <x v="5"/>
    <n v="75220"/>
    <x v="2"/>
    <s v="OFF-AP-10000240"/>
    <x v="1"/>
    <x v="9"/>
    <s v="Belkin F9G930V10-GRY 9 Outlet Surge"/>
    <n v="21.391999999999999"/>
    <n v="2"/>
    <n v="0.8"/>
    <n v="-54.549599999999998"/>
  </r>
  <r>
    <n v="9625"/>
    <x v="4828"/>
    <x v="3"/>
    <x v="222"/>
    <d v="2014-07-01T00:00:00"/>
    <s v="First Class"/>
    <s v="ME-17725"/>
    <s v="Max Engle"/>
    <x v="0"/>
    <x v="0"/>
    <s v="Dallas"/>
    <x v="5"/>
    <n v="75220"/>
    <x v="2"/>
    <s v="FUR-TA-10002855"/>
    <x v="0"/>
    <x v="3"/>
    <s v="Bevis Round Conference Table Top &amp; Single Column Base"/>
    <n v="307.31400000000002"/>
    <n v="3"/>
    <n v="0.3"/>
    <n v="-39.511800000000001"/>
  </r>
  <r>
    <n v="9626"/>
    <x v="4828"/>
    <x v="3"/>
    <x v="222"/>
    <d v="2014-07-01T00:00:00"/>
    <s v="First Class"/>
    <s v="ME-17725"/>
    <s v="Max Engle"/>
    <x v="0"/>
    <x v="0"/>
    <s v="Dallas"/>
    <x v="5"/>
    <n v="75220"/>
    <x v="2"/>
    <s v="FUR-BO-10000780"/>
    <x v="0"/>
    <x v="0"/>
    <s v="O'Sullivan Plantations 2-Door Library in Landvery Oak"/>
    <n v="409.99919999999997"/>
    <n v="3"/>
    <n v="0.32"/>
    <n v="-96.470399999999998"/>
  </r>
  <r>
    <n v="9627"/>
    <x v="4829"/>
    <x v="3"/>
    <x v="397"/>
    <d v="2014-09-26T00:00:00"/>
    <s v="First Class"/>
    <s v="MH-17785"/>
    <s v="Maya Herman"/>
    <x v="1"/>
    <x v="0"/>
    <s v="Lubbock"/>
    <x v="5"/>
    <n v="79424"/>
    <x v="2"/>
    <s v="OFF-PA-10001846"/>
    <x v="1"/>
    <x v="10"/>
    <s v="Xerox 1899"/>
    <n v="9.2479999999999993"/>
    <n v="2"/>
    <n v="0.2"/>
    <n v="3.3523999999999998"/>
  </r>
  <r>
    <n v="9628"/>
    <x v="4830"/>
    <x v="2"/>
    <x v="533"/>
    <d v="2011-11-27T00:00:00"/>
    <s v="Standard Class"/>
    <s v="BT-11440"/>
    <s v="Bobby Trafton"/>
    <x v="0"/>
    <x v="0"/>
    <s v="Detroit"/>
    <x v="12"/>
    <n v="48227"/>
    <x v="2"/>
    <s v="OFF-BI-10002049"/>
    <x v="1"/>
    <x v="8"/>
    <s v="UniKeep View Case Binders"/>
    <n v="14.67"/>
    <n v="3"/>
    <n v="0"/>
    <n v="6.7481999999999998"/>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2"/>
    <n v="2"/>
    <n v="0.7"/>
    <n v="-2.5211999999999999"/>
  </r>
  <r>
    <n v="9631"/>
    <x v="4832"/>
    <x v="0"/>
    <x v="1207"/>
    <d v="2013-06-07T00:00:00"/>
    <s v="Standard Class"/>
    <s v="NM-18520"/>
    <s v="Neoma Murray"/>
    <x v="0"/>
    <x v="0"/>
    <s v="New York City"/>
    <x v="15"/>
    <n v="10011"/>
    <x v="3"/>
    <s v="OFF-BI-10002609"/>
    <x v="1"/>
    <x v="8"/>
    <s v="Avery Hidden Tab Dividers for Binding Systems"/>
    <n v="7.1520000000000001"/>
    <n v="3"/>
    <n v="0.2"/>
    <n v="2.3243999999999998"/>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1"/>
  </r>
  <r>
    <n v="9634"/>
    <x v="4834"/>
    <x v="2"/>
    <x v="1005"/>
    <d v="2011-10-17T00:00:00"/>
    <s v="First Class"/>
    <s v="TC-21295"/>
    <s v="Toby Carlisle"/>
    <x v="0"/>
    <x v="0"/>
    <s v="Everett"/>
    <x v="31"/>
    <n v="2149"/>
    <x v="3"/>
    <s v="TEC-AC-10000865"/>
    <x v="2"/>
    <x v="11"/>
    <s v="WD My Passport Ultra 500GB Portable External Hard Drive"/>
    <n v="177"/>
    <n v="3"/>
    <n v="0"/>
    <n v="30.09"/>
  </r>
  <r>
    <n v="9635"/>
    <x v="4834"/>
    <x v="2"/>
    <x v="1005"/>
    <d v="2011-10-17T00:00:00"/>
    <s v="First Class"/>
    <s v="TC-21295"/>
    <s v="Toby Carlisle"/>
    <x v="0"/>
    <x v="0"/>
    <s v="Everett"/>
    <x v="31"/>
    <n v="2149"/>
    <x v="3"/>
    <s v="OFF-ST-10000615"/>
    <x v="1"/>
    <x v="4"/>
    <s v="SimpliFile Personal File, Black Granite, 15w x 6-15/16d x 11-1/4h"/>
    <n v="79.45"/>
    <n v="7"/>
    <n v="0"/>
    <n v="22.245999999999999"/>
  </r>
  <r>
    <n v="9636"/>
    <x v="4834"/>
    <x v="2"/>
    <x v="1005"/>
    <d v="2011-10-17T00:00:00"/>
    <s v="First Class"/>
    <s v="TC-21295"/>
    <s v="Toby Carlisle"/>
    <x v="0"/>
    <x v="0"/>
    <s v="Everett"/>
    <x v="31"/>
    <n v="2149"/>
    <x v="3"/>
    <s v="FUR-CH-10000749"/>
    <x v="0"/>
    <x v="1"/>
    <s v="Office Star - Ergonomic Mid Back Chair with 2-Way Adjustable Arms"/>
    <n v="1628.82"/>
    <n v="9"/>
    <n v="0"/>
    <n v="260.6112"/>
  </r>
  <r>
    <n v="9637"/>
    <x v="4835"/>
    <x v="2"/>
    <x v="728"/>
    <d v="2011-11-25T00:00:00"/>
    <s v="Standard Class"/>
    <s v="MH-17785"/>
    <s v="Maya Herman"/>
    <x v="1"/>
    <x v="0"/>
    <s v="Seattle"/>
    <x v="4"/>
    <n v="98105"/>
    <x v="1"/>
    <s v="FUR-FU-10003553"/>
    <x v="0"/>
    <x v="5"/>
    <s v="Howard Miller 13-1/2&quot; Diameter Rosebrook Wall Clock"/>
    <n v="137.54"/>
    <n v="2"/>
    <n v="0"/>
    <n v="55.015999999999998"/>
  </r>
  <r>
    <n v="9638"/>
    <x v="4835"/>
    <x v="2"/>
    <x v="728"/>
    <d v="2011-11-25T00:00:00"/>
    <s v="Standard Class"/>
    <s v="MH-17785"/>
    <s v="Maya Herman"/>
    <x v="1"/>
    <x v="0"/>
    <s v="Seattle"/>
    <x v="4"/>
    <n v="98105"/>
    <x v="1"/>
    <s v="FUR-TA-10003008"/>
    <x v="0"/>
    <x v="3"/>
    <s v="Lesro Round Back Collection Coffee Table, End Table"/>
    <n v="730.2"/>
    <n v="4"/>
    <n v="0"/>
    <n v="94.926000000000002"/>
  </r>
  <r>
    <n v="9639"/>
    <x v="4836"/>
    <x v="3"/>
    <x v="105"/>
    <d v="2014-11-16T00:00:00"/>
    <s v="Second Class"/>
    <s v="EP-13915"/>
    <s v="Emily Phan"/>
    <x v="0"/>
    <x v="0"/>
    <s v="Los Angeles"/>
    <x v="1"/>
    <n v="90032"/>
    <x v="1"/>
    <s v="OFF-PA-10001846"/>
    <x v="1"/>
    <x v="10"/>
    <s v="Xerox 1899"/>
    <n v="11.56"/>
    <n v="2"/>
    <n v="0"/>
    <n v="5.6643999999999997"/>
  </r>
  <r>
    <n v="9640"/>
    <x v="4837"/>
    <x v="1"/>
    <x v="1226"/>
    <d v="2012-01-31T00:00:00"/>
    <s v="Second Class"/>
    <s v="JH-15985"/>
    <s v="Joseph Holt"/>
    <x v="0"/>
    <x v="0"/>
    <s v="Concord"/>
    <x v="3"/>
    <n v="28027"/>
    <x v="0"/>
    <s v="FUR-TA-10000198"/>
    <x v="0"/>
    <x v="3"/>
    <s v="Chromcraft Bull-Nose Wood Oval Conference Tables &amp; Bases"/>
    <n v="4297.6440000000002"/>
    <n v="13"/>
    <n v="0.4"/>
    <n v="-1862.3124"/>
  </r>
  <r>
    <n v="9641"/>
    <x v="4838"/>
    <x v="2"/>
    <x v="1009"/>
    <d v="2011-03-12T00:00:00"/>
    <s v="Standard Class"/>
    <s v="CM-12715"/>
    <s v="Craig Molinari"/>
    <x v="1"/>
    <x v="0"/>
    <s v="Seattle"/>
    <x v="4"/>
    <n v="98103"/>
    <x v="1"/>
    <s v="OFF-AR-10000390"/>
    <x v="1"/>
    <x v="6"/>
    <s v="Newell Chalk Holder"/>
    <n v="20.65"/>
    <n v="5"/>
    <n v="0"/>
    <n v="9.4990000000000006"/>
  </r>
  <r>
    <n v="9642"/>
    <x v="4838"/>
    <x v="2"/>
    <x v="1009"/>
    <d v="2011-03-12T00:00:00"/>
    <s v="Standard Class"/>
    <s v="CM-12715"/>
    <s v="Craig Molinari"/>
    <x v="1"/>
    <x v="0"/>
    <s v="Seattle"/>
    <x v="4"/>
    <n v="98103"/>
    <x v="1"/>
    <s v="OFF-ST-10000934"/>
    <x v="1"/>
    <x v="4"/>
    <s v="Contico 72&quot;H Heavy-Duty Storage System"/>
    <n v="204.9"/>
    <n v="5"/>
    <n v="0"/>
    <n v="0"/>
  </r>
  <r>
    <n v="9643"/>
    <x v="4838"/>
    <x v="2"/>
    <x v="1009"/>
    <d v="2011-03-12T00:00:00"/>
    <s v="Standard Class"/>
    <s v="CM-12715"/>
    <s v="Craig Molinari"/>
    <x v="1"/>
    <x v="0"/>
    <s v="Seattle"/>
    <x v="4"/>
    <n v="98103"/>
    <x v="1"/>
    <s v="FUR-CH-10002780"/>
    <x v="0"/>
    <x v="1"/>
    <s v="Office Star - Task Chair with Contemporary Loop Arms"/>
    <n v="436.70400000000001"/>
    <n v="6"/>
    <n v="0.2"/>
    <n v="21.8352"/>
  </r>
  <r>
    <n v="9644"/>
    <x v="4838"/>
    <x v="2"/>
    <x v="1009"/>
    <d v="2011-03-12T00:00:00"/>
    <s v="Standard Class"/>
    <s v="CM-12715"/>
    <s v="Craig Molinari"/>
    <x v="1"/>
    <x v="0"/>
    <s v="Seattle"/>
    <x v="4"/>
    <n v="98103"/>
    <x v="1"/>
    <s v="FUR-CH-10004495"/>
    <x v="0"/>
    <x v="1"/>
    <s v="Global Leather and Oak Executive Chair, Black"/>
    <n v="481.56799999999998"/>
    <n v="2"/>
    <n v="0.2"/>
    <n v="54.176400000000001"/>
  </r>
  <r>
    <n v="9645"/>
    <x v="4839"/>
    <x v="3"/>
    <x v="110"/>
    <d v="2014-06-14T00:00:00"/>
    <s v="Standard Class"/>
    <s v="FO-14305"/>
    <s v="Frank Olsen"/>
    <x v="0"/>
    <x v="0"/>
    <s v="Glendale"/>
    <x v="16"/>
    <n v="85301"/>
    <x v="1"/>
    <s v="TEC-AC-10002006"/>
    <x v="2"/>
    <x v="11"/>
    <s v="Memorex Micro Travel Drive 16 GB"/>
    <n v="89.543999999999997"/>
    <n v="7"/>
    <n v="0.2"/>
    <n v="12.3123"/>
  </r>
  <r>
    <n v="9646"/>
    <x v="4839"/>
    <x v="3"/>
    <x v="110"/>
    <d v="2014-06-14T00:00:00"/>
    <s v="Standard Class"/>
    <s v="FO-14305"/>
    <s v="Frank Olsen"/>
    <x v="0"/>
    <x v="0"/>
    <s v="Glendale"/>
    <x v="16"/>
    <n v="85301"/>
    <x v="1"/>
    <s v="OFF-ST-10002485"/>
    <x v="1"/>
    <x v="4"/>
    <s v="Rogers Deluxe File Chest"/>
    <n v="35.167999999999999"/>
    <n v="2"/>
    <n v="0.2"/>
    <n v="-8.3523999999999994"/>
  </r>
  <r>
    <n v="9647"/>
    <x v="4839"/>
    <x v="3"/>
    <x v="110"/>
    <d v="2014-06-14T00:00:00"/>
    <s v="Standard Class"/>
    <s v="FO-14305"/>
    <s v="Frank Olsen"/>
    <x v="0"/>
    <x v="0"/>
    <s v="Glendale"/>
    <x v="16"/>
    <n v="85301"/>
    <x v="1"/>
    <s v="OFF-BI-10000778"/>
    <x v="1"/>
    <x v="8"/>
    <s v="GBC VeloBinder Electric Binding Machine"/>
    <n v="72.587999999999994"/>
    <n v="2"/>
    <n v="0.7"/>
    <n v="-48.392000000000003"/>
  </r>
  <r>
    <n v="9648"/>
    <x v="4840"/>
    <x v="2"/>
    <x v="84"/>
    <d v="2011-11-24T00:00:00"/>
    <s v="Standard Class"/>
    <s v="MW-18220"/>
    <s v="Mitch Webber"/>
    <x v="0"/>
    <x v="0"/>
    <s v="Coon Rapids"/>
    <x v="11"/>
    <n v="55433"/>
    <x v="2"/>
    <s v="OFF-ST-10000877"/>
    <x v="1"/>
    <x v="4"/>
    <s v="Recycled Steel Personal File for Standard File Folders"/>
    <n v="221.16"/>
    <n v="4"/>
    <n v="0"/>
    <n v="57.501600000000003"/>
  </r>
  <r>
    <n v="9649"/>
    <x v="4840"/>
    <x v="2"/>
    <x v="84"/>
    <d v="2011-11-24T00:00:00"/>
    <s v="Standard Class"/>
    <s v="MW-18220"/>
    <s v="Mitch Webber"/>
    <x v="0"/>
    <x v="0"/>
    <s v="Coon Rapids"/>
    <x v="11"/>
    <n v="55433"/>
    <x v="2"/>
    <s v="TEC-PH-10002103"/>
    <x v="2"/>
    <x v="7"/>
    <s v="Jabra SPEAK 410"/>
    <n v="281.97000000000003"/>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60000000001"/>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8"/>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3999999999995"/>
    <n v="2"/>
    <n v="0.2"/>
    <n v="11.997999999999999"/>
  </r>
  <r>
    <n v="9655"/>
    <x v="4842"/>
    <x v="3"/>
    <x v="205"/>
    <d v="2014-01-28T00:00:00"/>
    <s v="Standard Class"/>
    <s v="HP-14815"/>
    <s v="Harold Pawlan"/>
    <x v="2"/>
    <x v="0"/>
    <s v="Tucson"/>
    <x v="16"/>
    <n v="85705"/>
    <x v="1"/>
    <s v="OFF-BI-10004506"/>
    <x v="1"/>
    <x v="8"/>
    <s v="Wilson Jones data.warehouse D-Ring Binders with DublLock"/>
    <n v="4.9379999999999997"/>
    <n v="2"/>
    <n v="0.7"/>
    <n v="-3.6212"/>
  </r>
  <r>
    <n v="9656"/>
    <x v="4843"/>
    <x v="2"/>
    <x v="358"/>
    <d v="2011-09-29T00:00:00"/>
    <s v="Standard Class"/>
    <s v="AS-10090"/>
    <s v="Adam Shillingsburg"/>
    <x v="0"/>
    <x v="0"/>
    <s v="New York City"/>
    <x v="15"/>
    <n v="10035"/>
    <x v="3"/>
    <s v="FUR-FU-10001876"/>
    <x v="0"/>
    <x v="5"/>
    <s v="Computer Room Manger, 14&quot;"/>
    <n v="97.44"/>
    <n v="3"/>
    <n v="0"/>
    <n v="35.078400000000002"/>
  </r>
  <r>
    <n v="9657"/>
    <x v="4843"/>
    <x v="2"/>
    <x v="358"/>
    <d v="2011-09-29T00:00:00"/>
    <s v="Standard Class"/>
    <s v="AS-10090"/>
    <s v="Adam Shillingsburg"/>
    <x v="0"/>
    <x v="0"/>
    <s v="New York City"/>
    <x v="15"/>
    <n v="10035"/>
    <x v="3"/>
    <s v="OFF-BI-10003355"/>
    <x v="1"/>
    <x v="8"/>
    <s v="Cardinal Holdit Business Card Pockets"/>
    <n v="3.98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5999999999996"/>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79999999999"/>
    <n v="9"/>
    <n v="0.2"/>
    <n v="226.794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
  </r>
  <r>
    <n v="9664"/>
    <x v="4846"/>
    <x v="3"/>
    <x v="515"/>
    <d v="2014-09-06T00:00:00"/>
    <s v="Standard Class"/>
    <s v="MS-17770"/>
    <s v="Maxwell Schwartz"/>
    <x v="0"/>
    <x v="0"/>
    <s v="San Francisco"/>
    <x v="1"/>
    <n v="94109"/>
    <x v="1"/>
    <s v="OFF-ST-10001511"/>
    <x v="1"/>
    <x v="4"/>
    <s v="Space Solutions Commercial Steel Shelving"/>
    <n v="193.95"/>
    <n v="3"/>
    <n v="0"/>
    <n v="9.6974999999999998"/>
  </r>
  <r>
    <n v="9665"/>
    <x v="4847"/>
    <x v="1"/>
    <x v="214"/>
    <d v="2012-12-07T00:00:00"/>
    <s v="Same Day"/>
    <s v="KH-16690"/>
    <s v="Kristen Hastings"/>
    <x v="1"/>
    <x v="0"/>
    <s v="Riverside"/>
    <x v="1"/>
    <n v="92503"/>
    <x v="1"/>
    <s v="OFF-PA-10003953"/>
    <x v="1"/>
    <x v="10"/>
    <s v="Xerox 218"/>
    <n v="12.96"/>
    <n v="2"/>
    <n v="0"/>
    <n v="6.2207999999999997"/>
  </r>
  <r>
    <n v="9666"/>
    <x v="4848"/>
    <x v="3"/>
    <x v="673"/>
    <d v="2014-11-21T00:00:00"/>
    <s v="Standard Class"/>
    <s v="LC-16885"/>
    <s v="Lena Creighton"/>
    <x v="0"/>
    <x v="0"/>
    <s v="Los Angeles"/>
    <x v="1"/>
    <n v="90049"/>
    <x v="1"/>
    <s v="FUR-FU-10003268"/>
    <x v="0"/>
    <x v="5"/>
    <s v="Eldon Radial Chair Mat for Low to Medium Pile Carpets"/>
    <n v="119.94"/>
    <n v="3"/>
    <n v="0"/>
    <n v="23.988"/>
  </r>
  <r>
    <n v="9667"/>
    <x v="4848"/>
    <x v="3"/>
    <x v="673"/>
    <d v="2014-11-21T00:00:00"/>
    <s v="Standard Class"/>
    <s v="LC-16885"/>
    <s v="Lena Creighton"/>
    <x v="0"/>
    <x v="0"/>
    <s v="Los Angeles"/>
    <x v="1"/>
    <n v="90049"/>
    <x v="1"/>
    <s v="FUR-FU-10001847"/>
    <x v="0"/>
    <x v="5"/>
    <s v="Eldon Image Series Black Desk Accessories"/>
    <n v="12.42"/>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8999999999997"/>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
    <n v="3"/>
    <n v="0"/>
    <n v="6.8723999999999998"/>
  </r>
  <r>
    <n v="9671"/>
    <x v="4851"/>
    <x v="1"/>
    <x v="863"/>
    <d v="2012-08-15T00:00:00"/>
    <s v="First Class"/>
    <s v="GK-14620"/>
    <s v="Grace Kelly"/>
    <x v="1"/>
    <x v="0"/>
    <s v="Greensboro"/>
    <x v="3"/>
    <n v="27405"/>
    <x v="0"/>
    <s v="OFF-AR-10001446"/>
    <x v="1"/>
    <x v="6"/>
    <s v="Newell 309"/>
    <n v="64.680000000000007"/>
    <n v="7"/>
    <n v="0.2"/>
    <n v="8.0850000000000009"/>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
    <n v="2"/>
    <n v="0.2"/>
    <n v="2.6892"/>
  </r>
  <r>
    <n v="9674"/>
    <x v="4853"/>
    <x v="0"/>
    <x v="443"/>
    <d v="2013-12-29T00:00:00"/>
    <s v="Standard Class"/>
    <s v="FM-14290"/>
    <s v="Frank Merwin"/>
    <x v="2"/>
    <x v="0"/>
    <s v="Philadelphia"/>
    <x v="9"/>
    <n v="19143"/>
    <x v="3"/>
    <s v="TEC-PH-10002645"/>
    <x v="2"/>
    <x v="7"/>
    <s v="LG G2"/>
    <n v="1499.97"/>
    <n v="5"/>
    <n v="0.4"/>
    <n v="-374.99250000000001"/>
  </r>
  <r>
    <n v="9675"/>
    <x v="4854"/>
    <x v="2"/>
    <x v="192"/>
    <d v="2011-07-24T00:00:00"/>
    <s v="Second Class"/>
    <s v="JL-15850"/>
    <s v="John Lucas"/>
    <x v="0"/>
    <x v="0"/>
    <s v="Houston"/>
    <x v="5"/>
    <n v="77095"/>
    <x v="2"/>
    <s v="OFF-ST-10003123"/>
    <x v="1"/>
    <x v="4"/>
    <s v="Fellowes Bases and Tops For Staxonsteel/High-Stak Systems"/>
    <n v="26.632000000000001"/>
    <n v="1"/>
    <n v="0.2"/>
    <n v="1.3315999999999999"/>
  </r>
  <r>
    <n v="9676"/>
    <x v="4855"/>
    <x v="0"/>
    <x v="715"/>
    <d v="2013-05-11T00:00:00"/>
    <s v="Standard Class"/>
    <s v="GM-14500"/>
    <s v="Gene McClure"/>
    <x v="0"/>
    <x v="0"/>
    <s v="Bakersfield"/>
    <x v="1"/>
    <n v="93309"/>
    <x v="1"/>
    <s v="FUR-FU-10001617"/>
    <x v="0"/>
    <x v="5"/>
    <s v="Executive Impressions 8-1/2&quot; Career Panel/Partition Cubicle Clock"/>
    <n v="41.6"/>
    <n v="4"/>
    <n v="0"/>
    <n v="14.144"/>
  </r>
  <r>
    <n v="9677"/>
    <x v="4856"/>
    <x v="2"/>
    <x v="683"/>
    <d v="2011-12-03T00:00:00"/>
    <s v="Standard Class"/>
    <s v="MC-17635"/>
    <s v="Matthew Clasen"/>
    <x v="1"/>
    <x v="0"/>
    <s v="Richmond"/>
    <x v="14"/>
    <n v="47374"/>
    <x v="2"/>
    <s v="OFF-EN-10003862"/>
    <x v="1"/>
    <x v="12"/>
    <s v="Laser &amp; Ink Jet Business Envelopes"/>
    <n v="64.02"/>
    <n v="6"/>
    <n v="0"/>
    <n v="29.449200000000001"/>
  </r>
  <r>
    <n v="9678"/>
    <x v="4857"/>
    <x v="0"/>
    <x v="724"/>
    <d v="2013-04-24T00:00:00"/>
    <s v="Standard Class"/>
    <s v="CS-12490"/>
    <s v="Cindy Schnelling"/>
    <x v="1"/>
    <x v="0"/>
    <s v="New York City"/>
    <x v="15"/>
    <n v="10009"/>
    <x v="3"/>
    <s v="OFF-AR-10001573"/>
    <x v="1"/>
    <x v="6"/>
    <s v="American Pencil"/>
    <n v="6.99"/>
    <n v="3"/>
    <n v="0"/>
    <n v="2.02709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03"/>
  </r>
  <r>
    <n v="9681"/>
    <x v="4858"/>
    <x v="1"/>
    <x v="17"/>
    <d v="2012-12-31T00:00:00"/>
    <s v="Standard Class"/>
    <s v="AH-10030"/>
    <s v="Aaron Hawkins"/>
    <x v="1"/>
    <x v="0"/>
    <s v="San Francisco"/>
    <x v="1"/>
    <n v="94122"/>
    <x v="1"/>
    <s v="TEC-PH-10003505"/>
    <x v="2"/>
    <x v="7"/>
    <s v="Geemarc AmpliPOWER60"/>
    <n v="668.16"/>
    <n v="9"/>
    <n v="0.2"/>
    <n v="75.168000000000006"/>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3999999999996"/>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1"/>
    <n v="6"/>
    <n v="0"/>
    <n v="10.179"/>
  </r>
  <r>
    <n v="9688"/>
    <x v="4862"/>
    <x v="3"/>
    <x v="1033"/>
    <d v="2014-10-07T00:00:00"/>
    <s v="Standard Class"/>
    <s v="SC-20050"/>
    <s v="Sample Company A"/>
    <x v="2"/>
    <x v="0"/>
    <s v="Arlington"/>
    <x v="5"/>
    <n v="76017"/>
    <x v="2"/>
    <s v="OFF-BI-10000301"/>
    <x v="1"/>
    <x v="8"/>
    <s v="GBC Instant Report Kit"/>
    <n v="11.646000000000001"/>
    <n v="9"/>
    <n v="0.8"/>
    <n v="-17.469000000000001"/>
  </r>
  <r>
    <n v="9689"/>
    <x v="4863"/>
    <x v="3"/>
    <x v="308"/>
    <d v="2014-06-28T00:00:00"/>
    <s v="Standard Class"/>
    <s v="PG-18895"/>
    <s v="Paul Gonzalez"/>
    <x v="0"/>
    <x v="0"/>
    <s v="Richmond"/>
    <x v="17"/>
    <n v="23223"/>
    <x v="0"/>
    <s v="OFF-PA-10001534"/>
    <x v="1"/>
    <x v="10"/>
    <s v="Xerox 230"/>
    <n v="32.4"/>
    <n v="5"/>
    <n v="0"/>
    <n v="15.552"/>
  </r>
  <r>
    <n v="9690"/>
    <x v="4863"/>
    <x v="3"/>
    <x v="308"/>
    <d v="2014-06-28T00:00:00"/>
    <s v="Standard Class"/>
    <s v="PG-18895"/>
    <s v="Paul Gonzalez"/>
    <x v="0"/>
    <x v="0"/>
    <s v="Richmond"/>
    <x v="17"/>
    <n v="23223"/>
    <x v="0"/>
    <s v="TEC-PH-10003691"/>
    <x v="2"/>
    <x v="7"/>
    <s v="BlackBerry Q10"/>
    <n v="503.96"/>
    <n v="4"/>
    <n v="0"/>
    <n v="125.99"/>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02"/>
  </r>
  <r>
    <n v="9693"/>
    <x v="4866"/>
    <x v="1"/>
    <x v="834"/>
    <d v="2012-09-02T00:00:00"/>
    <s v="Standard Class"/>
    <s v="SM-20950"/>
    <s v="Suzanne McNair"/>
    <x v="1"/>
    <x v="0"/>
    <s v="Fairfield"/>
    <x v="29"/>
    <n v="6824"/>
    <x v="3"/>
    <s v="OFF-ST-10001837"/>
    <x v="1"/>
    <x v="4"/>
    <s v="SAFCO Mobile Desk Side File, Wire Frame"/>
    <n v="470.36"/>
    <n v="11"/>
    <n v="0"/>
    <n v="122.2936"/>
  </r>
  <r>
    <n v="9694"/>
    <x v="4867"/>
    <x v="3"/>
    <x v="241"/>
    <d v="2014-09-29T00:00:00"/>
    <s v="Second Class"/>
    <s v="NK-18490"/>
    <s v="Neil Knudson"/>
    <x v="2"/>
    <x v="0"/>
    <s v="San Francisco"/>
    <x v="1"/>
    <n v="94110"/>
    <x v="1"/>
    <s v="OFF-PA-10000551"/>
    <x v="1"/>
    <x v="10"/>
    <s v="Array Memo Cubes"/>
    <n v="31.08"/>
    <n v="6"/>
    <n v="0"/>
    <n v="15.229200000000001"/>
  </r>
  <r>
    <n v="9695"/>
    <x v="4867"/>
    <x v="3"/>
    <x v="241"/>
    <d v="2014-09-29T00:00:00"/>
    <s v="Second Class"/>
    <s v="NK-18490"/>
    <s v="Neil Knudson"/>
    <x v="2"/>
    <x v="0"/>
    <s v="San Francisco"/>
    <x v="1"/>
    <n v="94110"/>
    <x v="1"/>
    <s v="OFF-SU-10001574"/>
    <x v="1"/>
    <x v="14"/>
    <s v="Acme Value Line Scissors"/>
    <n v="7.3"/>
    <n v="2"/>
    <n v="0"/>
    <n v="2.19"/>
  </r>
  <r>
    <n v="9696"/>
    <x v="4868"/>
    <x v="0"/>
    <x v="25"/>
    <d v="2013-12-15T00:00:00"/>
    <s v="First Class"/>
    <s v="SC-20695"/>
    <s v="Steve Chapman"/>
    <x v="1"/>
    <x v="0"/>
    <s v="Springfield"/>
    <x v="24"/>
    <n v="45503"/>
    <x v="3"/>
    <s v="OFF-AP-10002892"/>
    <x v="1"/>
    <x v="9"/>
    <s v="Belkin F5C206VTEL 6 Outlet Surge"/>
    <n v="73.536000000000001"/>
    <n v="4"/>
    <n v="0.2"/>
    <n v="9.1920000000000002"/>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5999999999999"/>
    <n v="4"/>
    <n v="0.2"/>
    <n v="9.48"/>
  </r>
  <r>
    <n v="9699"/>
    <x v="4871"/>
    <x v="3"/>
    <x v="934"/>
    <d v="2014-12-20T00:00:00"/>
    <s v="Standard Class"/>
    <s v="KM-16660"/>
    <s v="Khloe Miller"/>
    <x v="0"/>
    <x v="0"/>
    <s v="Inglewood"/>
    <x v="1"/>
    <n v="90301"/>
    <x v="1"/>
    <s v="OFF-PA-10004569"/>
    <x v="1"/>
    <x v="10"/>
    <s v="Wirebound Message Books, Two 4 1/4&quot; x 5&quot; Forms per Page"/>
    <n v="22.83"/>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2"/>
  </r>
  <r>
    <n v="9702"/>
    <x v="4872"/>
    <x v="0"/>
    <x v="859"/>
    <d v="2013-11-05T00:00:00"/>
    <s v="Standard Class"/>
    <s v="SP-20920"/>
    <s v="Susan Pistek"/>
    <x v="0"/>
    <x v="0"/>
    <s v="San Luis Obispo"/>
    <x v="1"/>
    <n v="93405"/>
    <x v="1"/>
    <s v="OFF-FA-10003059"/>
    <x v="1"/>
    <x v="13"/>
    <s v="Assorted Color Push Pins"/>
    <n v="3.62"/>
    <n v="2"/>
    <n v="0"/>
    <n v="1.1946000000000001"/>
  </r>
  <r>
    <n v="9703"/>
    <x v="4873"/>
    <x v="3"/>
    <x v="689"/>
    <d v="2014-08-05T00:00:00"/>
    <s v="Standard Class"/>
    <s v="LB-16795"/>
    <s v="Laurel Beltran"/>
    <x v="2"/>
    <x v="0"/>
    <s v="Wilmington"/>
    <x v="13"/>
    <n v="19805"/>
    <x v="3"/>
    <s v="OFF-PA-10003256"/>
    <x v="1"/>
    <x v="10"/>
    <s v="Avery Personal Creations Heavyweight Cards"/>
    <n v="11.54"/>
    <n v="1"/>
    <n v="0"/>
    <n v="5.5392000000000001"/>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2"/>
    <n v="3"/>
    <n v="0.2"/>
    <n v="13.868399999999999"/>
  </r>
  <r>
    <n v="9707"/>
    <x v="4875"/>
    <x v="0"/>
    <x v="147"/>
    <d v="2013-10-28T00:00:00"/>
    <s v="Standard Class"/>
    <s v="CS-11950"/>
    <s v="Carlos Soltero"/>
    <x v="0"/>
    <x v="0"/>
    <s v="Los Angeles"/>
    <x v="1"/>
    <n v="90045"/>
    <x v="1"/>
    <s v="FUR-CH-10004626"/>
    <x v="0"/>
    <x v="1"/>
    <s v="Office Star Flex Back Scooter Chair with Aluminum Finish Frame"/>
    <n v="242.136"/>
    <n v="3"/>
    <n v="0.2"/>
    <n v="12.1068"/>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
  </r>
  <r>
    <n v="9710"/>
    <x v="4875"/>
    <x v="0"/>
    <x v="147"/>
    <d v="2013-10-28T00:00:00"/>
    <s v="Standard Class"/>
    <s v="CS-11950"/>
    <s v="Carlos Soltero"/>
    <x v="0"/>
    <x v="0"/>
    <s v="Los Angeles"/>
    <x v="1"/>
    <n v="90045"/>
    <x v="1"/>
    <s v="OFF-ST-10002743"/>
    <x v="1"/>
    <x v="4"/>
    <s v="SAFCO Boltless Steel Shelving"/>
    <n v="340.92"/>
    <n v="3"/>
    <n v="0"/>
    <n v="3.4091999999999998"/>
  </r>
  <r>
    <n v="9711"/>
    <x v="4876"/>
    <x v="2"/>
    <x v="1127"/>
    <d v="2011-11-10T00:00:00"/>
    <s v="Standard Class"/>
    <s v="MD-17350"/>
    <s v="Maribeth Dona"/>
    <x v="0"/>
    <x v="0"/>
    <s v="Philadelphia"/>
    <x v="9"/>
    <n v="19143"/>
    <x v="3"/>
    <s v="FUR-FU-10001468"/>
    <x v="0"/>
    <x v="5"/>
    <s v="Tenex Antistatic Computer Chair Mats"/>
    <n v="273.56799999999998"/>
    <n v="2"/>
    <n v="0.2"/>
    <n v="-34.195999999999998"/>
  </r>
  <r>
    <n v="9712"/>
    <x v="4876"/>
    <x v="2"/>
    <x v="1127"/>
    <d v="2011-11-10T00:00:00"/>
    <s v="Standard Class"/>
    <s v="MD-17350"/>
    <s v="Maribeth Dona"/>
    <x v="0"/>
    <x v="0"/>
    <s v="Philadelphia"/>
    <x v="9"/>
    <n v="19143"/>
    <x v="3"/>
    <s v="OFF-BI-10003684"/>
    <x v="1"/>
    <x v="8"/>
    <s v="Wilson Jones Legal Size Ring Binders"/>
    <n v="13.194000000000001"/>
    <n v="2"/>
    <n v="0.7"/>
    <n v="-8.7959999999999994"/>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03"/>
  </r>
  <r>
    <n v="9715"/>
    <x v="4876"/>
    <x v="2"/>
    <x v="1127"/>
    <d v="2011-11-10T00:00:00"/>
    <s v="Standard Class"/>
    <s v="MD-17350"/>
    <s v="Maribeth Dona"/>
    <x v="0"/>
    <x v="0"/>
    <s v="Philadelphia"/>
    <x v="9"/>
    <n v="19143"/>
    <x v="3"/>
    <s v="TEC-AC-10004864"/>
    <x v="2"/>
    <x v="11"/>
    <s v="Memorex Micro Travel Drive 32 GB"/>
    <n v="58.415999999999997"/>
    <n v="2"/>
    <n v="0.2"/>
    <n v="16.794599999999999"/>
  </r>
  <r>
    <n v="9716"/>
    <x v="4877"/>
    <x v="0"/>
    <x v="77"/>
    <d v="2013-11-13T00:00:00"/>
    <s v="Standard Class"/>
    <s v="LD-17005"/>
    <s v="Lisa DeCherney"/>
    <x v="0"/>
    <x v="0"/>
    <s v="San Francisco"/>
    <x v="1"/>
    <n v="94122"/>
    <x v="1"/>
    <s v="OFF-BI-10001543"/>
    <x v="1"/>
    <x v="8"/>
    <s v="GBC VeloBinder Manual Binding System"/>
    <n v="57.584000000000003"/>
    <n v="2"/>
    <n v="0.2"/>
    <n v="20.154399999999999"/>
  </r>
  <r>
    <n v="9717"/>
    <x v="4878"/>
    <x v="0"/>
    <x v="399"/>
    <d v="2013-08-15T00:00:00"/>
    <s v="Second Class"/>
    <s v="DB-13270"/>
    <s v="Deborah Brumfield"/>
    <x v="2"/>
    <x v="0"/>
    <s v="Philadelphia"/>
    <x v="9"/>
    <n v="19134"/>
    <x v="3"/>
    <s v="OFF-AR-10000914"/>
    <x v="1"/>
    <x v="6"/>
    <s v="Boston 16765 Mini Stand Up Battery Pencil Sharpener"/>
    <n v="37.311999999999998"/>
    <n v="4"/>
    <n v="0.2"/>
    <n v="2.7984"/>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x v="0"/>
    <s v="Houston"/>
    <x v="5"/>
    <n v="77041"/>
    <x v="2"/>
    <s v="TEC-AC-10000109"/>
    <x v="2"/>
    <x v="11"/>
    <s v="Sony Micro Vault Click 16 GB USB 2.0 Flash Drive"/>
    <n v="223.96"/>
    <n v="5"/>
    <n v="0.2"/>
    <n v="11.198"/>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39999999999996"/>
  </r>
  <r>
    <n v="9722"/>
    <x v="4882"/>
    <x v="0"/>
    <x v="595"/>
    <d v="2013-02-20T00:00:00"/>
    <s v="Standard Class"/>
    <s v="JF-15565"/>
    <s v="Jill Fjeld"/>
    <x v="0"/>
    <x v="0"/>
    <s v="New York City"/>
    <x v="15"/>
    <n v="10024"/>
    <x v="3"/>
    <s v="FUR-CH-10001802"/>
    <x v="0"/>
    <x v="1"/>
    <s v="Hon Every-Day Chair Series Swivel Task Chairs"/>
    <n v="326.64600000000002"/>
    <n v="3"/>
    <n v="0.1"/>
    <n v="39.923400000000001"/>
  </r>
  <r>
    <n v="9723"/>
    <x v="4882"/>
    <x v="0"/>
    <x v="595"/>
    <d v="2013-02-20T00:00:00"/>
    <s v="Standard Class"/>
    <s v="JF-15565"/>
    <s v="Jill Fjeld"/>
    <x v="0"/>
    <x v="0"/>
    <s v="New York City"/>
    <x v="15"/>
    <n v="10024"/>
    <x v="3"/>
    <s v="TEC-AC-10003628"/>
    <x v="2"/>
    <x v="11"/>
    <s v="Logitech 910-002974 M325 Wireless Mouse for Web Scrolling"/>
    <n v="89.97"/>
    <n v="3"/>
    <n v="0"/>
    <n v="39.586799999999997"/>
  </r>
  <r>
    <n v="9724"/>
    <x v="4883"/>
    <x v="2"/>
    <x v="1091"/>
    <d v="2011-12-26T00:00:00"/>
    <s v="Standard Class"/>
    <s v="TW-21025"/>
    <s v="Tamara Willingham"/>
    <x v="2"/>
    <x v="0"/>
    <s v="New York City"/>
    <x v="15"/>
    <n v="10011"/>
    <x v="3"/>
    <s v="OFF-BI-10003984"/>
    <x v="1"/>
    <x v="8"/>
    <s v="Lock-Up Easel 'Spel-Binder'"/>
    <n v="296.71199999999999"/>
    <n v="13"/>
    <n v="0.2"/>
    <n v="100.1403"/>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399999999998"/>
  </r>
  <r>
    <n v="9727"/>
    <x v="4886"/>
    <x v="3"/>
    <x v="574"/>
    <d v="2014-12-05T00:00:00"/>
    <s v="First Class"/>
    <s v="KM-16720"/>
    <s v="Kunst Miller"/>
    <x v="0"/>
    <x v="0"/>
    <s v="Lowell"/>
    <x v="31"/>
    <n v="1852"/>
    <x v="3"/>
    <s v="OFF-AP-10001293"/>
    <x v="1"/>
    <x v="9"/>
    <s v="Belkin 8 Outlet Surge Protector"/>
    <n v="286.86"/>
    <n v="7"/>
    <n v="0"/>
    <n v="80.320800000000006"/>
  </r>
  <r>
    <n v="9728"/>
    <x v="4886"/>
    <x v="3"/>
    <x v="574"/>
    <d v="2014-12-05T00:00:00"/>
    <s v="First Class"/>
    <s v="KM-16720"/>
    <s v="Kunst Miller"/>
    <x v="0"/>
    <x v="0"/>
    <s v="Lowell"/>
    <x v="31"/>
    <n v="1852"/>
    <x v="3"/>
    <s v="TEC-PH-10004977"/>
    <x v="2"/>
    <x v="7"/>
    <s v="GE 30524EE4"/>
    <n v="979.95"/>
    <n v="5"/>
    <n v="0"/>
    <n v="284.18549999999999"/>
  </r>
  <r>
    <n v="9729"/>
    <x v="4886"/>
    <x v="3"/>
    <x v="574"/>
    <d v="2014-12-05T00:00:00"/>
    <s v="First Class"/>
    <s v="KM-16720"/>
    <s v="Kunst Miller"/>
    <x v="0"/>
    <x v="0"/>
    <s v="Lowell"/>
    <x v="31"/>
    <n v="1852"/>
    <x v="3"/>
    <s v="OFF-SU-10001935"/>
    <x v="1"/>
    <x v="14"/>
    <s v="Staples"/>
    <n v="4.3600000000000003"/>
    <n v="2"/>
    <n v="0"/>
    <n v="0.1744"/>
  </r>
  <r>
    <n v="9730"/>
    <x v="4887"/>
    <x v="2"/>
    <x v="411"/>
    <d v="2011-10-04T00:00:00"/>
    <s v="Standard Class"/>
    <s v="EB-14170"/>
    <s v="Evan Bailliet"/>
    <x v="0"/>
    <x v="0"/>
    <s v="Seattle"/>
    <x v="4"/>
    <n v="98115"/>
    <x v="1"/>
    <s v="OFF-BI-10001308"/>
    <x v="1"/>
    <x v="8"/>
    <s v="GBC Standard Plastic Binding Systems' Combs"/>
    <n v="10.048"/>
    <n v="2"/>
    <n v="0.2"/>
    <n v="3.14"/>
  </r>
  <r>
    <n v="9731"/>
    <x v="4887"/>
    <x v="2"/>
    <x v="411"/>
    <d v="2011-10-04T00:00:00"/>
    <s v="Standard Class"/>
    <s v="EB-14170"/>
    <s v="Evan Bailliet"/>
    <x v="0"/>
    <x v="0"/>
    <s v="Seattle"/>
    <x v="4"/>
    <n v="98115"/>
    <x v="1"/>
    <s v="OFF-ST-10000046"/>
    <x v="1"/>
    <x v="4"/>
    <s v="Fellowes Super Stor/Drawer Files"/>
    <n v="807.75"/>
    <n v="5"/>
    <n v="0"/>
    <n v="153.4725"/>
  </r>
  <r>
    <n v="9732"/>
    <x v="4888"/>
    <x v="3"/>
    <x v="237"/>
    <d v="2014-11-20T00:00:00"/>
    <s v="Standard Class"/>
    <s v="JE-15715"/>
    <s v="Joe Elijah"/>
    <x v="0"/>
    <x v="0"/>
    <s v="Los Angeles"/>
    <x v="1"/>
    <n v="90049"/>
    <x v="1"/>
    <s v="OFF-AR-10003504"/>
    <x v="1"/>
    <x v="6"/>
    <s v="Newell 347"/>
    <n v="34.24"/>
    <n v="8"/>
    <n v="0"/>
    <n v="9.9296000000000006"/>
  </r>
  <r>
    <n v="9733"/>
    <x v="4889"/>
    <x v="2"/>
    <x v="1071"/>
    <d v="2011-08-25T00:00:00"/>
    <s v="Standard Class"/>
    <s v="NC-18535"/>
    <s v="Nick Crebassa"/>
    <x v="1"/>
    <x v="0"/>
    <s v="Hampton"/>
    <x v="17"/>
    <n v="23666"/>
    <x v="0"/>
    <s v="FUR-CH-10001797"/>
    <x v="0"/>
    <x v="1"/>
    <s v="Safco Chair Connectors, 6/Carton"/>
    <n v="500.24"/>
    <n v="13"/>
    <n v="0"/>
    <n v="145.06960000000001"/>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30000000002"/>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أ¶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8"/>
  </r>
  <r>
    <n v="9740"/>
    <x v="4892"/>
    <x v="3"/>
    <x v="633"/>
    <d v="2014-03-22T00:00:00"/>
    <s v="Standard Class"/>
    <s v="KD-16615"/>
    <s v="Ken Dana"/>
    <x v="1"/>
    <x v="0"/>
    <s v="Los Angeles"/>
    <x v="1"/>
    <n v="90032"/>
    <x v="1"/>
    <s v="OFF-BI-10001757"/>
    <x v="1"/>
    <x v="8"/>
    <s v="Pressboard Hanging Data Binders for Unburst Sheets"/>
    <n v="19.68"/>
    <n v="5"/>
    <n v="0.2"/>
    <n v="6.8879999999999999"/>
  </r>
  <r>
    <n v="9741"/>
    <x v="4892"/>
    <x v="3"/>
    <x v="633"/>
    <d v="2014-03-22T00:00:00"/>
    <s v="Standard Class"/>
    <s v="KD-16615"/>
    <s v="Ken Dana"/>
    <x v="1"/>
    <x v="0"/>
    <s v="Los Angeles"/>
    <x v="1"/>
    <n v="90032"/>
    <x v="1"/>
    <s v="OFF-AP-10001154"/>
    <x v="1"/>
    <x v="9"/>
    <s v="Bionaire Personal Warm Mist Humidifier/Vaporizer"/>
    <n v="140.66999999999999"/>
    <n v="3"/>
    <n v="0"/>
    <n v="54.8613"/>
  </r>
  <r>
    <n v="9742"/>
    <x v="4893"/>
    <x v="1"/>
    <x v="627"/>
    <d v="2012-11-12T00:00:00"/>
    <s v="Standard Class"/>
    <s v="QJ-19255"/>
    <s v="Quincy Jones"/>
    <x v="1"/>
    <x v="0"/>
    <s v="Burlington"/>
    <x v="42"/>
    <n v="5408"/>
    <x v="3"/>
    <s v="FUR-BO-10004834"/>
    <x v="0"/>
    <x v="0"/>
    <s v="Riverside Palais Royal Lawyers Bookcase, Royale Cherry Finish"/>
    <n v="4404.8999999999996"/>
    <n v="5"/>
    <n v="0"/>
    <n v="1013.127"/>
  </r>
  <r>
    <n v="9743"/>
    <x v="4894"/>
    <x v="3"/>
    <x v="354"/>
    <d v="2014-12-03T00:00:00"/>
    <s v="Standard Class"/>
    <s v="EP-13915"/>
    <s v="Emily Phan"/>
    <x v="0"/>
    <x v="0"/>
    <s v="San Diego"/>
    <x v="1"/>
    <n v="92037"/>
    <x v="1"/>
    <s v="OFF-LA-10001074"/>
    <x v="1"/>
    <x v="2"/>
    <s v="Round Specialty Laser Printer Labels"/>
    <n v="62.65"/>
    <n v="5"/>
    <n v="0"/>
    <n v="29.445499999999999"/>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400000000005"/>
  </r>
  <r>
    <n v="9746"/>
    <x v="4897"/>
    <x v="3"/>
    <x v="221"/>
    <d v="2014-11-25T00:00:00"/>
    <s v="Same Day"/>
    <s v="BP-11290"/>
    <s v="Beth Paige"/>
    <x v="0"/>
    <x v="0"/>
    <s v="Los Angeles"/>
    <x v="1"/>
    <n v="90008"/>
    <x v="1"/>
    <s v="FUR-TA-10000617"/>
    <x v="0"/>
    <x v="3"/>
    <s v="Hon Practical Foundations 30 x 60 Training Table, Light Gray/Charcoal"/>
    <n v="364.08"/>
    <n v="2"/>
    <n v="0.2"/>
    <n v="9.1020000000000003"/>
  </r>
  <r>
    <n v="9747"/>
    <x v="4897"/>
    <x v="3"/>
    <x v="221"/>
    <d v="2014-11-25T00:00:00"/>
    <s v="Same Day"/>
    <s v="BP-11290"/>
    <s v="Beth Paige"/>
    <x v="0"/>
    <x v="0"/>
    <s v="Los Angeles"/>
    <x v="1"/>
    <n v="90008"/>
    <x v="1"/>
    <s v="FUR-TA-10001676"/>
    <x v="0"/>
    <x v="3"/>
    <s v="Hon 61000 Series Interactive Training Tables"/>
    <n v="71.087999999999994"/>
    <n v="2"/>
    <n v="0.2"/>
    <n v="-1.7771999999999999"/>
  </r>
  <r>
    <n v="9748"/>
    <x v="4898"/>
    <x v="2"/>
    <x v="7"/>
    <d v="2011-11-15T00:00:00"/>
    <s v="Standard Class"/>
    <s v="BH-11710"/>
    <s v="Brosina Hoffman"/>
    <x v="0"/>
    <x v="0"/>
    <s v="Chicago"/>
    <x v="10"/>
    <n v="60653"/>
    <x v="2"/>
    <s v="FUR-FU-10000175"/>
    <x v="0"/>
    <x v="5"/>
    <s v="DAX Wood Document Frame."/>
    <n v="10.984"/>
    <n v="2"/>
    <n v="0.6"/>
    <n v="-7.9634"/>
  </r>
  <r>
    <n v="9749"/>
    <x v="4898"/>
    <x v="2"/>
    <x v="7"/>
    <d v="2011-11-15T00:00:00"/>
    <s v="Standard Class"/>
    <s v="BH-11710"/>
    <s v="Brosina Hoffman"/>
    <x v="0"/>
    <x v="0"/>
    <s v="Chicago"/>
    <x v="10"/>
    <n v="60653"/>
    <x v="2"/>
    <s v="FUR-CH-10003379"/>
    <x v="0"/>
    <x v="1"/>
    <s v="Global Commerce Series High-Back Swivel/Tilt Chairs"/>
    <n v="797.94399999999996"/>
    <n v="4"/>
    <n v="0.3"/>
    <n v="-56.996000000000002"/>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800000000000004"/>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
    <n v="1"/>
    <n v="0.2"/>
    <n v="0.90480000000000005"/>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009"/>
  </r>
  <r>
    <n v="9757"/>
    <x v="4902"/>
    <x v="3"/>
    <x v="996"/>
    <d v="2014-03-30T00:00:00"/>
    <s v="Second Class"/>
    <s v="LC-16870"/>
    <s v="Lena Cacioppo"/>
    <x v="0"/>
    <x v="0"/>
    <s v="Richmond"/>
    <x v="17"/>
    <n v="23223"/>
    <x v="0"/>
    <s v="FUR-TA-10002533"/>
    <x v="0"/>
    <x v="3"/>
    <s v="BPI Conference Tables"/>
    <n v="292.10000000000002"/>
    <n v="2"/>
    <n v="0"/>
    <n v="58.42"/>
  </r>
  <r>
    <n v="9758"/>
    <x v="4902"/>
    <x v="3"/>
    <x v="996"/>
    <d v="2014-03-30T00:00:00"/>
    <s v="Second Class"/>
    <s v="LC-16870"/>
    <s v="Lena Cacioppo"/>
    <x v="0"/>
    <x v="0"/>
    <s v="Richmond"/>
    <x v="17"/>
    <n v="23223"/>
    <x v="0"/>
    <s v="TEC-PH-10004006"/>
    <x v="2"/>
    <x v="7"/>
    <s v="Panasonic KX - TS880B Telephone"/>
    <n v="206.1"/>
    <n v="5"/>
    <n v="0"/>
    <n v="55.646999999999998"/>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x v="0"/>
    <s v="Springdale"/>
    <x v="36"/>
    <n v="72762"/>
    <x v="0"/>
    <s v="OFF-AR-10000657"/>
    <x v="1"/>
    <x v="6"/>
    <s v="Binney &amp; Smith inkTank Desk Highlighter, Chisel Tip, Yellow, 12/Box"/>
    <n v="4.3"/>
    <n v="2"/>
    <n v="0"/>
    <n v="1.419"/>
  </r>
  <r>
    <n v="9762"/>
    <x v="4905"/>
    <x v="2"/>
    <x v="1047"/>
    <d v="2011-02-19T00:00:00"/>
    <s v="Standard Class"/>
    <s v="ML-17395"/>
    <s v="Marina Lichtenstein"/>
    <x v="1"/>
    <x v="0"/>
    <s v="Seattle"/>
    <x v="4"/>
    <n v="98103"/>
    <x v="1"/>
    <s v="TEC-AC-10000736"/>
    <x v="2"/>
    <x v="11"/>
    <s v="Logitech G600 MMO Gaming Mouse"/>
    <n v="239.97"/>
    <n v="3"/>
    <n v="0"/>
    <n v="86.389200000000002"/>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02"/>
  </r>
  <r>
    <n v="9765"/>
    <x v="4906"/>
    <x v="2"/>
    <x v="1229"/>
    <d v="2011-06-23T00:00:00"/>
    <s v="Standard Class"/>
    <s v="MC-18100"/>
    <s v="Mick Crebagga"/>
    <x v="0"/>
    <x v="0"/>
    <s v="Los Angeles"/>
    <x v="1"/>
    <n v="90036"/>
    <x v="1"/>
    <s v="TEC-PH-10000215"/>
    <x v="2"/>
    <x v="7"/>
    <s v="Plantronics Cordlessآ Phone Headsetآ with In-line Volume - M214C"/>
    <n v="139.80000000000001"/>
    <n v="5"/>
    <n v="0.2"/>
    <n v="12.2325"/>
  </r>
  <r>
    <n v="9766"/>
    <x v="4907"/>
    <x v="3"/>
    <x v="1230"/>
    <d v="2014-03-07T00:00:00"/>
    <s v="Standard Class"/>
    <s v="DB-13660"/>
    <s v="Duane Benoit"/>
    <x v="0"/>
    <x v="0"/>
    <s v="Middletown"/>
    <x v="29"/>
    <n v="6457"/>
    <x v="3"/>
    <s v="OFF-BI-10001757"/>
    <x v="1"/>
    <x v="8"/>
    <s v="Pressboard Hanging Data Binders for Unburst Sheets"/>
    <n v="9.84"/>
    <n v="2"/>
    <n v="0"/>
    <n v="4.7232000000000003"/>
  </r>
  <r>
    <n v="9767"/>
    <x v="4907"/>
    <x v="3"/>
    <x v="1230"/>
    <d v="2014-03-07T00:00:00"/>
    <s v="Standard Class"/>
    <s v="DB-13660"/>
    <s v="Duane Benoit"/>
    <x v="0"/>
    <x v="0"/>
    <s v="Middletown"/>
    <x v="29"/>
    <n v="6457"/>
    <x v="3"/>
    <s v="OFF-PA-10002137"/>
    <x v="1"/>
    <x v="10"/>
    <s v="Southworth 100% Rأ©sumأ© Paper, 24lb."/>
    <n v="7.78"/>
    <n v="1"/>
    <n v="0"/>
    <n v="3.5009999999999999"/>
  </r>
  <r>
    <n v="9768"/>
    <x v="4908"/>
    <x v="3"/>
    <x v="34"/>
    <d v="2014-12-16T00:00:00"/>
    <s v="Standard Class"/>
    <s v="LW-17215"/>
    <s v="Luke Weiss"/>
    <x v="0"/>
    <x v="0"/>
    <s v="Grand Rapids"/>
    <x v="12"/>
    <n v="49505"/>
    <x v="2"/>
    <s v="OFF-BI-10000088"/>
    <x v="1"/>
    <x v="8"/>
    <s v="GBC Imprintable Covers"/>
    <n v="54.9"/>
    <n v="5"/>
    <n v="0"/>
    <n v="26.901"/>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
    <n v="5"/>
    <n v="0.2"/>
    <n v="8.4979999999999993"/>
  </r>
  <r>
    <n v="9771"/>
    <x v="4910"/>
    <x v="0"/>
    <x v="390"/>
    <d v="2013-12-01T00:00:00"/>
    <s v="Standard Class"/>
    <s v="SC-20050"/>
    <s v="Sample Company A"/>
    <x v="2"/>
    <x v="0"/>
    <s v="Hialeah"/>
    <x v="2"/>
    <n v="33012"/>
    <x v="0"/>
    <s v="OFF-PA-10001609"/>
    <x v="1"/>
    <x v="10"/>
    <s v="Tops Wirebound Message Log Books"/>
    <n v="10.528"/>
    <n v="4"/>
    <n v="0.2"/>
    <n v="3.4216000000000002"/>
  </r>
  <r>
    <n v="9772"/>
    <x v="4910"/>
    <x v="0"/>
    <x v="390"/>
    <d v="2013-12-01T00:00:00"/>
    <s v="Standard Class"/>
    <s v="SC-20050"/>
    <s v="Sample Company A"/>
    <x v="2"/>
    <x v="0"/>
    <s v="Hialeah"/>
    <x v="2"/>
    <n v="33012"/>
    <x v="0"/>
    <s v="OFF-AP-10002765"/>
    <x v="1"/>
    <x v="9"/>
    <s v="Fellowes Advanced Computer Series Surge Protectors"/>
    <n v="42.384"/>
    <n v="2"/>
    <n v="0.2"/>
    <n v="4.2384000000000004"/>
  </r>
  <r>
    <n v="9773"/>
    <x v="4911"/>
    <x v="0"/>
    <x v="894"/>
    <d v="2013-07-04T00:00:00"/>
    <s v="Same Day"/>
    <s v="FM-14215"/>
    <s v="Filia McAdams"/>
    <x v="1"/>
    <x v="0"/>
    <s v="Philadelphia"/>
    <x v="9"/>
    <n v="19143"/>
    <x v="3"/>
    <s v="OFF-PA-10000167"/>
    <x v="1"/>
    <x v="10"/>
    <s v="Xerox 1925"/>
    <n v="123.92"/>
    <n v="5"/>
    <n v="0.2"/>
    <n v="38.725000000000001"/>
  </r>
  <r>
    <n v="9774"/>
    <x v="4912"/>
    <x v="0"/>
    <x v="190"/>
    <d v="2013-07-04T00:00:00"/>
    <s v="Standard Class"/>
    <s v="PF-19225"/>
    <s v="Phillip Flathmann"/>
    <x v="0"/>
    <x v="0"/>
    <s v="Atlanta"/>
    <x v="32"/>
    <n v="30318"/>
    <x v="0"/>
    <s v="TEC-PH-10004434"/>
    <x v="2"/>
    <x v="7"/>
    <s v="Cisco IPآ Phoneآ 7961G VoIPآ phoneآ - Dark gray"/>
    <n v="135.94999999999999"/>
    <n v="1"/>
    <n v="0"/>
    <n v="39.4255"/>
  </r>
  <r>
    <n v="9775"/>
    <x v="4913"/>
    <x v="2"/>
    <x v="711"/>
    <d v="2011-07-30T00:00:00"/>
    <s v="Standard Class"/>
    <s v="LF-17185"/>
    <s v="Luke Foster"/>
    <x v="0"/>
    <x v="0"/>
    <s v="San Antonio"/>
    <x v="5"/>
    <n v="78207"/>
    <x v="2"/>
    <s v="OFF-BI-10004995"/>
    <x v="1"/>
    <x v="8"/>
    <s v="GBC DocuBind P400 Electric Binding System"/>
    <n v="2177.5839999999998"/>
    <n v="8"/>
    <n v="0.8"/>
    <n v="-3701.8928000000001"/>
  </r>
  <r>
    <n v="9776"/>
    <x v="4913"/>
    <x v="2"/>
    <x v="711"/>
    <d v="2011-07-30T00:00:00"/>
    <s v="Standard Class"/>
    <s v="LF-17185"/>
    <s v="Luke Foster"/>
    <x v="0"/>
    <x v="0"/>
    <s v="San Antonio"/>
    <x v="5"/>
    <n v="78207"/>
    <x v="2"/>
    <s v="FUR-FU-10004666"/>
    <x v="0"/>
    <x v="5"/>
    <s v="DAX Clear Channel Poster Frame"/>
    <n v="17.495999999999999"/>
    <n v="3"/>
    <n v="0.6"/>
    <n v="-10.0602"/>
  </r>
  <r>
    <n v="9777"/>
    <x v="4913"/>
    <x v="2"/>
    <x v="711"/>
    <d v="2011-07-30T00:00:00"/>
    <s v="Standard Class"/>
    <s v="LF-17185"/>
    <s v="Luke Foster"/>
    <x v="0"/>
    <x v="0"/>
    <s v="San Antonio"/>
    <x v="5"/>
    <n v="78207"/>
    <x v="2"/>
    <s v="OFF-BI-10001524"/>
    <x v="1"/>
    <x v="8"/>
    <s v="GBC Premium Transparent Covers with Diagonal Lined Pattern"/>
    <n v="16.783999999999999"/>
    <n v="4"/>
    <n v="0.8"/>
    <n v="-26.854399999999998"/>
  </r>
  <r>
    <n v="9778"/>
    <x v="4913"/>
    <x v="2"/>
    <x v="711"/>
    <d v="2011-07-30T00:00:00"/>
    <s v="Standard Class"/>
    <s v="LF-17185"/>
    <s v="Luke Foster"/>
    <x v="0"/>
    <x v="0"/>
    <s v="San Antonio"/>
    <x v="5"/>
    <n v="78207"/>
    <x v="2"/>
    <s v="TEC-AC-10002076"/>
    <x v="2"/>
    <x v="11"/>
    <s v="Microsoft Natural Keyboard Elite"/>
    <n v="431.13600000000002"/>
    <n v="9"/>
    <n v="0.2"/>
    <n v="-26.946000000000002"/>
  </r>
  <r>
    <n v="9779"/>
    <x v="4913"/>
    <x v="2"/>
    <x v="711"/>
    <d v="2011-07-30T00:00:00"/>
    <s v="Standard Class"/>
    <s v="LF-17185"/>
    <s v="Luke Foster"/>
    <x v="0"/>
    <x v="0"/>
    <s v="San Antonio"/>
    <x v="5"/>
    <n v="78207"/>
    <x v="2"/>
    <s v="OFF-BI-10001679"/>
    <x v="1"/>
    <x v="8"/>
    <s v="GBC Instant Index System for Binding Systems"/>
    <n v="8.8800000000000008"/>
    <n v="5"/>
    <n v="0.8"/>
    <n v="-13.32"/>
  </r>
  <r>
    <n v="9780"/>
    <x v="4913"/>
    <x v="2"/>
    <x v="711"/>
    <d v="2011-07-30T00:00:00"/>
    <s v="Standard Class"/>
    <s v="LF-17185"/>
    <s v="Luke Foster"/>
    <x v="0"/>
    <x v="0"/>
    <s v="San Antonio"/>
    <x v="5"/>
    <n v="78207"/>
    <x v="2"/>
    <s v="OFF-AP-10003281"/>
    <x v="1"/>
    <x v="9"/>
    <s v="Acco 6 Outlet Guardian Standard Surge Suppressor"/>
    <n v="4.8360000000000003"/>
    <n v="2"/>
    <n v="0.8"/>
    <n v="-12.09"/>
  </r>
  <r>
    <n v="9781"/>
    <x v="4914"/>
    <x v="0"/>
    <x v="749"/>
    <d v="2013-09-19T00:00:00"/>
    <s v="Standard Class"/>
    <s v="CL-12565"/>
    <s v="Clay Ludtke"/>
    <x v="0"/>
    <x v="0"/>
    <s v="Long Beach"/>
    <x v="15"/>
    <n v="11561"/>
    <x v="3"/>
    <s v="TEC-PH-10001944"/>
    <x v="2"/>
    <x v="7"/>
    <s v="Wi-Ex zBoost YX540 Cellular Phone Signal Booster"/>
    <n v="437.85"/>
    <n v="3"/>
    <n v="0"/>
    <n v="131.35499999999999"/>
  </r>
  <r>
    <n v="9782"/>
    <x v="4914"/>
    <x v="0"/>
    <x v="749"/>
    <d v="2013-09-19T00:00:00"/>
    <s v="Standard Class"/>
    <s v="CL-12565"/>
    <s v="Clay Ludtke"/>
    <x v="0"/>
    <x v="0"/>
    <s v="Long Beach"/>
    <x v="15"/>
    <n v="11561"/>
    <x v="3"/>
    <s v="OFF-BI-10004390"/>
    <x v="1"/>
    <x v="8"/>
    <s v="GBC DocuBind 200 Manual Binding Machine"/>
    <n v="673.56799999999998"/>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599999999999"/>
  </r>
  <r>
    <n v="9785"/>
    <x v="4915"/>
    <x v="1"/>
    <x v="70"/>
    <d v="2012-06-02T00:00:00"/>
    <s v="Second Class"/>
    <s v="EM-13825"/>
    <s v="Elizabeth Moffitt"/>
    <x v="1"/>
    <x v="0"/>
    <s v="Paterson"/>
    <x v="30"/>
    <n v="7501"/>
    <x v="3"/>
    <s v="FUR-FU-10001847"/>
    <x v="0"/>
    <x v="5"/>
    <s v="Eldon Image Series Black Desk Accessories"/>
    <n v="8.2799999999999994"/>
    <n v="2"/>
    <n v="0"/>
    <n v="2.9807999999999999"/>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2"/>
    <n v="5"/>
    <n v="0.32"/>
    <n v="-30.097999999999999"/>
  </r>
  <r>
    <n v="9789"/>
    <x v="4918"/>
    <x v="3"/>
    <x v="996"/>
    <d v="2014-04-02T00:00:00"/>
    <s v="Standard Class"/>
    <s v="CJ-12010"/>
    <s v="Caroline Jumper"/>
    <x v="0"/>
    <x v="0"/>
    <s v="Houston"/>
    <x v="5"/>
    <n v="77070"/>
    <x v="2"/>
    <s v="FUR-CH-10004063"/>
    <x v="0"/>
    <x v="1"/>
    <s v="Global Deluxe High-Back Manager's Chair"/>
    <n v="600.55799999999999"/>
    <n v="3"/>
    <n v="0.3"/>
    <n v="-8.5793999999999997"/>
  </r>
  <r>
    <n v="9790"/>
    <x v="4918"/>
    <x v="3"/>
    <x v="996"/>
    <d v="2014-04-02T00:00:00"/>
    <s v="Standard Class"/>
    <s v="CJ-12010"/>
    <s v="Caroline Jumper"/>
    <x v="0"/>
    <x v="0"/>
    <s v="Houston"/>
    <x v="5"/>
    <n v="77070"/>
    <x v="2"/>
    <s v="TEC-AC-10004901"/>
    <x v="2"/>
    <x v="11"/>
    <s v="Kensington SlimBlade Notebook Wireless Mouse with Nano Receiver "/>
    <n v="39.991999999999997"/>
    <n v="1"/>
    <n v="0.2"/>
    <n v="6.9985999999999997"/>
  </r>
  <r>
    <n v="9791"/>
    <x v="4918"/>
    <x v="3"/>
    <x v="996"/>
    <d v="2014-04-02T00:00:00"/>
    <s v="Standard Class"/>
    <s v="CJ-12010"/>
    <s v="Caroline Jumper"/>
    <x v="0"/>
    <x v="0"/>
    <s v="Houston"/>
    <x v="5"/>
    <n v="77070"/>
    <x v="2"/>
    <s v="FUR-CH-10001714"/>
    <x v="0"/>
    <x v="1"/>
    <s v="Global Leather &amp; Oak Executive Chair, Burgundy"/>
    <n v="211.24600000000001"/>
    <n v="2"/>
    <n v="0.3"/>
    <n v="-66.391599999999997"/>
  </r>
  <r>
    <n v="9792"/>
    <x v="4919"/>
    <x v="2"/>
    <x v="371"/>
    <d v="2011-05-23T00:00:00"/>
    <s v="Second Class"/>
    <s v="KH-16360"/>
    <s v="Katherine Hughes"/>
    <x v="0"/>
    <x v="0"/>
    <s v="Houston"/>
    <x v="5"/>
    <n v="77070"/>
    <x v="2"/>
    <s v="OFF-EN-10003134"/>
    <x v="1"/>
    <x v="12"/>
    <s v="Staples"/>
    <n v="56.064"/>
    <n v="6"/>
    <n v="0.2"/>
    <n v="21.024000000000001"/>
  </r>
  <r>
    <n v="9793"/>
    <x v="4919"/>
    <x v="2"/>
    <x v="371"/>
    <d v="2011-05-23T00:00:00"/>
    <s v="Second Class"/>
    <s v="KH-16360"/>
    <s v="Katherine Hughes"/>
    <x v="0"/>
    <x v="0"/>
    <s v="Houston"/>
    <x v="5"/>
    <n v="77070"/>
    <x v="2"/>
    <s v="FUR-CH-10003396"/>
    <x v="0"/>
    <x v="1"/>
    <s v="Global Deluxe Steno Chair"/>
    <n v="107.77200000000001"/>
    <n v="2"/>
    <n v="0.3"/>
    <n v="-29.252400000000002"/>
  </r>
  <r>
    <n v="9794"/>
    <x v="4919"/>
    <x v="2"/>
    <x v="371"/>
    <d v="2011-05-23T00:00:00"/>
    <s v="Second Class"/>
    <s v="KH-16360"/>
    <s v="Katherine Hughes"/>
    <x v="0"/>
    <x v="0"/>
    <s v="Houston"/>
    <x v="5"/>
    <n v="77070"/>
    <x v="2"/>
    <s v="OFF-PA-10001560"/>
    <x v="1"/>
    <x v="10"/>
    <s v="Adams Telephone Message Books, 5 1/4â€‌ x 11â€‌"/>
    <n v="4.8319999999999999"/>
    <n v="1"/>
    <n v="0.2"/>
    <n v="1.6308"/>
  </r>
  <r>
    <n v="9795"/>
    <x v="4919"/>
    <x v="2"/>
    <x v="371"/>
    <d v="2011-05-23T00:00:00"/>
    <s v="Second Class"/>
    <s v="KH-16360"/>
    <s v="Katherine Hughes"/>
    <x v="0"/>
    <x v="0"/>
    <s v="Houston"/>
    <x v="5"/>
    <n v="77070"/>
    <x v="2"/>
    <s v="OFF-BI-10000977"/>
    <x v="1"/>
    <x v="8"/>
    <s v="Ibico Plastic Spiral Binding Combs"/>
    <n v="18.239999999999998"/>
    <n v="3"/>
    <n v="0.8"/>
    <n v="-31.007999999999999"/>
  </r>
  <r>
    <n v="9796"/>
    <x v="4920"/>
    <x v="0"/>
    <x v="206"/>
    <d v="2013-05-29T00:00:00"/>
    <s v="Standard Class"/>
    <s v="SH-19975"/>
    <s v="Sally Hughsby"/>
    <x v="1"/>
    <x v="0"/>
    <s v="Chicago"/>
    <x v="10"/>
    <n v="60610"/>
    <x v="2"/>
    <s v="OFF-BI-10003429"/>
    <x v="1"/>
    <x v="8"/>
    <s v="Cardinal HOLDit! Binder Insert Strips,Extra Strips"/>
    <n v="3.798"/>
    <n v="3"/>
    <n v="0.8"/>
    <n v="-5.8868999999999998"/>
  </r>
  <r>
    <n v="9797"/>
    <x v="4921"/>
    <x v="1"/>
    <x v="1026"/>
    <d v="2012-01-17T00:00:00"/>
    <s v="Standard Class"/>
    <s v="CS-12490"/>
    <s v="Cindy Schnelling"/>
    <x v="1"/>
    <x v="0"/>
    <s v="Toledo"/>
    <x v="24"/>
    <n v="43615"/>
    <x v="3"/>
    <s v="OFF-AR-10001374"/>
    <x v="1"/>
    <x v="6"/>
    <s v="BIC Brite Liner Highlighters, Chisel Tip"/>
    <n v="10.368"/>
    <n v="2"/>
    <n v="0.2"/>
    <n v="1.5551999999999999"/>
  </r>
  <r>
    <n v="9798"/>
    <x v="4921"/>
    <x v="1"/>
    <x v="1026"/>
    <d v="2012-01-17T00:00:00"/>
    <s v="Standard Class"/>
    <s v="CS-12490"/>
    <s v="Cindy Schnelling"/>
    <x v="1"/>
    <x v="0"/>
    <s v="Toledo"/>
    <x v="24"/>
    <n v="43615"/>
    <x v="3"/>
    <s v="TEC-PH-10004977"/>
    <x v="2"/>
    <x v="7"/>
    <s v="GE 30524EE4"/>
    <n v="235.18799999999999"/>
    <n v="2"/>
    <n v="0.4"/>
    <n v="-43.117800000000003"/>
  </r>
  <r>
    <n v="9799"/>
    <x v="4921"/>
    <x v="1"/>
    <x v="1026"/>
    <d v="2012-01-17T00:00:00"/>
    <s v="Standard Class"/>
    <s v="CS-12490"/>
    <s v="Cindy Schnelling"/>
    <x v="1"/>
    <x v="0"/>
    <s v="Toledo"/>
    <x v="24"/>
    <n v="43615"/>
    <x v="3"/>
    <s v="TEC-PH-10000912"/>
    <x v="2"/>
    <x v="7"/>
    <s v="Anker 24W Portable Micro USB Car Charger"/>
    <n v="26.376000000000001"/>
    <n v="4"/>
    <n v="0.4"/>
    <n v="2.6375999999999999"/>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6"/>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x v="0"/>
    <s v="New York City"/>
    <x v="15"/>
    <n v="10024"/>
    <x v="3"/>
    <s v="OFF-BI-10004182"/>
    <x v="1"/>
    <x v="8"/>
    <s v="Economy Binders"/>
    <n v="3.3279999999999998"/>
    <n v="2"/>
    <n v="0.2"/>
    <n v="1.2063999999999999"/>
  </r>
  <r>
    <n v="9804"/>
    <x v="4923"/>
    <x v="1"/>
    <x v="1074"/>
    <d v="2012-07-20T00:00:00"/>
    <s v="Second Class"/>
    <s v="PJ-19015"/>
    <s v="Pauline Johnson"/>
    <x v="0"/>
    <x v="0"/>
    <s v="New York City"/>
    <x v="15"/>
    <n v="10024"/>
    <x v="3"/>
    <s v="TEC-PH-10002468"/>
    <x v="2"/>
    <x v="7"/>
    <s v="Plantronics CS 50-USB -آ headsetآ - Convertible, Monaural"/>
    <n v="135.99"/>
    <n v="1"/>
    <n v="0"/>
    <n v="36.717300000000002"/>
  </r>
  <r>
    <n v="9805"/>
    <x v="4923"/>
    <x v="1"/>
    <x v="1074"/>
    <d v="2012-07-20T00:00:00"/>
    <s v="Second Class"/>
    <s v="PJ-19015"/>
    <s v="Pauline Johnson"/>
    <x v="0"/>
    <x v="0"/>
    <s v="New York City"/>
    <x v="15"/>
    <n v="10024"/>
    <x v="3"/>
    <s v="FUR-FU-10002364"/>
    <x v="0"/>
    <x v="5"/>
    <s v="Eldon Expressions Wood Desk Accessories, Oak"/>
    <n v="7.38"/>
    <n v="1"/>
    <n v="0"/>
    <n v="2.1402000000000001"/>
  </r>
  <r>
    <n v="9806"/>
    <x v="4924"/>
    <x v="0"/>
    <x v="147"/>
    <d v="2013-10-27T00:00:00"/>
    <s v="Standard Class"/>
    <s v="AP-10720"/>
    <s v="Anne Pryor"/>
    <x v="2"/>
    <x v="0"/>
    <s v="Fort Lauderdale"/>
    <x v="2"/>
    <n v="33311"/>
    <x v="0"/>
    <s v="FUR-FU-10002878"/>
    <x v="0"/>
    <x v="5"/>
    <s v="Seth Thomas 14&quot; Day/Date Wall Clock"/>
    <n v="45.567999999999998"/>
    <n v="2"/>
    <n v="0.2"/>
    <n v="9.6831999999999994"/>
  </r>
  <r>
    <n v="9807"/>
    <x v="4924"/>
    <x v="0"/>
    <x v="147"/>
    <d v="2013-10-27T00:00:00"/>
    <s v="Standard Class"/>
    <s v="AP-10720"/>
    <s v="Anne Pryor"/>
    <x v="2"/>
    <x v="0"/>
    <s v="Fort Lauderdale"/>
    <x v="2"/>
    <n v="33311"/>
    <x v="0"/>
    <s v="OFF-BI-10004817"/>
    <x v="1"/>
    <x v="8"/>
    <s v="GBC Personal VeloBind Strips"/>
    <n v="28.751999999999999"/>
    <n v="8"/>
    <n v="0.7"/>
    <n v="-21.084800000000001"/>
  </r>
  <r>
    <n v="9808"/>
    <x v="4925"/>
    <x v="3"/>
    <x v="944"/>
    <d v="2014-08-02T00:00:00"/>
    <s v="Second Class"/>
    <s v="JW-15955"/>
    <s v="Joni Wasserman"/>
    <x v="0"/>
    <x v="0"/>
    <s v="Raleigh"/>
    <x v="3"/>
    <n v="27604"/>
    <x v="0"/>
    <s v="FUR-CH-10001146"/>
    <x v="0"/>
    <x v="1"/>
    <s v="Global Value Mid-Back Manager's Chair, Gray"/>
    <n v="194.84800000000001"/>
    <n v="4"/>
    <n v="0.2"/>
    <n v="12.178000000000001"/>
  </r>
  <r>
    <n v="9809"/>
    <x v="4926"/>
    <x v="3"/>
    <x v="246"/>
    <d v="2014-07-27T00:00:00"/>
    <s v="Standard Class"/>
    <s v="PT-19090"/>
    <s v="Pete Takahito"/>
    <x v="0"/>
    <x v="0"/>
    <s v="Chicago"/>
    <x v="10"/>
    <n v="60623"/>
    <x v="2"/>
    <s v="OFF-BI-10001116"/>
    <x v="1"/>
    <x v="8"/>
    <s v="Wilson Jones 1&quot; Hanging DublLock Ring Binders"/>
    <n v="2.1120000000000001"/>
    <n v="2"/>
    <n v="0.8"/>
    <n v="-3.3792"/>
  </r>
  <r>
    <n v="9810"/>
    <x v="4927"/>
    <x v="2"/>
    <x v="845"/>
    <d v="2011-11-11T00:00:00"/>
    <s v="Second Class"/>
    <s v="TB-21595"/>
    <s v="Troy Blackwell"/>
    <x v="0"/>
    <x v="0"/>
    <s v="Portland"/>
    <x v="21"/>
    <n v="97206"/>
    <x v="1"/>
    <s v="OFF-PA-10000304"/>
    <x v="1"/>
    <x v="10"/>
    <s v="Xerox 1995"/>
    <n v="25.92"/>
    <n v="5"/>
    <n v="0.2"/>
    <n v="9.0719999999999992"/>
  </r>
  <r>
    <n v="9811"/>
    <x v="4927"/>
    <x v="2"/>
    <x v="845"/>
    <d v="2011-11-11T00:00:00"/>
    <s v="Second Class"/>
    <s v="TB-21595"/>
    <s v="Troy Blackwell"/>
    <x v="0"/>
    <x v="0"/>
    <s v="Portland"/>
    <x v="21"/>
    <n v="97206"/>
    <x v="1"/>
    <s v="OFF-AR-10002240"/>
    <x v="1"/>
    <x v="6"/>
    <s v="Panasonic KP-150 Electric Pencil Sharpener"/>
    <n v="120.768"/>
    <n v="4"/>
    <n v="0.2"/>
    <n v="9.0576000000000008"/>
  </r>
  <r>
    <n v="9812"/>
    <x v="4928"/>
    <x v="0"/>
    <x v="581"/>
    <d v="2013-12-01T00:00:00"/>
    <s v="First Class"/>
    <s v="CB-12025"/>
    <s v="Cassandra Brandow"/>
    <x v="0"/>
    <x v="0"/>
    <s v="East Orange"/>
    <x v="30"/>
    <n v="7017"/>
    <x v="3"/>
    <s v="OFF-PA-10001246"/>
    <x v="1"/>
    <x v="10"/>
    <s v="Xerox 215"/>
    <n v="25.92"/>
    <n v="4"/>
    <n v="0"/>
    <n v="12.441599999999999"/>
  </r>
  <r>
    <n v="9813"/>
    <x v="4928"/>
    <x v="0"/>
    <x v="581"/>
    <d v="2013-12-01T00:00:00"/>
    <s v="First Class"/>
    <s v="CB-12025"/>
    <s v="Cassandra Brandow"/>
    <x v="0"/>
    <x v="0"/>
    <s v="East Orange"/>
    <x v="30"/>
    <n v="7017"/>
    <x v="3"/>
    <s v="OFF-AR-10000658"/>
    <x v="1"/>
    <x v="6"/>
    <s v="Newell 324"/>
    <n v="34.65"/>
    <n v="3"/>
    <n v="0"/>
    <n v="9.702"/>
  </r>
  <r>
    <n v="9814"/>
    <x v="4928"/>
    <x v="0"/>
    <x v="581"/>
    <d v="2013-12-01T00:00:00"/>
    <s v="First Class"/>
    <s v="CB-12025"/>
    <s v="Cassandra Brandow"/>
    <x v="0"/>
    <x v="0"/>
    <s v="East Orange"/>
    <x v="30"/>
    <n v="7017"/>
    <x v="3"/>
    <s v="OFF-PA-10000100"/>
    <x v="1"/>
    <x v="10"/>
    <s v="Xerox 1945"/>
    <n v="204.95"/>
    <n v="5"/>
    <n v="0"/>
    <n v="100.4255"/>
  </r>
  <r>
    <n v="9815"/>
    <x v="4928"/>
    <x v="0"/>
    <x v="581"/>
    <d v="2013-12-01T00:00:00"/>
    <s v="First Class"/>
    <s v="CB-12025"/>
    <s v="Cassandra Brandow"/>
    <x v="0"/>
    <x v="0"/>
    <s v="East Orange"/>
    <x v="30"/>
    <n v="7017"/>
    <x v="3"/>
    <s v="OFF-BI-10004233"/>
    <x v="1"/>
    <x v="8"/>
    <s v="GBC Pre-Punched Binding Paper, Plastic, White, 8-1/2&quot; x 11&quot;"/>
    <n v="79.95"/>
    <n v="5"/>
    <n v="0"/>
    <n v="38.375999999999998"/>
  </r>
  <r>
    <n v="9816"/>
    <x v="4929"/>
    <x v="1"/>
    <x v="1214"/>
    <d v="2012-06-12T00:00:00"/>
    <s v="Standard Class"/>
    <s v="AG-10495"/>
    <s v="Andrew Gjertsen"/>
    <x v="1"/>
    <x v="0"/>
    <s v="Saint Petersburg"/>
    <x v="2"/>
    <n v="33710"/>
    <x v="0"/>
    <s v="OFF-PA-10002581"/>
    <x v="1"/>
    <x v="10"/>
    <s v="Xerox 1951"/>
    <n v="173.488"/>
    <n v="7"/>
    <n v="0.2"/>
    <n v="54.215000000000003"/>
  </r>
  <r>
    <n v="9817"/>
    <x v="4929"/>
    <x v="1"/>
    <x v="1214"/>
    <d v="2012-06-12T00:00:00"/>
    <s v="Standard Class"/>
    <s v="AG-10495"/>
    <s v="Andrew Gjertsen"/>
    <x v="1"/>
    <x v="0"/>
    <s v="Saint Petersburg"/>
    <x v="2"/>
    <n v="33710"/>
    <x v="0"/>
    <s v="OFF-ST-10000046"/>
    <x v="1"/>
    <x v="4"/>
    <s v="Fellowes Super Stor/Drawer Files"/>
    <n v="516.96"/>
    <n v="4"/>
    <n v="0.2"/>
    <n v="-6.4619999999999997"/>
  </r>
  <r>
    <n v="9818"/>
    <x v="4929"/>
    <x v="1"/>
    <x v="1214"/>
    <d v="2012-06-12T00:00:00"/>
    <s v="Standard Class"/>
    <s v="AG-10495"/>
    <s v="Andrew Gjertsen"/>
    <x v="1"/>
    <x v="0"/>
    <s v="Saint Petersburg"/>
    <x v="2"/>
    <n v="33710"/>
    <x v="0"/>
    <s v="FUR-FU-10001185"/>
    <x v="0"/>
    <x v="5"/>
    <s v="Advantus Employee of the Month Certificate Frame, 11 x 13-1/2"/>
    <n v="173.208"/>
    <n v="7"/>
    <n v="0.2"/>
    <n v="45.467100000000002"/>
  </r>
  <r>
    <n v="9819"/>
    <x v="4929"/>
    <x v="1"/>
    <x v="1214"/>
    <d v="2012-06-12T00:00:00"/>
    <s v="Standard Class"/>
    <s v="AG-10495"/>
    <s v="Andrew Gjertsen"/>
    <x v="1"/>
    <x v="0"/>
    <s v="Saint Petersburg"/>
    <x v="2"/>
    <n v="33710"/>
    <x v="0"/>
    <s v="OFF-AR-10003856"/>
    <x v="1"/>
    <x v="6"/>
    <s v="Newell 344"/>
    <n v="4.4480000000000004"/>
    <n v="2"/>
    <n v="0.2"/>
    <n v="0.33360000000000001"/>
  </r>
  <r>
    <n v="9820"/>
    <x v="4929"/>
    <x v="1"/>
    <x v="1214"/>
    <d v="2012-06-12T00:00:00"/>
    <s v="Standard Class"/>
    <s v="AG-10495"/>
    <s v="Andrew Gjertsen"/>
    <x v="1"/>
    <x v="0"/>
    <s v="Saint Petersburg"/>
    <x v="2"/>
    <n v="33710"/>
    <x v="0"/>
    <s v="OFF-LA-10001982"/>
    <x v="1"/>
    <x v="2"/>
    <s v="Smead Alpha-Z Color-Coded Name Labels First Letter Starter Set"/>
    <n v="9"/>
    <n v="3"/>
    <n v="0.2"/>
    <n v="3.15"/>
  </r>
  <r>
    <n v="9821"/>
    <x v="4929"/>
    <x v="1"/>
    <x v="1214"/>
    <d v="2012-06-12T00:00:00"/>
    <s v="Standard Class"/>
    <s v="AG-10495"/>
    <s v="Andrew Gjertsen"/>
    <x v="1"/>
    <x v="0"/>
    <s v="Saint Petersburg"/>
    <x v="2"/>
    <n v="33710"/>
    <x v="0"/>
    <s v="OFF-PA-10001215"/>
    <x v="1"/>
    <x v="10"/>
    <s v="Xerox 1963"/>
    <n v="42.24"/>
    <n v="10"/>
    <n v="0.2"/>
    <n v="13.2"/>
  </r>
  <r>
    <n v="9822"/>
    <x v="4929"/>
    <x v="1"/>
    <x v="1214"/>
    <d v="2012-06-12T00:00:00"/>
    <s v="Standard Class"/>
    <s v="AG-10495"/>
    <s v="Andrew Gjertsen"/>
    <x v="1"/>
    <x v="0"/>
    <s v="Saint Petersburg"/>
    <x v="2"/>
    <n v="33710"/>
    <x v="0"/>
    <s v="OFF-BI-10002429"/>
    <x v="1"/>
    <x v="8"/>
    <s v="Premier Elliptical Ring Binder, Black"/>
    <n v="18.263999999999999"/>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3"/>
  </r>
  <r>
    <n v="9825"/>
    <x v="4930"/>
    <x v="2"/>
    <x v="860"/>
    <d v="2011-08-19T00:00:00"/>
    <s v="Standard Class"/>
    <s v="BD-11605"/>
    <s v="Brian Dahlen"/>
    <x v="0"/>
    <x v="0"/>
    <s v="San Francisco"/>
    <x v="1"/>
    <n v="94122"/>
    <x v="1"/>
    <s v="OFF-BI-10002309"/>
    <x v="1"/>
    <x v="8"/>
    <s v="Avery Heavy-Duty EZD  Binder With Locking Rings"/>
    <n v="17.856000000000002"/>
    <n v="4"/>
    <n v="0.2"/>
    <n v="6.2496"/>
  </r>
  <r>
    <n v="9826"/>
    <x v="4930"/>
    <x v="2"/>
    <x v="860"/>
    <d v="2011-08-19T00:00:00"/>
    <s v="Standard Class"/>
    <s v="BD-11605"/>
    <s v="Brian Dahlen"/>
    <x v="0"/>
    <x v="0"/>
    <s v="San Francisco"/>
    <x v="1"/>
    <n v="94122"/>
    <x v="1"/>
    <s v="OFF-BI-10003638"/>
    <x v="1"/>
    <x v="8"/>
    <s v="GBC Durable Plastic Covers"/>
    <n v="46.44"/>
    <n v="3"/>
    <n v="0.2"/>
    <n v="15.093"/>
  </r>
  <r>
    <n v="9827"/>
    <x v="4930"/>
    <x v="2"/>
    <x v="860"/>
    <d v="2011-08-19T00:00:00"/>
    <s v="Standard Class"/>
    <s v="BD-11605"/>
    <s v="Brian Dahlen"/>
    <x v="0"/>
    <x v="0"/>
    <s v="San Francisco"/>
    <x v="1"/>
    <n v="94122"/>
    <x v="1"/>
    <s v="FUR-CH-10003833"/>
    <x v="0"/>
    <x v="1"/>
    <s v="Novimex Fabric Task Chair"/>
    <n v="195.136"/>
    <n v="4"/>
    <n v="0.2"/>
    <n v="-12.196"/>
  </r>
  <r>
    <n v="9828"/>
    <x v="4931"/>
    <x v="3"/>
    <x v="249"/>
    <d v="2014-06-27T00:00:00"/>
    <s v="Standard Class"/>
    <s v="JS-15685"/>
    <s v="Jim Sink"/>
    <x v="1"/>
    <x v="0"/>
    <s v="New York City"/>
    <x v="15"/>
    <n v="10035"/>
    <x v="3"/>
    <s v="OFF-ST-10001511"/>
    <x v="1"/>
    <x v="4"/>
    <s v="Space Solutions Commercial Steel Shelving"/>
    <n v="129.30000000000001"/>
    <n v="2"/>
    <n v="0"/>
    <n v="6.4649999999999999"/>
  </r>
  <r>
    <n v="9829"/>
    <x v="4931"/>
    <x v="3"/>
    <x v="249"/>
    <d v="2014-06-27T00:00:00"/>
    <s v="Standard Class"/>
    <s v="JS-15685"/>
    <s v="Jim Sink"/>
    <x v="1"/>
    <x v="0"/>
    <s v="New York City"/>
    <x v="15"/>
    <n v="10035"/>
    <x v="3"/>
    <s v="OFF-BI-10004728"/>
    <x v="1"/>
    <x v="8"/>
    <s v="Wilson Jones Turn Tabs Binder Tool for Ring Binders"/>
    <n v="11.568"/>
    <n v="3"/>
    <n v="0.2"/>
    <n v="3.7595999999999998"/>
  </r>
  <r>
    <n v="9830"/>
    <x v="4932"/>
    <x v="3"/>
    <x v="11"/>
    <d v="2014-07-24T00:00:00"/>
    <s v="Standard Class"/>
    <s v="NF-18385"/>
    <s v="Natalie Fritzler"/>
    <x v="0"/>
    <x v="0"/>
    <s v="Charlotte"/>
    <x v="3"/>
    <n v="28205"/>
    <x v="0"/>
    <s v="FUR-CH-10004218"/>
    <x v="0"/>
    <x v="1"/>
    <s v="Global Fabric Manager's Chair, Dark Gray"/>
    <n v="242.352"/>
    <n v="3"/>
    <n v="0.2"/>
    <n v="15.147"/>
  </r>
  <r>
    <n v="9831"/>
    <x v="4933"/>
    <x v="2"/>
    <x v="757"/>
    <d v="2011-12-18T00:00:00"/>
    <s v="Second Class"/>
    <s v="SC-20305"/>
    <s v="Sean Christensen"/>
    <x v="0"/>
    <x v="0"/>
    <s v="Beaumont"/>
    <x v="5"/>
    <n v="77705"/>
    <x v="2"/>
    <s v="TEC-AC-10004171"/>
    <x v="2"/>
    <x v="11"/>
    <s v="Razer Kraken 7.1 Surround Sound Over Ear USB Gaming Headset"/>
    <n v="319.96800000000002"/>
    <n v="4"/>
    <n v="0.2"/>
    <n v="95.990399999999994"/>
  </r>
  <r>
    <n v="9832"/>
    <x v="4933"/>
    <x v="2"/>
    <x v="757"/>
    <d v="2011-12-18T00:00:00"/>
    <s v="Second Class"/>
    <s v="SC-20305"/>
    <s v="Sean Christensen"/>
    <x v="0"/>
    <x v="0"/>
    <s v="Beaumont"/>
    <x v="5"/>
    <n v="77705"/>
    <x v="2"/>
    <s v="FUR-FU-10001706"/>
    <x v="0"/>
    <x v="5"/>
    <s v="Longer-Life Soft White Bulbs"/>
    <n v="8.6240000000000006"/>
    <n v="7"/>
    <n v="0.6"/>
    <n v="-2.5872000000000002"/>
  </r>
  <r>
    <n v="9833"/>
    <x v="4934"/>
    <x v="2"/>
    <x v="598"/>
    <d v="2011-05-22T00:00:00"/>
    <s v="Second Class"/>
    <s v="GA-14515"/>
    <s v="George Ashbrook"/>
    <x v="0"/>
    <x v="0"/>
    <s v="Dallas"/>
    <x v="5"/>
    <n v="75220"/>
    <x v="2"/>
    <s v="OFF-PA-10001526"/>
    <x v="1"/>
    <x v="10"/>
    <s v="Xerox 1949"/>
    <n v="3.984"/>
    <n v="1"/>
    <n v="0.2"/>
    <n v="1.4441999999999999"/>
  </r>
  <r>
    <n v="9834"/>
    <x v="4935"/>
    <x v="3"/>
    <x v="32"/>
    <d v="2014-09-20T00:00:00"/>
    <s v="Standard Class"/>
    <s v="CY-12745"/>
    <s v="Craig Yedwab"/>
    <x v="1"/>
    <x v="0"/>
    <s v="Springfield"/>
    <x v="24"/>
    <n v="45503"/>
    <x v="3"/>
    <s v="TEC-AC-10002001"/>
    <x v="2"/>
    <x v="11"/>
    <s v="Logitech Wireless Gaming Headset G930"/>
    <n v="895.94399999999996"/>
    <n v="7"/>
    <n v="0.2"/>
    <n v="190.38810000000001"/>
  </r>
  <r>
    <n v="9835"/>
    <x v="4936"/>
    <x v="0"/>
    <x v="1155"/>
    <d v="2013-10-13T00:00:00"/>
    <s v="First Class"/>
    <s v="WB-21850"/>
    <s v="William Brown"/>
    <x v="0"/>
    <x v="0"/>
    <s v="La Porte"/>
    <x v="5"/>
    <n v="77571"/>
    <x v="2"/>
    <s v="FUR-FU-10004963"/>
    <x v="0"/>
    <x v="5"/>
    <s v="Eldon 400 Class Desk Accessories, Black Carbon"/>
    <n v="14"/>
    <n v="4"/>
    <n v="0.6"/>
    <n v="-6.3"/>
  </r>
  <r>
    <n v="9836"/>
    <x v="4936"/>
    <x v="0"/>
    <x v="1155"/>
    <d v="2013-10-13T00:00:00"/>
    <s v="First Class"/>
    <s v="WB-21850"/>
    <s v="William Brown"/>
    <x v="0"/>
    <x v="0"/>
    <s v="La Porte"/>
    <x v="5"/>
    <n v="77571"/>
    <x v="2"/>
    <s v="OFF-BI-10001597"/>
    <x v="1"/>
    <x v="8"/>
    <s v="Wilson Jones Ledger-Size, Piano-Hinge Binder, 2&quot;, Blue"/>
    <n v="16.391999999999999"/>
    <n v="2"/>
    <n v="0.8"/>
    <n v="-26.2272"/>
  </r>
  <r>
    <n v="9837"/>
    <x v="4937"/>
    <x v="0"/>
    <x v="477"/>
    <d v="2013-10-02T00:00:00"/>
    <s v="Standard Class"/>
    <s v="DL-12865"/>
    <s v="Dan Lawera"/>
    <x v="0"/>
    <x v="0"/>
    <s v="Long Beach"/>
    <x v="1"/>
    <n v="90805"/>
    <x v="1"/>
    <s v="OFF-PA-10000141"/>
    <x v="1"/>
    <x v="10"/>
    <s v="Ampad Evidence Wirebond Steno Books, 6&quot; x 9&quot;"/>
    <n v="10.9"/>
    <n v="5"/>
    <n v="0"/>
    <n v="5.1230000000000002"/>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
    <n v="3"/>
    <n v="0.2"/>
    <n v="161.99189999999999"/>
  </r>
  <r>
    <n v="9841"/>
    <x v="4937"/>
    <x v="0"/>
    <x v="477"/>
    <d v="2013-10-02T00:00:00"/>
    <s v="Standard Class"/>
    <s v="DL-12865"/>
    <s v="Dan Lawera"/>
    <x v="0"/>
    <x v="0"/>
    <s v="Long Beach"/>
    <x v="1"/>
    <n v="90805"/>
    <x v="1"/>
    <s v="TEC-PH-10003356"/>
    <x v="2"/>
    <x v="7"/>
    <s v="SmartStand Mobile Device Holder, Assorted Colors"/>
    <n v="44.735999999999997"/>
    <n v="8"/>
    <n v="0.2"/>
    <n v="4.4736000000000002"/>
  </r>
  <r>
    <n v="9842"/>
    <x v="4937"/>
    <x v="0"/>
    <x v="477"/>
    <d v="2013-10-02T00:00:00"/>
    <s v="Standard Class"/>
    <s v="DL-12865"/>
    <s v="Dan Lawera"/>
    <x v="0"/>
    <x v="0"/>
    <s v="Long Beach"/>
    <x v="1"/>
    <n v="90805"/>
    <x v="1"/>
    <s v="OFF-AR-10002255"/>
    <x v="1"/>
    <x v="6"/>
    <s v="Newell 346"/>
    <n v="5.76"/>
    <n v="2"/>
    <n v="0"/>
    <n v="1.6704000000000001"/>
  </r>
  <r>
    <n v="9843"/>
    <x v="4937"/>
    <x v="0"/>
    <x v="477"/>
    <d v="2013-10-02T00:00:00"/>
    <s v="Standard Class"/>
    <s v="DL-12865"/>
    <s v="Dan Lawera"/>
    <x v="0"/>
    <x v="0"/>
    <s v="Long Beach"/>
    <x v="1"/>
    <n v="90805"/>
    <x v="1"/>
    <s v="FUR-CH-10000665"/>
    <x v="0"/>
    <x v="1"/>
    <s v="Global Airflow Leather Mesh Back Chair, Black"/>
    <n v="483.13600000000002"/>
    <n v="4"/>
    <n v="0.2"/>
    <n v="60.392000000000003"/>
  </r>
  <r>
    <n v="9844"/>
    <x v="4938"/>
    <x v="2"/>
    <x v="561"/>
    <d v="2011-06-06T00:00:00"/>
    <s v="First Class"/>
    <s v="RE-19450"/>
    <s v="Richard Eichhorn"/>
    <x v="0"/>
    <x v="0"/>
    <s v="Decatur"/>
    <x v="10"/>
    <n v="62521"/>
    <x v="2"/>
    <s v="OFF-LA-10001771"/>
    <x v="1"/>
    <x v="2"/>
    <s v="Avery 513"/>
    <n v="15.936"/>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95"/>
  </r>
  <r>
    <n v="9847"/>
    <x v="4939"/>
    <x v="3"/>
    <x v="264"/>
    <d v="2014-09-05T00:00:00"/>
    <s v="Second Class"/>
    <s v="MH-17290"/>
    <s v="Marc Harrigan"/>
    <x v="2"/>
    <x v="0"/>
    <s v="Los Angeles"/>
    <x v="1"/>
    <n v="90008"/>
    <x v="1"/>
    <s v="OFF-AP-10001492"/>
    <x v="1"/>
    <x v="9"/>
    <s v="Acco Six-Outlet Power Strip, 4' Cord Length"/>
    <n v="43.1"/>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5000000000001"/>
  </r>
  <r>
    <n v="9850"/>
    <x v="4940"/>
    <x v="2"/>
    <x v="791"/>
    <d v="2011-04-18T00:00:00"/>
    <s v="Standard Class"/>
    <s v="EH-13765"/>
    <s v="Edward Hooks"/>
    <x v="1"/>
    <x v="0"/>
    <s v="Lodi"/>
    <x v="1"/>
    <n v="95240"/>
    <x v="1"/>
    <s v="OFF-AR-10002987"/>
    <x v="1"/>
    <x v="6"/>
    <s v="Prismacolor Color Pencil Set"/>
    <n v="39.68"/>
    <n v="2"/>
    <n v="0"/>
    <n v="16.268799999999999"/>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399999999999"/>
  </r>
  <r>
    <n v="9856"/>
    <x v="4942"/>
    <x v="3"/>
    <x v="249"/>
    <d v="2014-06-24T00:00:00"/>
    <s v="Standard Class"/>
    <s v="GA-14515"/>
    <s v="George Ashbrook"/>
    <x v="0"/>
    <x v="0"/>
    <s v="San Francisco"/>
    <x v="1"/>
    <n v="94109"/>
    <x v="1"/>
    <s v="OFF-PA-10004438"/>
    <x v="1"/>
    <x v="10"/>
    <s v="Xerox 1907"/>
    <n v="24.56"/>
    <n v="2"/>
    <n v="0"/>
    <n v="11.543200000000001"/>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4000000000001"/>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60000000000001"/>
  </r>
  <r>
    <n v="9862"/>
    <x v="4945"/>
    <x v="3"/>
    <x v="424"/>
    <d v="2014-01-21T00:00:00"/>
    <s v="Standard Class"/>
    <s v="HR-14770"/>
    <s v="Hallie Redmond"/>
    <x v="2"/>
    <x v="0"/>
    <s v="Richmond"/>
    <x v="14"/>
    <n v="47374"/>
    <x v="2"/>
    <s v="OFF-ST-10002562"/>
    <x v="1"/>
    <x v="4"/>
    <s v="Staples"/>
    <n v="18.760000000000002"/>
    <n v="2"/>
    <n v="0"/>
    <n v="5.2527999999999997"/>
  </r>
  <r>
    <n v="9863"/>
    <x v="4945"/>
    <x v="3"/>
    <x v="424"/>
    <d v="2014-01-21T00:00:00"/>
    <s v="Standard Class"/>
    <s v="HR-14770"/>
    <s v="Hallie Redmond"/>
    <x v="2"/>
    <x v="0"/>
    <s v="Richmond"/>
    <x v="14"/>
    <n v="47374"/>
    <x v="2"/>
    <s v="TEC-AC-10001445"/>
    <x v="2"/>
    <x v="11"/>
    <s v="Imationآ USB 2.0 Swivelآ Flash Driveآ USBآ flash driveآ - 4 GB - Pink"/>
    <n v="12.12"/>
    <n v="4"/>
    <n v="0"/>
    <n v="2.5451999999999999"/>
  </r>
  <r>
    <n v="9864"/>
    <x v="4945"/>
    <x v="3"/>
    <x v="424"/>
    <d v="2014-01-21T00:00:00"/>
    <s v="Standard Class"/>
    <s v="HR-14770"/>
    <s v="Hallie Redmond"/>
    <x v="2"/>
    <x v="0"/>
    <s v="Richmond"/>
    <x v="14"/>
    <n v="47374"/>
    <x v="2"/>
    <s v="OFF-PA-10004156"/>
    <x v="1"/>
    <x v="10"/>
    <s v="Xerox 188"/>
    <n v="11.34"/>
    <n v="1"/>
    <n v="0"/>
    <n v="5.5566000000000004"/>
  </r>
  <r>
    <n v="9865"/>
    <x v="4945"/>
    <x v="3"/>
    <x v="424"/>
    <d v="2014-01-21T00:00:00"/>
    <s v="Standard Class"/>
    <s v="HR-14770"/>
    <s v="Hallie Redmond"/>
    <x v="2"/>
    <x v="0"/>
    <s v="Richmond"/>
    <x v="14"/>
    <n v="47374"/>
    <x v="2"/>
    <s v="TEC-AC-10004469"/>
    <x v="2"/>
    <x v="11"/>
    <s v="Microsoft Sculpt Comfort Mouse"/>
    <n v="159.80000000000001"/>
    <n v="4"/>
    <n v="0"/>
    <n v="70.311999999999998"/>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5999999999999"/>
  </r>
  <r>
    <n v="9869"/>
    <x v="4947"/>
    <x v="2"/>
    <x v="301"/>
    <d v="2011-11-03T00:00:00"/>
    <s v="First Class"/>
    <s v="EA-14035"/>
    <s v="Erin Ashbrook"/>
    <x v="1"/>
    <x v="0"/>
    <s v="Mason"/>
    <x v="24"/>
    <n v="45040"/>
    <x v="3"/>
    <s v="FUR-FU-10002253"/>
    <x v="0"/>
    <x v="5"/>
    <s v="Howard Miller 13&quot; Diameter Pewter Finish Round Wall Clock"/>
    <n v="68.703999999999994"/>
    <n v="2"/>
    <n v="0.2"/>
    <n v="16.3172"/>
  </r>
  <r>
    <n v="9870"/>
    <x v="4947"/>
    <x v="2"/>
    <x v="301"/>
    <d v="2011-11-03T00:00:00"/>
    <s v="First Class"/>
    <s v="EA-14035"/>
    <s v="Erin Ashbrook"/>
    <x v="1"/>
    <x v="0"/>
    <s v="Mason"/>
    <x v="24"/>
    <n v="45040"/>
    <x v="3"/>
    <s v="OFF-BI-10000494"/>
    <x v="1"/>
    <x v="8"/>
    <s v="Acco Economy Flexible Poly Round Ring Binder"/>
    <n v="3.1320000000000001"/>
    <n v="2"/>
    <n v="0.7"/>
    <n v="-2.61"/>
  </r>
  <r>
    <n v="9871"/>
    <x v="4947"/>
    <x v="2"/>
    <x v="301"/>
    <d v="2011-11-03T00:00:00"/>
    <s v="First Class"/>
    <s v="EA-14035"/>
    <s v="Erin Ashbrook"/>
    <x v="1"/>
    <x v="0"/>
    <s v="Mason"/>
    <x v="24"/>
    <n v="45040"/>
    <x v="3"/>
    <s v="OFF-BI-10001658"/>
    <x v="1"/>
    <x v="8"/>
    <s v="GBC Standard Therm-A-Bind Covers"/>
    <n v="22.428000000000001"/>
    <n v="3"/>
    <n v="0.7"/>
    <n v="-17.942399999999999"/>
  </r>
  <r>
    <n v="9872"/>
    <x v="4948"/>
    <x v="3"/>
    <x v="833"/>
    <d v="2014-10-07T00:00:00"/>
    <s v="Same Day"/>
    <s v="MH-17455"/>
    <s v="Mark Hamilton"/>
    <x v="0"/>
    <x v="0"/>
    <s v="Chicago"/>
    <x v="10"/>
    <n v="60623"/>
    <x v="2"/>
    <s v="OFF-ST-10003208"/>
    <x v="1"/>
    <x v="4"/>
    <s v="Adjustable Depth Letter/Legal Cart"/>
    <n v="290.33600000000001"/>
    <n v="2"/>
    <n v="0.2"/>
    <n v="32.662799999999997"/>
  </r>
  <r>
    <n v="9873"/>
    <x v="4948"/>
    <x v="3"/>
    <x v="833"/>
    <d v="2014-10-07T00:00:00"/>
    <s v="Same Day"/>
    <s v="MH-17455"/>
    <s v="Mark Hamilton"/>
    <x v="0"/>
    <x v="0"/>
    <s v="Chicago"/>
    <x v="10"/>
    <n v="60623"/>
    <x v="2"/>
    <s v="OFF-AR-10004790"/>
    <x v="1"/>
    <x v="6"/>
    <s v="Staples"/>
    <n v="19.152000000000001"/>
    <n v="2"/>
    <n v="0.2"/>
    <n v="1.1970000000000001"/>
  </r>
  <r>
    <n v="9874"/>
    <x v="4949"/>
    <x v="0"/>
    <x v="107"/>
    <d v="2013-12-15T00:00:00"/>
    <s v="Standard Class"/>
    <s v="SL-20155"/>
    <s v="Sara Luxemburg"/>
    <x v="2"/>
    <x v="0"/>
    <s v="New York City"/>
    <x v="15"/>
    <n v="10024"/>
    <x v="3"/>
    <s v="OFF-PA-10004609"/>
    <x v="1"/>
    <x v="10"/>
    <s v="Xerox 221"/>
    <n v="6.48"/>
    <n v="1"/>
    <n v="0"/>
    <n v="3.1103999999999998"/>
  </r>
  <r>
    <n v="9875"/>
    <x v="4950"/>
    <x v="0"/>
    <x v="897"/>
    <d v="2013-09-25T00:00:00"/>
    <s v="Second Class"/>
    <s v="NP-18685"/>
    <s v="Nora Pelletier"/>
    <x v="2"/>
    <x v="0"/>
    <s v="Parma"/>
    <x v="24"/>
    <n v="44134"/>
    <x v="3"/>
    <s v="OFF-EN-10003055"/>
    <x v="1"/>
    <x v="12"/>
    <s v="Blue String-Tie &amp; Button Interoffice Envelopes, 10 x 13"/>
    <n v="63.968000000000004"/>
    <n v="2"/>
    <n v="0.2"/>
    <n v="19.989999999999998"/>
  </r>
  <r>
    <n v="9876"/>
    <x v="4951"/>
    <x v="1"/>
    <x v="1233"/>
    <d v="2013-01-05T00:00:00"/>
    <s v="Standard Class"/>
    <s v="RF-19840"/>
    <s v="Roy Franzأ¶sisch"/>
    <x v="0"/>
    <x v="0"/>
    <s v="New York City"/>
    <x v="15"/>
    <n v="10035"/>
    <x v="3"/>
    <s v="OFF-SU-10003936"/>
    <x v="1"/>
    <x v="14"/>
    <s v="Acme Serrated Blade Letter Opener"/>
    <n v="6.36"/>
    <n v="2"/>
    <n v="0"/>
    <n v="6.3600000000000004E-2"/>
  </r>
  <r>
    <n v="9877"/>
    <x v="4952"/>
    <x v="3"/>
    <x v="693"/>
    <d v="2014-04-22T00:00:00"/>
    <s v="First Class"/>
    <s v="BE-11455"/>
    <s v="Brad Eason"/>
    <x v="2"/>
    <x v="0"/>
    <s v="Cleveland"/>
    <x v="24"/>
    <n v="44105"/>
    <x v="3"/>
    <s v="OFF-ST-10000078"/>
    <x v="1"/>
    <x v="4"/>
    <s v="Tennsco 6- and 18-Compartment Lockers"/>
    <n v="848.54399999999998"/>
    <n v="4"/>
    <n v="0.2"/>
    <n v="-21.2136"/>
  </r>
  <r>
    <n v="9878"/>
    <x v="4952"/>
    <x v="3"/>
    <x v="693"/>
    <d v="2014-04-22T00:00:00"/>
    <s v="First Class"/>
    <s v="BE-11455"/>
    <s v="Brad Eason"/>
    <x v="2"/>
    <x v="0"/>
    <s v="Cleveland"/>
    <x v="24"/>
    <n v="44105"/>
    <x v="3"/>
    <s v="OFF-BI-10000174"/>
    <x v="1"/>
    <x v="8"/>
    <s v="Wilson Jones Clip &amp; Carry Folder Binder Tool for Ring Binders, Clear"/>
    <n v="8.6999999999999993"/>
    <n v="5"/>
    <n v="0.7"/>
    <n v="-6.38"/>
  </r>
  <r>
    <n v="9879"/>
    <x v="4952"/>
    <x v="3"/>
    <x v="693"/>
    <d v="2014-04-22T00:00:00"/>
    <s v="First Class"/>
    <s v="BE-11455"/>
    <s v="Brad Eason"/>
    <x v="2"/>
    <x v="0"/>
    <s v="Cleveland"/>
    <x v="24"/>
    <n v="44105"/>
    <x v="3"/>
    <s v="TEC-PH-10004080"/>
    <x v="2"/>
    <x v="7"/>
    <s v="Avaya 5410 Digital phone"/>
    <n v="122.38200000000001"/>
    <n v="3"/>
    <n v="0.4"/>
    <n v="-24.476400000000002"/>
  </r>
  <r>
    <n v="9880"/>
    <x v="4953"/>
    <x v="0"/>
    <x v="1036"/>
    <d v="2013-08-26T00:00:00"/>
    <s v="Standard Class"/>
    <s v="JK-15370"/>
    <s v="Jay Kimmel"/>
    <x v="0"/>
    <x v="0"/>
    <s v="New York City"/>
    <x v="15"/>
    <n v="10035"/>
    <x v="3"/>
    <s v="FUR-CH-10002961"/>
    <x v="0"/>
    <x v="1"/>
    <s v="Leather Task Chair, Black"/>
    <n v="573.17399999999998"/>
    <n v="7"/>
    <n v="0.1"/>
    <n v="63.686"/>
  </r>
  <r>
    <n v="9881"/>
    <x v="4954"/>
    <x v="1"/>
    <x v="352"/>
    <d v="2012-05-31T00:00:00"/>
    <s v="First Class"/>
    <s v="CC-12100"/>
    <s v="Chad Cunningham"/>
    <x v="2"/>
    <x v="0"/>
    <s v="Cleveland"/>
    <x v="24"/>
    <n v="44105"/>
    <x v="3"/>
    <s v="OFF-PA-10000474"/>
    <x v="1"/>
    <x v="10"/>
    <s v="Staples"/>
    <n v="85.055999999999997"/>
    <n v="3"/>
    <n v="0.2"/>
    <n v="28.706399999999999"/>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600000000002"/>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4"/>
    <n v="3"/>
    <n v="0"/>
    <n v="0"/>
  </r>
  <r>
    <n v="9888"/>
    <x v="4958"/>
    <x v="3"/>
    <x v="386"/>
    <d v="2014-10-16T00:00:00"/>
    <s v="First Class"/>
    <s v="CA-12265"/>
    <s v="Christina Anderson"/>
    <x v="0"/>
    <x v="0"/>
    <s v="New York City"/>
    <x v="15"/>
    <n v="10024"/>
    <x v="3"/>
    <s v="OFF-PA-10000477"/>
    <x v="1"/>
    <x v="10"/>
    <s v="Xerox 1952"/>
    <n v="9.9600000000000009"/>
    <n v="2"/>
    <n v="0"/>
    <n v="4.6811999999999996"/>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2"/>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500000000003"/>
  </r>
  <r>
    <n v="9893"/>
    <x v="4961"/>
    <x v="0"/>
    <x v="197"/>
    <d v="2013-07-29T00:00:00"/>
    <s v="Second Class"/>
    <s v="SH-19975"/>
    <s v="Sally Hughsby"/>
    <x v="1"/>
    <x v="0"/>
    <s v="Milwaukee"/>
    <x v="6"/>
    <n v="53209"/>
    <x v="2"/>
    <s v="TEC-PH-10002262"/>
    <x v="2"/>
    <x v="7"/>
    <s v="LG Electronics Tone+ HBS-730 Bluetooth Headset"/>
    <n v="297.55"/>
    <n v="5"/>
    <n v="0"/>
    <n v="83.313999999999993"/>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2"/>
    <n v="5"/>
    <n v="0"/>
    <n v="27.608000000000001"/>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799999999999"/>
  </r>
  <r>
    <n v="9898"/>
    <x v="4964"/>
    <x v="0"/>
    <x v="112"/>
    <d v="2013-06-11T00:00:00"/>
    <s v="Standard Class"/>
    <s v="LP-17095"/>
    <s v="Liz Preis"/>
    <x v="0"/>
    <x v="0"/>
    <s v="Fairfield"/>
    <x v="24"/>
    <n v="45014"/>
    <x v="3"/>
    <s v="FUR-FU-10004306"/>
    <x v="0"/>
    <x v="5"/>
    <s v="Electrix Halogen Magnifier Lamp"/>
    <n v="466.32"/>
    <n v="3"/>
    <n v="0.2"/>
    <n v="34.973999999999997"/>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79999999999"/>
  </r>
  <r>
    <n v="9901"/>
    <x v="4966"/>
    <x v="3"/>
    <x v="170"/>
    <d v="2014-08-26T00:00:00"/>
    <s v="Standard Class"/>
    <s v="SC-20845"/>
    <s v="Sung Chung"/>
    <x v="0"/>
    <x v="0"/>
    <s v="Louisville"/>
    <x v="22"/>
    <n v="80027"/>
    <x v="1"/>
    <s v="OFF-ST-10000036"/>
    <x v="1"/>
    <x v="4"/>
    <s v="Recycled Data-Pak for Archival Bound Computer Printouts, 12-1/2 x 12-1/2 x 16"/>
    <n v="237.096"/>
    <n v="3"/>
    <n v="0.2"/>
    <n v="20.745899999999999"/>
  </r>
  <r>
    <n v="9902"/>
    <x v="4966"/>
    <x v="3"/>
    <x v="170"/>
    <d v="2014-08-26T00:00:00"/>
    <s v="Standard Class"/>
    <s v="SC-20845"/>
    <s v="Sung Chung"/>
    <x v="0"/>
    <x v="0"/>
    <s v="Louisville"/>
    <x v="22"/>
    <n v="80027"/>
    <x v="1"/>
    <s v="FUR-FU-10001037"/>
    <x v="0"/>
    <x v="5"/>
    <s v="DAX Charcoal/Nickel-Tone Document Frame, 5 x 7"/>
    <n v="22.751999999999999"/>
    <n v="3"/>
    <n v="0.2"/>
    <n v="7.11"/>
  </r>
  <r>
    <n v="9903"/>
    <x v="4966"/>
    <x v="3"/>
    <x v="170"/>
    <d v="2014-08-26T00:00:00"/>
    <s v="Standard Class"/>
    <s v="SC-20845"/>
    <s v="Sung Chung"/>
    <x v="0"/>
    <x v="0"/>
    <s v="Louisville"/>
    <x v="22"/>
    <n v="80027"/>
    <x v="1"/>
    <s v="OFF-PA-10001950"/>
    <x v="1"/>
    <x v="10"/>
    <s v="Southworth 25% Cotton Antique Laid Paper &amp; Envelopes"/>
    <n v="6.6719999999999997"/>
    <n v="1"/>
    <n v="0.2"/>
    <n v="2.085"/>
  </r>
  <r>
    <n v="9904"/>
    <x v="4967"/>
    <x v="2"/>
    <x v="607"/>
    <d v="2011-11-18T00:00:00"/>
    <s v="Standard Class"/>
    <s v="DP-13000"/>
    <s v="Darren Powers"/>
    <x v="0"/>
    <x v="0"/>
    <s v="Carrollton"/>
    <x v="5"/>
    <n v="75007"/>
    <x v="2"/>
    <s v="FUR-FU-10004587"/>
    <x v="0"/>
    <x v="5"/>
    <s v="GE General Use Halogen Bulbs, 100 Watts, 1 Bulb per Pack"/>
    <n v="25.128"/>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800000000002"/>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2"/>
    <n v="3"/>
    <n v="0.2"/>
    <n v="7.8224999999999998"/>
  </r>
  <r>
    <n v="9908"/>
    <x v="4968"/>
    <x v="1"/>
    <x v="1023"/>
    <d v="2012-09-15T00:00:00"/>
    <s v="First Class"/>
    <s v="KD-16615"/>
    <s v="Ken Dana"/>
    <x v="1"/>
    <x v="0"/>
    <s v="Anaheim"/>
    <x v="1"/>
    <n v="92804"/>
    <x v="1"/>
    <s v="FUR-CH-10000155"/>
    <x v="0"/>
    <x v="1"/>
    <s v="Global Comet Stacking Armless Chair"/>
    <n v="717.72"/>
    <n v="3"/>
    <n v="0.2"/>
    <n v="71.772000000000006"/>
  </r>
  <r>
    <n v="9909"/>
    <x v="4968"/>
    <x v="1"/>
    <x v="1023"/>
    <d v="2012-09-15T00:00:00"/>
    <s v="First Class"/>
    <s v="KD-16615"/>
    <s v="Ken Dana"/>
    <x v="1"/>
    <x v="0"/>
    <s v="Anaheim"/>
    <x v="1"/>
    <n v="92804"/>
    <x v="1"/>
    <s v="FUR-FU-10002379"/>
    <x v="0"/>
    <x v="5"/>
    <s v="Eldon Econocleat Chair Mats for Low Pile Carpets"/>
    <n v="207.35"/>
    <n v="5"/>
    <n v="0"/>
    <n v="24.882000000000001"/>
  </r>
  <r>
    <n v="9910"/>
    <x v="4968"/>
    <x v="1"/>
    <x v="1023"/>
    <d v="2012-09-15T00:00:00"/>
    <s v="First Class"/>
    <s v="KD-16615"/>
    <s v="Ken Dana"/>
    <x v="1"/>
    <x v="0"/>
    <s v="Anaheim"/>
    <x v="1"/>
    <n v="92804"/>
    <x v="1"/>
    <s v="FUR-FU-10004018"/>
    <x v="0"/>
    <x v="5"/>
    <s v="Tensor Computer Mounted Lamp"/>
    <n v="44.67"/>
    <n v="3"/>
    <n v="0"/>
    <n v="12.0609"/>
  </r>
  <r>
    <n v="9911"/>
    <x v="4968"/>
    <x v="1"/>
    <x v="1023"/>
    <d v="2012-09-15T00:00:00"/>
    <s v="First Class"/>
    <s v="KD-16615"/>
    <s v="Ken Dana"/>
    <x v="1"/>
    <x v="0"/>
    <s v="Anaheim"/>
    <x v="1"/>
    <n v="92804"/>
    <x v="1"/>
    <s v="OFF-PA-10000994"/>
    <x v="1"/>
    <x v="10"/>
    <s v="Xerox 1915"/>
    <n v="209.7"/>
    <n v="2"/>
    <n v="0"/>
    <n v="100.65600000000001"/>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600000000002"/>
    <n v="3"/>
    <n v="0.2"/>
    <n v="-54.320399999999999"/>
  </r>
  <r>
    <n v="9914"/>
    <x v="4970"/>
    <x v="1"/>
    <x v="998"/>
    <d v="2012-10-12T00:00:00"/>
    <s v="First Class"/>
    <s v="KN-16390"/>
    <s v="Katherine Nockton"/>
    <x v="1"/>
    <x v="0"/>
    <s v="Santa Barbara"/>
    <x v="1"/>
    <n v="93101"/>
    <x v="1"/>
    <s v="OFF-LA-10000414"/>
    <x v="1"/>
    <x v="2"/>
    <s v="Avery 503"/>
    <n v="31.05"/>
    <n v="3"/>
    <n v="0"/>
    <n v="14.904"/>
  </r>
  <r>
    <n v="9915"/>
    <x v="4971"/>
    <x v="3"/>
    <x v="926"/>
    <d v="2014-02-01T00:00:00"/>
    <s v="Second Class"/>
    <s v="TM-21010"/>
    <s v="Tamara Manning"/>
    <x v="0"/>
    <x v="0"/>
    <s v="Marion"/>
    <x v="23"/>
    <n v="52302"/>
    <x v="2"/>
    <s v="OFF-PA-10003848"/>
    <x v="1"/>
    <x v="10"/>
    <s v="Xerox 1997"/>
    <n v="12.96"/>
    <n v="2"/>
    <n v="0"/>
    <n v="6.2207999999999997"/>
  </r>
  <r>
    <n v="9916"/>
    <x v="4971"/>
    <x v="3"/>
    <x v="926"/>
    <d v="2014-02-01T00:00:00"/>
    <s v="Second Class"/>
    <s v="TM-21010"/>
    <s v="Tamara Manning"/>
    <x v="0"/>
    <x v="0"/>
    <s v="Marion"/>
    <x v="23"/>
    <n v="52302"/>
    <x v="2"/>
    <s v="OFF-PA-10000176"/>
    <x v="1"/>
    <x v="10"/>
    <s v="Xerox 1887"/>
    <n v="94.85"/>
    <n v="5"/>
    <n v="0"/>
    <n v="45.527999999999999"/>
  </r>
  <r>
    <n v="9917"/>
    <x v="4971"/>
    <x v="3"/>
    <x v="926"/>
    <d v="2014-02-01T00:00:00"/>
    <s v="Second Class"/>
    <s v="TM-21010"/>
    <s v="Tamara Manning"/>
    <x v="0"/>
    <x v="0"/>
    <s v="Marion"/>
    <x v="23"/>
    <n v="52302"/>
    <x v="2"/>
    <s v="OFF-ST-10001590"/>
    <x v="1"/>
    <x v="4"/>
    <s v="Tenex Personal Project File with Scoop Front Design, Black"/>
    <n v="13.48"/>
    <n v="1"/>
    <n v="0"/>
    <n v="3.5047999999999999"/>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1"/>
  </r>
  <r>
    <n v="9920"/>
    <x v="4973"/>
    <x v="0"/>
    <x v="543"/>
    <d v="2013-03-20T00:00:00"/>
    <s v="Standard Class"/>
    <s v="MY-18295"/>
    <s v="Muhammed Yedwab"/>
    <x v="1"/>
    <x v="0"/>
    <s v="Bryan"/>
    <x v="5"/>
    <n v="77803"/>
    <x v="2"/>
    <s v="FUR-CH-10000863"/>
    <x v="0"/>
    <x v="1"/>
    <s v="Novimex Swivel Fabric Task Chair"/>
    <n v="528.42999999999995"/>
    <n v="5"/>
    <n v="0.3"/>
    <n v="-143.43100000000001"/>
  </r>
  <r>
    <n v="9921"/>
    <x v="4973"/>
    <x v="0"/>
    <x v="543"/>
    <d v="2013-03-20T00:00:00"/>
    <s v="Standard Class"/>
    <s v="MY-18295"/>
    <s v="Muhammed Yedwab"/>
    <x v="1"/>
    <x v="0"/>
    <s v="Bryan"/>
    <x v="5"/>
    <n v="77803"/>
    <x v="2"/>
    <s v="OFF-BI-10004233"/>
    <x v="1"/>
    <x v="8"/>
    <s v="GBC Pre-Punched Binding Paper, Plastic, White, 8-1/2&quot; x 11&quot;"/>
    <n v="22.385999999999999"/>
    <n v="7"/>
    <n v="0.8"/>
    <n v="-35.817599999999999"/>
  </r>
  <r>
    <n v="9922"/>
    <x v="4974"/>
    <x v="2"/>
    <x v="156"/>
    <d v="2011-11-30T00:00:00"/>
    <s v="Standard Class"/>
    <s v="AT-10435"/>
    <s v="Alyssa Tate"/>
    <x v="2"/>
    <x v="0"/>
    <s v="Akron"/>
    <x v="24"/>
    <n v="44312"/>
    <x v="3"/>
    <s v="OFF-BI-10003350"/>
    <x v="1"/>
    <x v="8"/>
    <s v="Acco Expandable Hanging Binders"/>
    <n v="5.742"/>
    <n v="3"/>
    <n v="0.7"/>
    <n v="-4.5936000000000003"/>
  </r>
  <r>
    <n v="9923"/>
    <x v="4975"/>
    <x v="3"/>
    <x v="636"/>
    <d v="2014-05-11T00:00:00"/>
    <s v="Standard Class"/>
    <s v="JF-15490"/>
    <s v="Jeremy Farry"/>
    <x v="0"/>
    <x v="0"/>
    <s v="Chicago"/>
    <x v="10"/>
    <n v="60653"/>
    <x v="2"/>
    <s v="TEC-AC-10001990"/>
    <x v="2"/>
    <x v="11"/>
    <s v="Kensington Orbit Wireless Mobile Trackball for PC and Mac"/>
    <n v="191.96799999999999"/>
    <n v="4"/>
    <n v="0.2"/>
    <n v="28.795200000000001"/>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59999999999"/>
    <n v="8"/>
    <n v="0.2"/>
    <n v="353.57920000000001"/>
  </r>
  <r>
    <n v="9927"/>
    <x v="4976"/>
    <x v="1"/>
    <x v="305"/>
    <d v="2012-03-23T00:00:00"/>
    <s v="First Class"/>
    <s v="DH-13075"/>
    <s v="Dave Hallsten"/>
    <x v="1"/>
    <x v="0"/>
    <s v="New York City"/>
    <x v="15"/>
    <n v="10035"/>
    <x v="3"/>
    <s v="TEC-PH-10002310"/>
    <x v="2"/>
    <x v="7"/>
    <s v="Panasonic KX T7731-B Digital phone"/>
    <n v="199.98"/>
    <n v="2"/>
    <n v="0"/>
    <n v="53.994599999999998"/>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
    <n v="5"/>
    <n v="0.2"/>
    <n v="944.98649999999998"/>
  </r>
  <r>
    <n v="9931"/>
    <x v="4978"/>
    <x v="1"/>
    <x v="50"/>
    <d v="2012-11-17T00:00:00"/>
    <s v="Standard Class"/>
    <s v="KH-16510"/>
    <s v="Keith Herrera"/>
    <x v="0"/>
    <x v="0"/>
    <s v="San Bernardino"/>
    <x v="1"/>
    <n v="92404"/>
    <x v="1"/>
    <s v="OFF-BI-10001267"/>
    <x v="1"/>
    <x v="8"/>
    <s v="Universal Recycled Hanging Pressboard Report Binders, Letter Size"/>
    <n v="9.8719999999999999"/>
    <n v="2"/>
    <n v="0.2"/>
    <n v="3.4552"/>
  </r>
  <r>
    <n v="9932"/>
    <x v="4978"/>
    <x v="1"/>
    <x v="50"/>
    <d v="2012-11-17T00:00:00"/>
    <s v="Standard Class"/>
    <s v="KH-16510"/>
    <s v="Keith Herrera"/>
    <x v="0"/>
    <x v="0"/>
    <s v="San Bernardino"/>
    <x v="1"/>
    <n v="92404"/>
    <x v="1"/>
    <s v="FUR-BO-10004357"/>
    <x v="0"/>
    <x v="0"/>
    <s v="O'Sullivan Living Dimensions 3-Shelf Bookcases"/>
    <n v="683.33199999999999"/>
    <n v="4"/>
    <n v="0.15"/>
    <n v="-40.195999999999998"/>
  </r>
  <r>
    <n v="9933"/>
    <x v="4978"/>
    <x v="1"/>
    <x v="50"/>
    <d v="2012-11-17T00:00:00"/>
    <s v="Standard Class"/>
    <s v="KH-16510"/>
    <s v="Keith Herrera"/>
    <x v="0"/>
    <x v="0"/>
    <s v="San Bernardino"/>
    <x v="1"/>
    <n v="92404"/>
    <x v="1"/>
    <s v="OFF-PA-10004610"/>
    <x v="1"/>
    <x v="10"/>
    <s v="Xerox 1900"/>
    <n v="29.96"/>
    <n v="7"/>
    <n v="0"/>
    <n v="13.481999999999999"/>
  </r>
  <r>
    <n v="9934"/>
    <x v="4979"/>
    <x v="2"/>
    <x v="384"/>
    <d v="2011-07-14T00:00:00"/>
    <s v="First Class"/>
    <s v="JK-15205"/>
    <s v="Jamie Kunitz"/>
    <x v="0"/>
    <x v="0"/>
    <s v="Niagara Falls"/>
    <x v="15"/>
    <n v="14304"/>
    <x v="3"/>
    <s v="TEC-PH-10004912"/>
    <x v="2"/>
    <x v="7"/>
    <s v="Cisco SPA112 2 Port Phone Adapter"/>
    <n v="164.85"/>
    <n v="3"/>
    <n v="0"/>
    <n v="47.8065"/>
  </r>
  <r>
    <n v="9935"/>
    <x v="4980"/>
    <x v="0"/>
    <x v="281"/>
    <d v="2013-04-13T00:00:00"/>
    <s v="Standard Class"/>
    <s v="AS-10240"/>
    <s v="Alan Shonely"/>
    <x v="0"/>
    <x v="0"/>
    <s v="Philadelphia"/>
    <x v="9"/>
    <n v="19120"/>
    <x v="3"/>
    <s v="OFF-AP-10003278"/>
    <x v="1"/>
    <x v="9"/>
    <s v="Belkin 7-Outlet SurgeMaster Home Series"/>
    <n v="33.527999999999999"/>
    <n v="3"/>
    <n v="0.2"/>
    <n v="2.5146000000000002"/>
  </r>
  <r>
    <n v="9936"/>
    <x v="4980"/>
    <x v="0"/>
    <x v="281"/>
    <d v="2013-04-13T00:00:00"/>
    <s v="Standard Class"/>
    <s v="AS-10240"/>
    <s v="Alan Shonely"/>
    <x v="0"/>
    <x v="0"/>
    <s v="Philadelphia"/>
    <x v="9"/>
    <n v="19120"/>
    <x v="3"/>
    <s v="OFF-ST-10001627"/>
    <x v="1"/>
    <x v="4"/>
    <s v="Eldon Jumbo ProFile Portable File Boxes Graphite/Black"/>
    <n v="36.744"/>
    <n v="3"/>
    <n v="0.2"/>
    <n v="3.6743999999999999"/>
  </r>
  <r>
    <n v="9937"/>
    <x v="4981"/>
    <x v="3"/>
    <x v="92"/>
    <d v="2014-06-29T00:00:00"/>
    <s v="Standard Class"/>
    <s v="SC-20575"/>
    <s v="Sonia Cooley"/>
    <x v="0"/>
    <x v="0"/>
    <s v="Cranston"/>
    <x v="34"/>
    <n v="2920"/>
    <x v="3"/>
    <s v="OFF-BI-10002735"/>
    <x v="1"/>
    <x v="8"/>
    <s v="GBC Prestige Therm-A-Bind Covers"/>
    <n v="102.93"/>
    <n v="3"/>
    <n v="0"/>
    <n v="48.377099999999999"/>
  </r>
  <r>
    <n v="9938"/>
    <x v="4982"/>
    <x v="0"/>
    <x v="1235"/>
    <d v="2013-06-07T00:00:00"/>
    <s v="Second Class"/>
    <s v="CP-12340"/>
    <s v="Christine Phan"/>
    <x v="1"/>
    <x v="0"/>
    <s v="Los Angeles"/>
    <x v="1"/>
    <n v="90049"/>
    <x v="1"/>
    <s v="FUR-TA-10001676"/>
    <x v="0"/>
    <x v="3"/>
    <s v="Hon 61000 Series Interactive Training Tables"/>
    <n v="71.087999999999994"/>
    <n v="2"/>
    <n v="0.2"/>
    <n v="-1.7771999999999999"/>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07"/>
  </r>
  <r>
    <n v="9941"/>
    <x v="4983"/>
    <x v="0"/>
    <x v="939"/>
    <d v="2013-12-18T00:00:00"/>
    <s v="Standard Class"/>
    <s v="NS-18640"/>
    <s v="Noel Staavos"/>
    <x v="1"/>
    <x v="0"/>
    <s v="New York City"/>
    <x v="15"/>
    <n v="10009"/>
    <x v="3"/>
    <s v="OFF-AR-10000462"/>
    <x v="1"/>
    <x v="6"/>
    <s v="Sanford Pocket Accent Highlighters"/>
    <n v="11.2"/>
    <n v="7"/>
    <n v="0"/>
    <n v="4.8159999999999998"/>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01"/>
  </r>
  <r>
    <n v="9944"/>
    <x v="4985"/>
    <x v="2"/>
    <x v="129"/>
    <d v="2012-01-03T00:00:00"/>
    <s v="Standard Class"/>
    <s v="MD-17350"/>
    <s v="Maribeth Dona"/>
    <x v="0"/>
    <x v="0"/>
    <s v="Anaheim"/>
    <x v="1"/>
    <n v="92804"/>
    <x v="1"/>
    <s v="OFF-SU-10002537"/>
    <x v="1"/>
    <x v="14"/>
    <s v="Acme Box Cutter Scissors"/>
    <n v="51.15"/>
    <n v="5"/>
    <n v="0"/>
    <n v="13.298999999999999"/>
  </r>
  <r>
    <n v="9945"/>
    <x v="4986"/>
    <x v="1"/>
    <x v="1236"/>
    <d v="2012-04-17T00:00:00"/>
    <s v="Second Class"/>
    <s v="RD-19660"/>
    <s v="Robert Dilbeck"/>
    <x v="2"/>
    <x v="0"/>
    <s v="Seattle"/>
    <x v="4"/>
    <n v="98103"/>
    <x v="1"/>
    <s v="OFF-ST-10000419"/>
    <x v="1"/>
    <x v="4"/>
    <s v="Rogers Jumbo File, Granite"/>
    <n v="40.74"/>
    <n v="3"/>
    <n v="0"/>
    <n v="0.40739999999999998"/>
  </r>
  <r>
    <n v="9946"/>
    <x v="4987"/>
    <x v="2"/>
    <x v="1086"/>
    <d v="2011-03-06T00:00:00"/>
    <s v="Standard Class"/>
    <s v="NH-18610"/>
    <s v="Nicole Hansen"/>
    <x v="1"/>
    <x v="0"/>
    <s v="Philadelphia"/>
    <x v="9"/>
    <n v="19120"/>
    <x v="3"/>
    <s v="OFF-PA-10000327"/>
    <x v="1"/>
    <x v="10"/>
    <s v="Xerox 1971"/>
    <n v="3.4239999999999999"/>
    <n v="1"/>
    <n v="0.2"/>
    <n v="1.07"/>
  </r>
  <r>
    <n v="9947"/>
    <x v="4987"/>
    <x v="2"/>
    <x v="1086"/>
    <d v="2011-03-06T00:00:00"/>
    <s v="Standard Class"/>
    <s v="NH-18610"/>
    <s v="Nicole Hansen"/>
    <x v="1"/>
    <x v="0"/>
    <s v="Philadelphia"/>
    <x v="9"/>
    <n v="19120"/>
    <x v="3"/>
    <s v="TEC-AC-10004353"/>
    <x v="2"/>
    <x v="11"/>
    <s v="Hypercom P1300 Pinpad"/>
    <n v="151.19999999999999"/>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x v="0"/>
    <s v="Indianapolis"/>
    <x v="14"/>
    <n v="46203"/>
    <x v="2"/>
    <s v="TEC-AC-10004568"/>
    <x v="2"/>
    <x v="11"/>
    <s v="Maxellآ LTO Ultrium - 800 GB"/>
    <n v="83.97"/>
    <n v="3"/>
    <n v="0"/>
    <n v="15.9543"/>
  </r>
  <r>
    <n v="9951"/>
    <x v="4988"/>
    <x v="3"/>
    <x v="702"/>
    <d v="2014-06-04T00:00:00"/>
    <s v="Second Class"/>
    <s v="HW-14935"/>
    <s v="Helen Wasserman"/>
    <x v="1"/>
    <x v="0"/>
    <s v="Indianapolis"/>
    <x v="14"/>
    <n v="46203"/>
    <x v="2"/>
    <s v="TEC-AC-10001714"/>
    <x v="2"/>
    <x v="11"/>
    <s v="Logitechآ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4"/>
  </r>
  <r>
    <n v="9954"/>
    <x v="4989"/>
    <x v="1"/>
    <x v="639"/>
    <d v="2012-12-16T00:00:00"/>
    <s v="Second Class"/>
    <s v="DB-12970"/>
    <s v="Darren Budd"/>
    <x v="1"/>
    <x v="0"/>
    <s v="Los Angeles"/>
    <x v="1"/>
    <n v="90045"/>
    <x v="1"/>
    <s v="OFF-PA-10004983"/>
    <x v="1"/>
    <x v="10"/>
    <s v="Xerox 23"/>
    <n v="6.48"/>
    <n v="1"/>
    <n v="0"/>
    <n v="3.1103999999999998"/>
  </r>
  <r>
    <n v="9955"/>
    <x v="4989"/>
    <x v="1"/>
    <x v="639"/>
    <d v="2012-12-16T00:00:00"/>
    <s v="Second Class"/>
    <s v="DB-12970"/>
    <s v="Darren Budd"/>
    <x v="1"/>
    <x v="0"/>
    <s v="Los Angeles"/>
    <x v="1"/>
    <n v="90045"/>
    <x v="1"/>
    <s v="OFF-BI-10000948"/>
    <x v="1"/>
    <x v="8"/>
    <s v="GBC Laser Imprintable Binding System Covers, Desert Sand"/>
    <n v="34.247999999999998"/>
    <n v="3"/>
    <n v="0.2"/>
    <n v="11.5587"/>
  </r>
  <r>
    <n v="9956"/>
    <x v="4989"/>
    <x v="1"/>
    <x v="639"/>
    <d v="2012-12-16T00:00:00"/>
    <s v="Second Class"/>
    <s v="DB-12970"/>
    <s v="Darren Budd"/>
    <x v="1"/>
    <x v="0"/>
    <s v="Los Angeles"/>
    <x v="1"/>
    <n v="90045"/>
    <x v="1"/>
    <s v="FUR-TA-10002622"/>
    <x v="0"/>
    <x v="3"/>
    <s v="Bush Andora Conference Table, Maple/Graphite Gray Finish"/>
    <n v="273.56799999999998"/>
    <n v="2"/>
    <n v="0.2"/>
    <n v="10.258800000000001"/>
  </r>
  <r>
    <n v="9957"/>
    <x v="4990"/>
    <x v="2"/>
    <x v="7"/>
    <d v="2011-11-17T00:00:00"/>
    <s v="Standard Class"/>
    <s v="KN-16705"/>
    <s v="Kristina Nunn"/>
    <x v="2"/>
    <x v="0"/>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9"/>
  </r>
  <r>
    <n v="9960"/>
    <x v="4991"/>
    <x v="3"/>
    <x v="833"/>
    <d v="2014-10-12T00:00:00"/>
    <s v="Standard Class"/>
    <s v="AJ-10945"/>
    <s v="Ashley Jarboe"/>
    <x v="0"/>
    <x v="0"/>
    <s v="Chandler"/>
    <x v="16"/>
    <n v="85224"/>
    <x v="1"/>
    <s v="OFF-AR-10001761"/>
    <x v="1"/>
    <x v="6"/>
    <s v="Avery Hi-Liter Smear-Safe Highlighters"/>
    <n v="9.3439999999999994"/>
    <n v="2"/>
    <n v="0.2"/>
    <n v="1.8688"/>
  </r>
  <r>
    <n v="9961"/>
    <x v="4992"/>
    <x v="3"/>
    <x v="118"/>
    <d v="2014-09-19T00:00:00"/>
    <s v="Second Class"/>
    <s v="CL-12700"/>
    <s v="Craig Leslie"/>
    <x v="2"/>
    <x v="0"/>
    <s v="Florence"/>
    <x v="0"/>
    <n v="41042"/>
    <x v="0"/>
    <s v="TEC-AC-10002305"/>
    <x v="2"/>
    <x v="11"/>
    <s v="KeyTronicآ E03601U1 -آ Keyboardآ - Beige"/>
    <n v="18"/>
    <n v="1"/>
    <n v="0"/>
    <n v="3.2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x v="0"/>
    <s v="Philadelphia"/>
    <x v="9"/>
    <n v="19140"/>
    <x v="3"/>
    <s v="OFF-PA-10003072"/>
    <x v="1"/>
    <x v="10"/>
    <s v="Eureka Recycled Copy Paper 8 1/2&quot; x 11&quot;, Ream"/>
    <n v="10.368"/>
    <n v="2"/>
    <n v="0.2"/>
    <n v="3.6288"/>
  </r>
  <r>
    <n v="9965"/>
    <x v="4995"/>
    <x v="0"/>
    <x v="5"/>
    <d v="2013-12-11T00:00:00"/>
    <s v="Second Class"/>
    <s v="HE-14800"/>
    <s v="Harold Engle"/>
    <x v="1"/>
    <x v="0"/>
    <s v="Newark"/>
    <x v="13"/>
    <n v="19711"/>
    <x v="3"/>
    <s v="FUR-FU-10002671"/>
    <x v="0"/>
    <x v="5"/>
    <s v="Electrix 20W Halogen Replacement Bulb for Zoom-In Desk Lamp"/>
    <n v="13.4"/>
    <n v="1"/>
    <n v="0"/>
    <n v="6.4320000000000004"/>
  </r>
  <r>
    <n v="9966"/>
    <x v="4995"/>
    <x v="0"/>
    <x v="5"/>
    <d v="2013-12-11T00:00:00"/>
    <s v="Second Class"/>
    <s v="HE-14800"/>
    <s v="Harold Engle"/>
    <x v="1"/>
    <x v="0"/>
    <s v="Newark"/>
    <x v="13"/>
    <n v="19711"/>
    <x v="3"/>
    <s v="OFF-PA-10000349"/>
    <x v="1"/>
    <x v="10"/>
    <s v="Staples"/>
    <n v="4.9800000000000004"/>
    <n v="1"/>
    <n v="0"/>
    <n v="2.3405999999999998"/>
  </r>
  <r>
    <n v="9967"/>
    <x v="4995"/>
    <x v="0"/>
    <x v="5"/>
    <d v="2013-12-11T00:00:00"/>
    <s v="Second Class"/>
    <s v="HE-14800"/>
    <s v="Harold Engle"/>
    <x v="1"/>
    <x v="0"/>
    <s v="Newark"/>
    <x v="13"/>
    <n v="19711"/>
    <x v="3"/>
    <s v="OFF-EN-10004483"/>
    <x v="1"/>
    <x v="12"/>
    <s v="#10 White Business Envelopes,4 1/8 x 9 1/2"/>
    <n v="109.69"/>
    <n v="7"/>
    <n v="0"/>
    <n v="51.554299999999998"/>
  </r>
  <r>
    <n v="9968"/>
    <x v="4996"/>
    <x v="3"/>
    <x v="157"/>
    <d v="2014-12-18T00:00:00"/>
    <s v="Standard Class"/>
    <s v="RB-19435"/>
    <s v="Richard Bierner"/>
    <x v="0"/>
    <x v="0"/>
    <s v="Plainfield"/>
    <x v="30"/>
    <n v="7060"/>
    <x v="3"/>
    <s v="OFF-BI-10004209"/>
    <x v="1"/>
    <x v="8"/>
    <s v="Fellowes Twister Kit, Gray/Clear, 3/pkg"/>
    <n v="40.200000000000003"/>
    <n v="5"/>
    <n v="0"/>
    <n v="18.09"/>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x v="0"/>
    <s v="Smyrna"/>
    <x v="32"/>
    <n v="30080"/>
    <x v="0"/>
    <s v="OFF-BI-10002867"/>
    <x v="1"/>
    <x v="8"/>
    <s v="GBC Recycled Regency Composition Covers"/>
    <n v="119.56"/>
    <n v="2"/>
    <n v="0"/>
    <n v="54.997599999999998"/>
  </r>
  <r>
    <n v="9972"/>
    <x v="4997"/>
    <x v="1"/>
    <x v="1141"/>
    <d v="2012-07-02T00:00:00"/>
    <s v="Standard Class"/>
    <s v="MP-17470"/>
    <s v="Mark Packer"/>
    <x v="2"/>
    <x v="0"/>
    <s v="Smyrna"/>
    <x v="32"/>
    <n v="30080"/>
    <x v="0"/>
    <s v="OFF-AR-10000538"/>
    <x v="1"/>
    <x v="6"/>
    <s v="Boston Model 1800 Electric Pencil Sharpener, Gray"/>
    <n v="140.75"/>
    <n v="5"/>
    <n v="0"/>
    <n v="42.225000000000001"/>
  </r>
  <r>
    <n v="9973"/>
    <x v="4998"/>
    <x v="0"/>
    <x v="108"/>
    <d v="2013-09-18T00:00:00"/>
    <s v="Standard Class"/>
    <s v="RC-19960"/>
    <s v="Ryan Crowe"/>
    <x v="0"/>
    <x v="0"/>
    <s v="Houston"/>
    <x v="5"/>
    <n v="77041"/>
    <x v="2"/>
    <s v="OFF-EN-10000056"/>
    <x v="1"/>
    <x v="12"/>
    <s v="Cameo Buff Policy Envelopes"/>
    <n v="99.567999999999998"/>
    <n v="2"/>
    <n v="0.2"/>
    <n v="33.604199999999999"/>
  </r>
  <r>
    <n v="9974"/>
    <x v="4999"/>
    <x v="0"/>
    <x v="409"/>
    <d v="2013-12-11T00:00:00"/>
    <s v="Standard Class"/>
    <s v="AP-10720"/>
    <s v="Anne Pryor"/>
    <x v="2"/>
    <x v="0"/>
    <s v="Los Angeles"/>
    <x v="1"/>
    <n v="90032"/>
    <x v="1"/>
    <s v="TEC-PH-10004080"/>
    <x v="2"/>
    <x v="7"/>
    <s v="Avaya 5410 Digital phone"/>
    <n v="271.95999999999998"/>
    <n v="5"/>
    <n v="0.2"/>
    <n v="27.196000000000002"/>
  </r>
  <r>
    <n v="9975"/>
    <x v="4999"/>
    <x v="0"/>
    <x v="409"/>
    <d v="2013-12-11T00:00:00"/>
    <s v="Standard Class"/>
    <s v="AP-10720"/>
    <s v="Anne Pryor"/>
    <x v="2"/>
    <x v="0"/>
    <s v="Los Angeles"/>
    <x v="1"/>
    <n v="90032"/>
    <x v="1"/>
    <s v="OFF-AR-10004752"/>
    <x v="1"/>
    <x v="6"/>
    <s v="Blackstonian Pencils"/>
    <n v="18.690000000000001"/>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
    <n v="2"/>
    <n v="0.2"/>
    <n v="31.198"/>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6000000000004"/>
  </r>
  <r>
    <n v="9980"/>
    <x v="4999"/>
    <x v="0"/>
    <x v="409"/>
    <d v="2013-12-11T00:00:00"/>
    <s v="Standard Class"/>
    <s v="AP-10720"/>
    <s v="Anne Pryor"/>
    <x v="2"/>
    <x v="0"/>
    <s v="Los Angeles"/>
    <x v="1"/>
    <n v="90032"/>
    <x v="1"/>
    <s v="OFF-BI-10002026"/>
    <x v="1"/>
    <x v="8"/>
    <s v="Ibico Recycled Linen-Style Covers"/>
    <n v="437.47199999999998"/>
    <n v="14"/>
    <n v="0.2"/>
    <n v="153.11519999999999"/>
  </r>
  <r>
    <n v="9981"/>
    <x v="5000"/>
    <x v="1"/>
    <x v="684"/>
    <d v="2012-09-09T00:00:00"/>
    <s v="Second Class"/>
    <s v="SW-20455"/>
    <s v="Shaun Weien"/>
    <x v="0"/>
    <x v="0"/>
    <s v="Lafayette"/>
    <x v="28"/>
    <n v="70506"/>
    <x v="0"/>
    <s v="FUR-TA-10001039"/>
    <x v="0"/>
    <x v="3"/>
    <s v="KI Adjustable-Height Table"/>
    <n v="85.98"/>
    <n v="1"/>
    <n v="0"/>
    <n v="22.354800000000001"/>
  </r>
  <r>
    <n v="9982"/>
    <x v="5001"/>
    <x v="3"/>
    <x v="646"/>
    <d v="2014-08-07T00:00:00"/>
    <s v="First Class"/>
    <s v="TB-21055"/>
    <s v="Ted Butterfield"/>
    <x v="0"/>
    <x v="0"/>
    <s v="Fairfield"/>
    <x v="24"/>
    <n v="45014"/>
    <x v="3"/>
    <s v="OFF-LA-10004484"/>
    <x v="1"/>
    <x v="2"/>
    <s v="Avery 476"/>
    <n v="16.52"/>
    <n v="5"/>
    <n v="0.2"/>
    <n v="5.3689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
  </r>
  <r>
    <n v="9985"/>
    <x v="5003"/>
    <x v="1"/>
    <x v="961"/>
    <d v="2012-05-23T00:00:00"/>
    <s v="Standard Class"/>
    <s v="DV-13465"/>
    <s v="Dianna Vittorini"/>
    <x v="0"/>
    <x v="0"/>
    <s v="Long Beach"/>
    <x v="15"/>
    <n v="11561"/>
    <x v="3"/>
    <s v="OFF-LA-10003766"/>
    <x v="1"/>
    <x v="2"/>
    <s v="Self-Adhesive Removable Labels"/>
    <n v="31.5"/>
    <n v="10"/>
    <n v="0"/>
    <n v="15.12"/>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6999999999998"/>
  </r>
  <r>
    <n v="9990"/>
    <x v="5006"/>
    <x v="2"/>
    <x v="1237"/>
    <d v="2011-01-24T00:00:00"/>
    <s v="Second Class"/>
    <s v="TB-21400"/>
    <s v="Tom Boeckenhauer"/>
    <x v="0"/>
    <x v="0"/>
    <s v="Miami"/>
    <x v="2"/>
    <n v="33180"/>
    <x v="0"/>
    <s v="FUR-FU-10001889"/>
    <x v="0"/>
    <x v="5"/>
    <s v="Ultra Door Pull Handle"/>
    <n v="25.248000000000001"/>
    <n v="3"/>
    <n v="0.2"/>
    <n v="4.1028000000000002"/>
  </r>
  <r>
    <n v="9991"/>
    <x v="5007"/>
    <x v="3"/>
    <x v="425"/>
    <d v="2014-03-04T00:00:00"/>
    <s v="Standard Class"/>
    <s v="DB-13060"/>
    <s v="Dave Brooks"/>
    <x v="0"/>
    <x v="0"/>
    <s v="Costa Mesa"/>
    <x v="1"/>
    <n v="92627"/>
    <x v="1"/>
    <s v="FUR-FU-10000747"/>
    <x v="0"/>
    <x v="5"/>
    <s v="Tenex B1-RE Series Chair Mats for Low Pile Carpets"/>
    <n v="91.96"/>
    <n v="2"/>
    <n v="0"/>
    <n v="15.6332"/>
  </r>
  <r>
    <n v="9992"/>
    <x v="5007"/>
    <x v="3"/>
    <x v="425"/>
    <d v="2014-03-04T00:00:00"/>
    <s v="Standard Class"/>
    <s v="DB-13060"/>
    <s v="Dave Brooks"/>
    <x v="0"/>
    <x v="0"/>
    <s v="Costa Mesa"/>
    <x v="1"/>
    <n v="92627"/>
    <x v="1"/>
    <s v="TEC-PH-10003645"/>
    <x v="2"/>
    <x v="7"/>
    <s v="Aastra 57i VoIP phone"/>
    <n v="258.57600000000002"/>
    <n v="2"/>
    <n v="0.2"/>
    <n v="19.3932"/>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um Sales &amp; Profit"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9">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Sum profit &amp;Category"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2">
    <format dxfId="65">
      <pivotArea collapsedLevelsAreSubtotals="1" fieldPosition="0">
        <references count="1">
          <reference field="15" count="0"/>
        </references>
      </pivotArea>
    </format>
    <format dxfId="6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7"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0"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4"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6"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Sum profit &amp;Category"/>
    <pivotTable tabId="3" name="Sum Sales &amp; Profit"/>
    <pivotTable tabId="9" name="PivotTable21"/>
    <pivotTable tabId="9" name="PivotTable22"/>
    <pivotTable tabId="9" name="PivotTable23"/>
    <pivotTable tabId="9" name="PivotTable24"/>
    <pivotTable tabId="9" name="PivotTable25"/>
    <pivotTable tabId="10" name="PivotTable26"/>
    <pivotTable tabId="7" name="PivotTable17"/>
    <pivotTable tabId="6" name="PivotTable16"/>
    <pivotTable tabId="8" name="PivotTable20"/>
  </pivotTables>
  <data>
    <tabular pivotCacheId="117525836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Sum profit &amp;Category"/>
    <pivotTable tabId="3" name="Sum Sales &amp; Profit"/>
    <pivotTable tabId="9" name="PivotTable21"/>
    <pivotTable tabId="9" name="PivotTable22"/>
    <pivotTable tabId="9" name="PivotTable23"/>
    <pivotTable tabId="9" name="PivotTable24"/>
    <pivotTable tabId="9" name="PivotTable25"/>
    <pivotTable tabId="10" name="PivotTable26"/>
    <pivotTable tabId="7" name="PivotTable17"/>
    <pivotTable tabId="6" name="PivotTable16"/>
    <pivotTable tabId="8" name="PivotTable20"/>
  </pivotTables>
  <data>
    <tabular pivotCacheId="117525836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Sum profit &amp;Category"/>
    <pivotTable tabId="3" name="Sum Sales &amp; Profit"/>
    <pivotTable tabId="9" name="PivotTable21"/>
    <pivotTable tabId="9" name="PivotTable22"/>
    <pivotTable tabId="9" name="PivotTable23"/>
    <pivotTable tabId="9" name="PivotTable24"/>
    <pivotTable tabId="9" name="PivotTable25"/>
    <pivotTable tabId="10" name="PivotTable26"/>
    <pivotTable tabId="7" name="PivotTable17"/>
    <pivotTable tabId="6" name="PivotTable16"/>
    <pivotTable tabId="8" name="PivotTable20"/>
  </pivotTables>
  <data>
    <tabular pivotCacheId="117525836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41300"/>
  <slicer name="Segment 1" cache="Slicer_Segment" caption="Segment" style="AB" rowHeight="241300"/>
  <slicer name="Region 1" cache="Slicer_Region" caption="Region" style="AB" rowHeight="241300"/>
</slicers>
</file>

<file path=xl/tables/table1.xml><?xml version="1.0" encoding="utf-8"?>
<table xmlns="http://schemas.openxmlformats.org/spreadsheetml/2006/main" id="1" name="Table1" displayName="Table1" ref="A1:V9995" totalsRowShown="0">
  <autoFilter ref="A1:V9995"/>
  <tableColumns count="22">
    <tableColumn id="1" name="Row ID"/>
    <tableColumn id="2" name="Order ID"/>
    <tableColumn id="3" name="Year"/>
    <tableColumn id="4" name="Order Date" dataDxfId="71"/>
    <tableColumn id="5" name="Ship Date" dataDxfId="70"/>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C10" sqref="C1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2" t="s">
        <v>10931</v>
      </c>
      <c r="B3" t="s">
        <v>10946</v>
      </c>
      <c r="C3" t="s">
        <v>10945</v>
      </c>
    </row>
    <row r="4" spans="1:3" x14ac:dyDescent="0.25">
      <c r="A4" s="3" t="s">
        <v>10933</v>
      </c>
      <c r="B4" s="5">
        <v>95365.937600000005</v>
      </c>
      <c r="C4" s="5">
        <v>9199.2699999999986</v>
      </c>
    </row>
    <row r="5" spans="1:3" x14ac:dyDescent="0.25">
      <c r="A5" s="3" t="s">
        <v>10934</v>
      </c>
      <c r="B5" s="5">
        <v>60172.649400000024</v>
      </c>
      <c r="C5" s="5">
        <v>10288.898699999991</v>
      </c>
    </row>
    <row r="6" spans="1:3" x14ac:dyDescent="0.25">
      <c r="A6" s="3" t="s">
        <v>10935</v>
      </c>
      <c r="B6" s="5">
        <v>199252.98399999991</v>
      </c>
      <c r="C6" s="5">
        <v>26806.573700000015</v>
      </c>
    </row>
    <row r="7" spans="1:3" x14ac:dyDescent="0.25">
      <c r="A7" s="3" t="s">
        <v>10936</v>
      </c>
      <c r="B7" s="5">
        <v>141851.5674</v>
      </c>
      <c r="C7" s="5">
        <v>13437.806800000006</v>
      </c>
    </row>
    <row r="8" spans="1:3" x14ac:dyDescent="0.25">
      <c r="A8" s="3" t="s">
        <v>10937</v>
      </c>
      <c r="B8" s="5">
        <v>156122.28669999994</v>
      </c>
      <c r="C8" s="5">
        <v>22308.512799999997</v>
      </c>
    </row>
    <row r="9" spans="1:3" x14ac:dyDescent="0.25">
      <c r="A9" s="3" t="s">
        <v>10938</v>
      </c>
      <c r="B9" s="5">
        <v>147082.61130000008</v>
      </c>
      <c r="C9" s="5">
        <v>20899.334500000019</v>
      </c>
    </row>
    <row r="10" spans="1:3" x14ac:dyDescent="0.25">
      <c r="A10" s="3" t="s">
        <v>10939</v>
      </c>
      <c r="B10" s="5">
        <v>149580.83800000031</v>
      </c>
      <c r="C10" s="5">
        <v>13535.382999999985</v>
      </c>
    </row>
    <row r="11" spans="1:3" x14ac:dyDescent="0.25">
      <c r="A11" s="3" t="s">
        <v>10940</v>
      </c>
      <c r="B11" s="5">
        <v>159589.45099999988</v>
      </c>
      <c r="C11" s="5">
        <v>21896.715399999994</v>
      </c>
    </row>
    <row r="12" spans="1:3" x14ac:dyDescent="0.25">
      <c r="A12" s="3" t="s">
        <v>10941</v>
      </c>
      <c r="B12" s="5">
        <v>309770.09970000025</v>
      </c>
      <c r="C12" s="5">
        <v>37293.192500000048</v>
      </c>
    </row>
    <row r="13" spans="1:3" x14ac:dyDescent="0.25">
      <c r="A13" s="3" t="s">
        <v>10942</v>
      </c>
      <c r="B13" s="5">
        <v>197115.20170000009</v>
      </c>
      <c r="C13" s="5">
        <v>31469.663800000035</v>
      </c>
    </row>
    <row r="14" spans="1:3" x14ac:dyDescent="0.25">
      <c r="A14" s="3" t="s">
        <v>10943</v>
      </c>
      <c r="B14" s="5">
        <v>349120.07400000008</v>
      </c>
      <c r="C14" s="5">
        <v>35825.536599999934</v>
      </c>
    </row>
    <row r="15" spans="1:3" x14ac:dyDescent="0.25">
      <c r="A15" s="3" t="s">
        <v>10944</v>
      </c>
      <c r="B15" s="5">
        <v>332177.15950000001</v>
      </c>
      <c r="C15" s="5">
        <v>43436.133900000037</v>
      </c>
    </row>
    <row r="16" spans="1:3" x14ac:dyDescent="0.25">
      <c r="A16" s="3" t="s">
        <v>10932</v>
      </c>
      <c r="B16" s="4">
        <v>2297200.8603000008</v>
      </c>
      <c r="C16" s="4">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8"/>
  <sheetViews>
    <sheetView workbookViewId="0">
      <selection activeCell="B4" sqref="B4"/>
    </sheetView>
  </sheetViews>
  <sheetFormatPr defaultRowHeight="15" x14ac:dyDescent="0.25"/>
  <cols>
    <col min="1" max="1" width="14.5703125" bestFit="1" customWidth="1"/>
    <col min="2" max="2" width="12.5703125" bestFit="1" customWidth="1"/>
    <col min="3" max="3" width="16.140625" bestFit="1" customWidth="1"/>
    <col min="4" max="4" width="14.5703125" bestFit="1" customWidth="1"/>
    <col min="5" max="5" width="12" bestFit="1" customWidth="1"/>
    <col min="6" max="6" width="9.5703125" bestFit="1" customWidth="1"/>
  </cols>
  <sheetData>
    <row r="3" spans="1:7" x14ac:dyDescent="0.25">
      <c r="A3" s="2" t="s">
        <v>10931</v>
      </c>
      <c r="B3" t="s">
        <v>10945</v>
      </c>
      <c r="E3" t="s">
        <v>15</v>
      </c>
      <c r="F3" t="s">
        <v>21</v>
      </c>
    </row>
    <row r="4" spans="1:7" x14ac:dyDescent="0.25">
      <c r="A4" s="3" t="s">
        <v>71</v>
      </c>
      <c r="B4" s="6">
        <v>145454.94809999989</v>
      </c>
      <c r="E4" t="str">
        <f>A4</f>
        <v>Technology</v>
      </c>
      <c r="F4" s="5">
        <f>GETPIVOTDATA("Profit",$A$3,"Category",A4)</f>
        <v>145454.94809999989</v>
      </c>
      <c r="G4" s="7"/>
    </row>
    <row r="5" spans="1:7" x14ac:dyDescent="0.25">
      <c r="A5" s="3" t="s">
        <v>46</v>
      </c>
      <c r="B5" s="6">
        <v>122490.80080000011</v>
      </c>
      <c r="E5" t="str">
        <f>A5</f>
        <v>Office Supplies</v>
      </c>
      <c r="F5" s="5">
        <f t="shared" ref="F5:F6" si="0">GETPIVOTDATA("Profit",$A$3,"Category",A5)</f>
        <v>122490.80080000011</v>
      </c>
      <c r="G5" s="7"/>
    </row>
    <row r="6" spans="1:7" x14ac:dyDescent="0.25">
      <c r="A6" s="3" t="s">
        <v>32</v>
      </c>
      <c r="B6" s="6">
        <v>18451.272799999999</v>
      </c>
      <c r="E6" t="str">
        <f>A6</f>
        <v>Furniture</v>
      </c>
      <c r="F6" s="5">
        <f t="shared" si="0"/>
        <v>18451.272799999999</v>
      </c>
      <c r="G6" s="7"/>
    </row>
    <row r="7" spans="1:7" x14ac:dyDescent="0.25">
      <c r="A7" s="3" t="s">
        <v>10932</v>
      </c>
      <c r="B7" s="6">
        <v>286397.02170000004</v>
      </c>
      <c r="E7" t="s">
        <v>10932</v>
      </c>
      <c r="F7" s="5">
        <f>GETPIVOTDATA("Sum of Profit",$A$3)</f>
        <v>286397.02170000004</v>
      </c>
    </row>
    <row r="8" spans="1:7" x14ac:dyDescent="0.25">
      <c r="F8" s="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L10" sqref="L10"/>
    </sheetView>
  </sheetViews>
  <sheetFormatPr defaultRowHeight="15" x14ac:dyDescent="0.25"/>
  <cols>
    <col min="1" max="1" width="14.5703125" bestFit="1" customWidth="1"/>
    <col min="2" max="2" width="12.140625" bestFit="1" customWidth="1"/>
  </cols>
  <sheetData>
    <row r="3" spans="1:2" x14ac:dyDescent="0.25">
      <c r="A3" s="2" t="s">
        <v>10931</v>
      </c>
      <c r="B3" t="s">
        <v>10946</v>
      </c>
    </row>
    <row r="4" spans="1:2" x14ac:dyDescent="0.25">
      <c r="A4" s="3" t="s">
        <v>32</v>
      </c>
      <c r="B4" s="8">
        <v>0.32300170530281774</v>
      </c>
    </row>
    <row r="5" spans="1:2" x14ac:dyDescent="0.25">
      <c r="A5" s="3" t="s">
        <v>46</v>
      </c>
      <c r="B5" s="8">
        <v>0.31301008302169103</v>
      </c>
    </row>
    <row r="6" spans="1:2" x14ac:dyDescent="0.25">
      <c r="A6" s="3" t="s">
        <v>71</v>
      </c>
      <c r="B6" s="8">
        <v>0.36398821167549117</v>
      </c>
    </row>
    <row r="7" spans="1:2" x14ac:dyDescent="0.25">
      <c r="A7" s="3" t="s">
        <v>10932</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3"/>
  <sheetViews>
    <sheetView workbookViewId="0">
      <selection activeCell="B7" sqref="B7"/>
    </sheetView>
  </sheetViews>
  <sheetFormatPr defaultRowHeight="15" x14ac:dyDescent="0.25"/>
  <cols>
    <col min="1" max="1" width="18.7109375" bestFit="1" customWidth="1"/>
    <col min="2" max="2" width="12.140625" bestFit="1" customWidth="1"/>
    <col min="4" max="4" width="18.7109375" bestFit="1" customWidth="1"/>
    <col min="5" max="6" width="9.5703125" bestFit="1" customWidth="1"/>
  </cols>
  <sheetData>
    <row r="3" spans="1:5" x14ac:dyDescent="0.25">
      <c r="A3" s="2" t="s">
        <v>10931</v>
      </c>
      <c r="B3" t="s">
        <v>10946</v>
      </c>
      <c r="D3" t="s">
        <v>11</v>
      </c>
      <c r="E3" t="s">
        <v>18</v>
      </c>
    </row>
    <row r="4" spans="1:5" x14ac:dyDescent="0.25">
      <c r="A4" s="3" t="s">
        <v>358</v>
      </c>
      <c r="B4" s="4">
        <v>19510.639999999992</v>
      </c>
      <c r="D4" t="str">
        <f>A4</f>
        <v>Alabama</v>
      </c>
      <c r="E4" s="5">
        <f>GETPIVOTDATA("Sales",$A$3,"State",A4)</f>
        <v>19510.639999999992</v>
      </c>
    </row>
    <row r="5" spans="1:5" x14ac:dyDescent="0.25">
      <c r="A5" s="3" t="s">
        <v>310</v>
      </c>
      <c r="B5" s="4">
        <v>35282.000999999997</v>
      </c>
      <c r="D5" t="str">
        <f t="shared" ref="D5:D52" si="0">A5</f>
        <v>Arizona</v>
      </c>
      <c r="E5" s="5">
        <f t="shared" ref="E5:E53" si="1">GETPIVOTDATA("Sales",$A$3,"State",A5)</f>
        <v>35282.000999999997</v>
      </c>
    </row>
    <row r="6" spans="1:5" x14ac:dyDescent="0.25">
      <c r="A6" s="3" t="s">
        <v>1707</v>
      </c>
      <c r="B6" s="4">
        <v>11678.129999999997</v>
      </c>
      <c r="D6" t="str">
        <f t="shared" si="0"/>
        <v>Arkansas</v>
      </c>
      <c r="E6" s="5">
        <f t="shared" si="1"/>
        <v>11678.129999999997</v>
      </c>
    </row>
    <row r="7" spans="1:5" x14ac:dyDescent="0.25">
      <c r="A7" s="3" t="s">
        <v>43</v>
      </c>
      <c r="B7" s="4">
        <v>457687.63150000101</v>
      </c>
      <c r="D7" t="str">
        <f t="shared" si="0"/>
        <v>California</v>
      </c>
      <c r="E7" s="5">
        <f t="shared" si="1"/>
        <v>457687.63150000101</v>
      </c>
    </row>
    <row r="8" spans="1:5" x14ac:dyDescent="0.25">
      <c r="A8" s="3" t="s">
        <v>457</v>
      </c>
      <c r="B8" s="4">
        <v>32108.117999999995</v>
      </c>
      <c r="D8" t="str">
        <f t="shared" si="0"/>
        <v>Colorado</v>
      </c>
      <c r="E8" s="5">
        <f t="shared" si="1"/>
        <v>32108.117999999995</v>
      </c>
    </row>
    <row r="9" spans="1:5" x14ac:dyDescent="0.25">
      <c r="A9" s="3" t="s">
        <v>747</v>
      </c>
      <c r="B9" s="4">
        <v>13384.356999999996</v>
      </c>
      <c r="D9" t="str">
        <f t="shared" si="0"/>
        <v>Connecticut</v>
      </c>
      <c r="E9" s="5">
        <f t="shared" si="1"/>
        <v>13384.356999999996</v>
      </c>
    </row>
    <row r="10" spans="1:5" x14ac:dyDescent="0.25">
      <c r="A10" s="3" t="s">
        <v>245</v>
      </c>
      <c r="B10" s="4">
        <v>27451.068999999992</v>
      </c>
      <c r="D10" t="str">
        <f t="shared" si="0"/>
        <v>Delaware</v>
      </c>
      <c r="E10" s="5">
        <f t="shared" si="1"/>
        <v>27451.068999999992</v>
      </c>
    </row>
    <row r="11" spans="1:5" x14ac:dyDescent="0.25">
      <c r="A11" s="3" t="s">
        <v>3034</v>
      </c>
      <c r="B11" s="4">
        <v>2865.0199999999995</v>
      </c>
      <c r="D11" t="str">
        <f t="shared" si="0"/>
        <v>District of Columbia</v>
      </c>
      <c r="E11" s="5">
        <f t="shared" si="1"/>
        <v>2865.0199999999995</v>
      </c>
    </row>
    <row r="12" spans="1:5" x14ac:dyDescent="0.25">
      <c r="A12" s="3" t="s">
        <v>54</v>
      </c>
      <c r="B12" s="4">
        <v>89473.707999999999</v>
      </c>
      <c r="D12" t="str">
        <f t="shared" si="0"/>
        <v>Florida</v>
      </c>
      <c r="E12" s="5">
        <f t="shared" si="1"/>
        <v>89473.707999999999</v>
      </c>
    </row>
    <row r="13" spans="1:5" x14ac:dyDescent="0.25">
      <c r="A13" s="3" t="s">
        <v>1272</v>
      </c>
      <c r="B13" s="4">
        <v>49095.840000000004</v>
      </c>
      <c r="D13" t="str">
        <f t="shared" si="0"/>
        <v>Georgia</v>
      </c>
      <c r="E13" s="5">
        <f t="shared" si="1"/>
        <v>49095.840000000004</v>
      </c>
    </row>
    <row r="14" spans="1:5" x14ac:dyDescent="0.25">
      <c r="A14" s="3" t="s">
        <v>6259</v>
      </c>
      <c r="B14" s="4">
        <v>4382.4860000000017</v>
      </c>
      <c r="D14" t="str">
        <f t="shared" si="0"/>
        <v>Idaho</v>
      </c>
      <c r="E14" s="5">
        <f t="shared" si="1"/>
        <v>4382.4860000000017</v>
      </c>
    </row>
    <row r="15" spans="1:5" x14ac:dyDescent="0.25">
      <c r="A15" s="3" t="s">
        <v>211</v>
      </c>
      <c r="B15" s="4">
        <v>80166.100999999864</v>
      </c>
      <c r="D15" t="str">
        <f t="shared" si="0"/>
        <v>Illinois</v>
      </c>
      <c r="E15" s="5">
        <f t="shared" si="1"/>
        <v>80166.100999999864</v>
      </c>
    </row>
    <row r="16" spans="1:5" x14ac:dyDescent="0.25">
      <c r="A16" s="3" t="s">
        <v>254</v>
      </c>
      <c r="B16" s="4">
        <v>53555.360000000001</v>
      </c>
      <c r="D16" t="str">
        <f t="shared" si="0"/>
        <v>Indiana</v>
      </c>
      <c r="E16" s="5">
        <f t="shared" si="1"/>
        <v>53555.360000000001</v>
      </c>
    </row>
    <row r="17" spans="1:5" x14ac:dyDescent="0.25">
      <c r="A17" s="3" t="s">
        <v>489</v>
      </c>
      <c r="B17" s="4">
        <v>4579.7599999999993</v>
      </c>
      <c r="D17" t="str">
        <f t="shared" si="0"/>
        <v>Iowa</v>
      </c>
      <c r="E17" s="5">
        <f t="shared" si="1"/>
        <v>4579.7599999999993</v>
      </c>
    </row>
    <row r="18" spans="1:5" x14ac:dyDescent="0.25">
      <c r="A18" s="3" t="s">
        <v>4530</v>
      </c>
      <c r="B18" s="4">
        <v>2914.31</v>
      </c>
      <c r="D18" t="str">
        <f t="shared" si="0"/>
        <v>Kansas</v>
      </c>
      <c r="E18" s="5">
        <f t="shared" si="1"/>
        <v>2914.31</v>
      </c>
    </row>
    <row r="19" spans="1:5" x14ac:dyDescent="0.25">
      <c r="A19" s="3" t="s">
        <v>29</v>
      </c>
      <c r="B19" s="4">
        <v>36591.749999999971</v>
      </c>
      <c r="D19" t="str">
        <f t="shared" si="0"/>
        <v>Kentucky</v>
      </c>
      <c r="E19" s="5">
        <f t="shared" si="1"/>
        <v>36591.749999999971</v>
      </c>
    </row>
    <row r="20" spans="1:5" x14ac:dyDescent="0.25">
      <c r="A20" s="3" t="s">
        <v>736</v>
      </c>
      <c r="B20" s="4">
        <v>9217.0299999999988</v>
      </c>
      <c r="D20" t="str">
        <f t="shared" si="0"/>
        <v>Louisiana</v>
      </c>
      <c r="E20" s="5">
        <f t="shared" si="1"/>
        <v>9217.0299999999988</v>
      </c>
    </row>
    <row r="21" spans="1:5" x14ac:dyDescent="0.25">
      <c r="A21" s="3" t="s">
        <v>5234</v>
      </c>
      <c r="B21" s="4">
        <v>1270.5300000000002</v>
      </c>
      <c r="D21" t="str">
        <f t="shared" si="0"/>
        <v>Maine</v>
      </c>
      <c r="E21" s="5">
        <f t="shared" si="1"/>
        <v>1270.5300000000002</v>
      </c>
    </row>
    <row r="22" spans="1:5" x14ac:dyDescent="0.25">
      <c r="A22" s="3" t="s">
        <v>2735</v>
      </c>
      <c r="B22" s="4">
        <v>23705.523000000001</v>
      </c>
      <c r="D22" t="str">
        <f t="shared" si="0"/>
        <v>Maryland</v>
      </c>
      <c r="E22" s="5">
        <f t="shared" si="1"/>
        <v>23705.523000000001</v>
      </c>
    </row>
    <row r="23" spans="1:5" x14ac:dyDescent="0.25">
      <c r="A23" s="3" t="s">
        <v>1245</v>
      </c>
      <c r="B23" s="4">
        <v>28634.433999999994</v>
      </c>
      <c r="D23" t="str">
        <f t="shared" si="0"/>
        <v>Massachusetts</v>
      </c>
      <c r="E23" s="5">
        <f t="shared" si="1"/>
        <v>28634.433999999994</v>
      </c>
    </row>
    <row r="24" spans="1:5" x14ac:dyDescent="0.25">
      <c r="A24" s="3" t="s">
        <v>238</v>
      </c>
      <c r="B24" s="4">
        <v>76269.614000000016</v>
      </c>
      <c r="D24" t="str">
        <f t="shared" si="0"/>
        <v>Michigan</v>
      </c>
      <c r="E24" s="5">
        <f t="shared" si="1"/>
        <v>76269.614000000016</v>
      </c>
    </row>
    <row r="25" spans="1:5" x14ac:dyDescent="0.25">
      <c r="A25" s="3" t="s">
        <v>229</v>
      </c>
      <c r="B25" s="4">
        <v>29863.149999999994</v>
      </c>
      <c r="D25" t="str">
        <f t="shared" si="0"/>
        <v>Minnesota</v>
      </c>
      <c r="E25" s="5">
        <f t="shared" si="1"/>
        <v>29863.149999999994</v>
      </c>
    </row>
    <row r="26" spans="1:5" x14ac:dyDescent="0.25">
      <c r="A26" s="3" t="s">
        <v>1487</v>
      </c>
      <c r="B26" s="4">
        <v>10771.34</v>
      </c>
      <c r="D26" t="str">
        <f t="shared" si="0"/>
        <v>Mississippi</v>
      </c>
      <c r="E26" s="5">
        <f t="shared" si="1"/>
        <v>10771.34</v>
      </c>
    </row>
    <row r="27" spans="1:5" x14ac:dyDescent="0.25">
      <c r="A27" s="3" t="s">
        <v>596</v>
      </c>
      <c r="B27" s="4">
        <v>22205.149999999998</v>
      </c>
      <c r="D27" t="str">
        <f t="shared" si="0"/>
        <v>Missouri</v>
      </c>
      <c r="E27" s="5">
        <f t="shared" si="1"/>
        <v>22205.149999999998</v>
      </c>
    </row>
    <row r="28" spans="1:5" x14ac:dyDescent="0.25">
      <c r="A28" s="3" t="s">
        <v>1762</v>
      </c>
      <c r="B28" s="4">
        <v>5589.3519999999971</v>
      </c>
      <c r="D28" t="str">
        <f t="shared" si="0"/>
        <v>Montana</v>
      </c>
      <c r="E28" s="5">
        <f t="shared" si="1"/>
        <v>5589.3519999999971</v>
      </c>
    </row>
    <row r="29" spans="1:5" x14ac:dyDescent="0.25">
      <c r="A29" s="3" t="s">
        <v>138</v>
      </c>
      <c r="B29" s="4">
        <v>7464.9299999999985</v>
      </c>
      <c r="D29" t="str">
        <f t="shared" si="0"/>
        <v>Nebraska</v>
      </c>
      <c r="E29" s="5">
        <f t="shared" si="1"/>
        <v>7464.9299999999985</v>
      </c>
    </row>
    <row r="30" spans="1:5" x14ac:dyDescent="0.25">
      <c r="A30" s="3" t="s">
        <v>1392</v>
      </c>
      <c r="B30" s="4">
        <v>16729.101999999999</v>
      </c>
      <c r="D30" t="str">
        <f t="shared" si="0"/>
        <v>Nevada</v>
      </c>
      <c r="E30" s="5">
        <f t="shared" si="1"/>
        <v>16729.101999999999</v>
      </c>
    </row>
    <row r="31" spans="1:5" x14ac:dyDescent="0.25">
      <c r="A31" s="3" t="s">
        <v>2694</v>
      </c>
      <c r="B31" s="4">
        <v>7292.5239999999994</v>
      </c>
      <c r="D31" t="str">
        <f t="shared" si="0"/>
        <v>New Hampshire</v>
      </c>
      <c r="E31" s="5">
        <f t="shared" si="1"/>
        <v>7292.5239999999994</v>
      </c>
    </row>
    <row r="32" spans="1:5" x14ac:dyDescent="0.25">
      <c r="A32" s="3" t="s">
        <v>788</v>
      </c>
      <c r="B32" s="4">
        <v>35764.312000000013</v>
      </c>
      <c r="D32" t="str">
        <f t="shared" si="0"/>
        <v>New Jersey</v>
      </c>
      <c r="E32" s="5">
        <f t="shared" si="1"/>
        <v>35764.312000000013</v>
      </c>
    </row>
    <row r="33" spans="1:5" x14ac:dyDescent="0.25">
      <c r="A33" s="3" t="s">
        <v>668</v>
      </c>
      <c r="B33" s="4">
        <v>4783.521999999999</v>
      </c>
      <c r="D33" t="str">
        <f t="shared" si="0"/>
        <v>New Mexico</v>
      </c>
      <c r="E33" s="5">
        <f t="shared" si="1"/>
        <v>4783.521999999999</v>
      </c>
    </row>
    <row r="34" spans="1:5" x14ac:dyDescent="0.25">
      <c r="A34" s="3" t="s">
        <v>267</v>
      </c>
      <c r="B34" s="4">
        <v>310876.27099999978</v>
      </c>
      <c r="D34" t="str">
        <f t="shared" si="0"/>
        <v>New York</v>
      </c>
      <c r="E34" s="5">
        <f t="shared" si="1"/>
        <v>310876.27099999978</v>
      </c>
    </row>
    <row r="35" spans="1:5" x14ac:dyDescent="0.25">
      <c r="A35" s="3" t="s">
        <v>88</v>
      </c>
      <c r="B35" s="4">
        <v>55603.163999999968</v>
      </c>
      <c r="D35" t="str">
        <f t="shared" si="0"/>
        <v>North Carolina</v>
      </c>
      <c r="E35" s="5">
        <f t="shared" si="1"/>
        <v>55603.163999999968</v>
      </c>
    </row>
    <row r="36" spans="1:5" x14ac:dyDescent="0.25">
      <c r="A36" s="3" t="s">
        <v>7448</v>
      </c>
      <c r="B36" s="4">
        <v>919.91</v>
      </c>
      <c r="D36" t="str">
        <f t="shared" si="0"/>
        <v>North Dakota</v>
      </c>
      <c r="E36" s="5">
        <f t="shared" si="1"/>
        <v>919.91</v>
      </c>
    </row>
    <row r="37" spans="1:5" x14ac:dyDescent="0.25">
      <c r="A37" s="3" t="s">
        <v>498</v>
      </c>
      <c r="B37" s="4">
        <v>78258.135999999926</v>
      </c>
      <c r="D37" t="str">
        <f t="shared" si="0"/>
        <v>Ohio</v>
      </c>
      <c r="E37" s="5">
        <f t="shared" si="1"/>
        <v>78258.135999999926</v>
      </c>
    </row>
    <row r="38" spans="1:5" x14ac:dyDescent="0.25">
      <c r="A38" s="3" t="s">
        <v>649</v>
      </c>
      <c r="B38" s="4">
        <v>19683.39</v>
      </c>
      <c r="D38" t="str">
        <f t="shared" si="0"/>
        <v>Oklahoma</v>
      </c>
      <c r="E38" s="5">
        <f t="shared" si="1"/>
        <v>19683.39</v>
      </c>
    </row>
    <row r="39" spans="1:5" x14ac:dyDescent="0.25">
      <c r="A39" s="3" t="s">
        <v>420</v>
      </c>
      <c r="B39" s="4">
        <v>17431.149999999991</v>
      </c>
      <c r="D39" t="str">
        <f t="shared" si="0"/>
        <v>Oregon</v>
      </c>
      <c r="E39" s="5">
        <f t="shared" si="1"/>
        <v>17431.149999999991</v>
      </c>
    </row>
    <row r="40" spans="1:5" x14ac:dyDescent="0.25">
      <c r="A40" s="3" t="s">
        <v>147</v>
      </c>
      <c r="B40" s="4">
        <v>116511.91400000003</v>
      </c>
      <c r="D40" t="str">
        <f t="shared" si="0"/>
        <v>Pennsylvania</v>
      </c>
      <c r="E40" s="5">
        <f t="shared" si="1"/>
        <v>116511.91400000003</v>
      </c>
    </row>
    <row r="41" spans="1:5" x14ac:dyDescent="0.25">
      <c r="A41" s="3" t="s">
        <v>1399</v>
      </c>
      <c r="B41" s="4">
        <v>22627.955999999995</v>
      </c>
      <c r="D41" t="str">
        <f t="shared" si="0"/>
        <v>Rhode Island</v>
      </c>
      <c r="E41" s="5">
        <f t="shared" si="1"/>
        <v>22627.955999999995</v>
      </c>
    </row>
    <row r="42" spans="1:5" x14ac:dyDescent="0.25">
      <c r="A42" s="3" t="s">
        <v>383</v>
      </c>
      <c r="B42" s="4">
        <v>8481.7099999999991</v>
      </c>
      <c r="D42" t="str">
        <f t="shared" si="0"/>
        <v>South Carolina</v>
      </c>
      <c r="E42" s="5">
        <f t="shared" si="1"/>
        <v>8481.7099999999991</v>
      </c>
    </row>
    <row r="43" spans="1:5" x14ac:dyDescent="0.25">
      <c r="A43" s="3" t="s">
        <v>5325</v>
      </c>
      <c r="B43" s="4">
        <v>1315.5600000000002</v>
      </c>
      <c r="D43" t="str">
        <f t="shared" si="0"/>
        <v>South Dakota</v>
      </c>
      <c r="E43" s="5">
        <f t="shared" si="1"/>
        <v>1315.5600000000002</v>
      </c>
    </row>
    <row r="44" spans="1:5" x14ac:dyDescent="0.25">
      <c r="A44" s="3" t="s">
        <v>335</v>
      </c>
      <c r="B44" s="4">
        <v>30661.872999999981</v>
      </c>
      <c r="D44" t="str">
        <f t="shared" si="0"/>
        <v>Tennessee</v>
      </c>
      <c r="E44" s="5">
        <f t="shared" si="1"/>
        <v>30661.872999999981</v>
      </c>
    </row>
    <row r="45" spans="1:5" x14ac:dyDescent="0.25">
      <c r="A45" s="3" t="s">
        <v>104</v>
      </c>
      <c r="B45" s="4">
        <v>170188.04580000002</v>
      </c>
      <c r="D45" t="str">
        <f t="shared" si="0"/>
        <v>Texas</v>
      </c>
      <c r="E45" s="5">
        <f t="shared" si="1"/>
        <v>170188.04580000002</v>
      </c>
    </row>
    <row r="46" spans="1:5" x14ac:dyDescent="0.25">
      <c r="A46" s="3" t="s">
        <v>121</v>
      </c>
      <c r="B46" s="4">
        <v>11220.055999999999</v>
      </c>
      <c r="D46" t="str">
        <f t="shared" si="0"/>
        <v>Utah</v>
      </c>
      <c r="E46" s="5">
        <f t="shared" si="1"/>
        <v>11220.055999999999</v>
      </c>
    </row>
    <row r="47" spans="1:5" x14ac:dyDescent="0.25">
      <c r="A47" s="3" t="s">
        <v>5203</v>
      </c>
      <c r="B47" s="4">
        <v>8929.369999999999</v>
      </c>
      <c r="D47" t="str">
        <f t="shared" si="0"/>
        <v>Vermont</v>
      </c>
      <c r="E47" s="5">
        <f t="shared" si="1"/>
        <v>8929.369999999999</v>
      </c>
    </row>
    <row r="48" spans="1:5" x14ac:dyDescent="0.25">
      <c r="A48" s="3" t="s">
        <v>319</v>
      </c>
      <c r="B48" s="4">
        <v>70636.719999999987</v>
      </c>
      <c r="D48" t="str">
        <f t="shared" si="0"/>
        <v>Virginia</v>
      </c>
      <c r="E48" s="5">
        <f t="shared" si="1"/>
        <v>70636.719999999987</v>
      </c>
    </row>
    <row r="49" spans="1:6" x14ac:dyDescent="0.25">
      <c r="A49" s="3" t="s">
        <v>96</v>
      </c>
      <c r="B49" s="4">
        <v>138641.26999999993</v>
      </c>
      <c r="D49" t="str">
        <f t="shared" si="0"/>
        <v>Washington</v>
      </c>
      <c r="E49" s="5">
        <f t="shared" si="1"/>
        <v>138641.26999999993</v>
      </c>
    </row>
    <row r="50" spans="1:6" x14ac:dyDescent="0.25">
      <c r="A50" s="3" t="s">
        <v>9725</v>
      </c>
      <c r="B50" s="4">
        <v>1209.8240000000001</v>
      </c>
      <c r="D50" t="str">
        <f t="shared" si="0"/>
        <v>West Virginia</v>
      </c>
      <c r="E50" s="5">
        <f t="shared" si="1"/>
        <v>1209.8240000000001</v>
      </c>
    </row>
    <row r="51" spans="1:6" x14ac:dyDescent="0.25">
      <c r="A51" s="3" t="s">
        <v>114</v>
      </c>
      <c r="B51" s="4">
        <v>32114.610000000019</v>
      </c>
      <c r="D51" t="str">
        <f t="shared" si="0"/>
        <v>Wisconsin</v>
      </c>
      <c r="E51" s="5">
        <f t="shared" si="1"/>
        <v>32114.610000000019</v>
      </c>
    </row>
    <row r="52" spans="1:6" x14ac:dyDescent="0.25">
      <c r="A52" s="3" t="s">
        <v>8541</v>
      </c>
      <c r="B52" s="4">
        <v>1603.136</v>
      </c>
      <c r="D52" t="str">
        <f t="shared" si="0"/>
        <v>Wyoming</v>
      </c>
      <c r="E52" s="5">
        <f t="shared" si="1"/>
        <v>1603.136</v>
      </c>
    </row>
    <row r="53" spans="1:6" x14ac:dyDescent="0.25">
      <c r="A53" s="3" t="s">
        <v>10932</v>
      </c>
      <c r="B53" s="4">
        <v>2297200.8603000003</v>
      </c>
      <c r="D53" s="15" t="s">
        <v>10932</v>
      </c>
      <c r="E53" s="5">
        <f>GETPIVOTDATA("Sales",$A$3)</f>
        <v>2297200.8603000003</v>
      </c>
      <c r="F53" s="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2" t="s">
        <v>10931</v>
      </c>
      <c r="B3" t="s">
        <v>10946</v>
      </c>
    </row>
    <row r="4" spans="1:2" x14ac:dyDescent="0.25">
      <c r="A4" s="3" t="s">
        <v>75</v>
      </c>
      <c r="B4" s="4">
        <v>203412.73300000009</v>
      </c>
    </row>
    <row r="5" spans="1:2" x14ac:dyDescent="0.25">
      <c r="A5" s="3" t="s">
        <v>56</v>
      </c>
      <c r="B5" s="4">
        <v>206965.53200000009</v>
      </c>
    </row>
    <row r="6" spans="1:2" x14ac:dyDescent="0.25">
      <c r="A6" s="3" t="s">
        <v>59</v>
      </c>
      <c r="B6" s="4">
        <v>223843.60800000012</v>
      </c>
    </row>
    <row r="7" spans="1:2" x14ac:dyDescent="0.25">
      <c r="A7" s="3" t="s">
        <v>36</v>
      </c>
      <c r="B7" s="4">
        <v>328449.10300000076</v>
      </c>
    </row>
    <row r="8" spans="1:2" x14ac:dyDescent="0.25">
      <c r="A8" s="3" t="s">
        <v>72</v>
      </c>
      <c r="B8" s="4">
        <v>330007.05400000012</v>
      </c>
    </row>
    <row r="9" spans="1:2" x14ac:dyDescent="0.25">
      <c r="A9" s="3" t="s">
        <v>10932</v>
      </c>
      <c r="B9" s="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topLeftCell="A7" workbookViewId="0">
      <selection activeCell="N21" sqref="N21"/>
    </sheetView>
  </sheetViews>
  <sheetFormatPr defaultRowHeight="15" x14ac:dyDescent="0.25"/>
  <cols>
    <col min="1" max="1" width="13.140625" bestFit="1" customWidth="1"/>
    <col min="2" max="2" width="12.140625" bestFit="1" customWidth="1"/>
    <col min="3" max="3" width="5" customWidth="1"/>
    <col min="4" max="4" width="13.140625" bestFit="1" customWidth="1"/>
    <col min="5" max="5" width="12.5703125" bestFit="1" customWidth="1"/>
    <col min="6" max="6" width="4" customWidth="1"/>
    <col min="7" max="7" width="13.140625" bestFit="1" customWidth="1"/>
    <col min="8" max="8" width="15.42578125" bestFit="1" customWidth="1"/>
    <col min="9" max="9" width="3" customWidth="1"/>
    <col min="10" max="10" width="13.140625" bestFit="1" customWidth="1"/>
    <col min="11" max="11" width="16.5703125" bestFit="1" customWidth="1"/>
    <col min="12" max="12" width="3.140625" customWidth="1"/>
    <col min="13" max="13" width="13.140625" bestFit="1" customWidth="1"/>
    <col min="14" max="14" width="19.5703125" bestFit="1" customWidth="1"/>
  </cols>
  <sheetData>
    <row r="3" spans="1:14" x14ac:dyDescent="0.25">
      <c r="A3" s="2" t="s">
        <v>10931</v>
      </c>
      <c r="B3" t="s">
        <v>10946</v>
      </c>
      <c r="D3" s="2" t="s">
        <v>10931</v>
      </c>
      <c r="E3" t="s">
        <v>10945</v>
      </c>
      <c r="G3" s="2" t="s">
        <v>10931</v>
      </c>
      <c r="H3" t="s">
        <v>10947</v>
      </c>
      <c r="J3" s="2" t="s">
        <v>10931</v>
      </c>
      <c r="K3" t="s">
        <v>10948</v>
      </c>
      <c r="M3" s="2" t="s">
        <v>10931</v>
      </c>
      <c r="N3" t="s">
        <v>10949</v>
      </c>
    </row>
    <row r="4" spans="1:14" x14ac:dyDescent="0.25">
      <c r="A4" s="3" t="s">
        <v>10933</v>
      </c>
      <c r="B4" s="4">
        <v>95365.937600000005</v>
      </c>
      <c r="D4" s="3" t="s">
        <v>10933</v>
      </c>
      <c r="E4" s="4">
        <v>9199.2699999999986</v>
      </c>
      <c r="G4" s="3" t="s">
        <v>10933</v>
      </c>
      <c r="H4" s="4">
        <v>1500</v>
      </c>
      <c r="J4" s="3" t="s">
        <v>10933</v>
      </c>
      <c r="K4" s="4">
        <v>387</v>
      </c>
      <c r="M4" s="3" t="s">
        <v>10933</v>
      </c>
      <c r="N4" s="4">
        <v>9.6462848596792883E-2</v>
      </c>
    </row>
    <row r="5" spans="1:14" x14ac:dyDescent="0.25">
      <c r="A5" s="3" t="s">
        <v>10934</v>
      </c>
      <c r="B5" s="4">
        <v>60172.649400000024</v>
      </c>
      <c r="D5" s="3" t="s">
        <v>10934</v>
      </c>
      <c r="E5" s="4">
        <v>10288.898699999991</v>
      </c>
      <c r="G5" s="3" t="s">
        <v>10934</v>
      </c>
      <c r="H5" s="4">
        <v>1068</v>
      </c>
      <c r="J5" s="3" t="s">
        <v>10934</v>
      </c>
      <c r="K5" s="4">
        <v>301</v>
      </c>
      <c r="M5" s="3" t="s">
        <v>10934</v>
      </c>
      <c r="N5" s="4">
        <v>0.17098962406664425</v>
      </c>
    </row>
    <row r="6" spans="1:14" x14ac:dyDescent="0.25">
      <c r="A6" s="3" t="s">
        <v>10935</v>
      </c>
      <c r="B6" s="4">
        <v>199252.98399999991</v>
      </c>
      <c r="D6" s="3" t="s">
        <v>10935</v>
      </c>
      <c r="E6" s="4">
        <v>26806.573700000015</v>
      </c>
      <c r="G6" s="3" t="s">
        <v>10935</v>
      </c>
      <c r="H6" s="4">
        <v>2491</v>
      </c>
      <c r="J6" s="3" t="s">
        <v>10935</v>
      </c>
      <c r="K6" s="4">
        <v>680</v>
      </c>
      <c r="M6" s="3" t="s">
        <v>10935</v>
      </c>
      <c r="N6" s="4">
        <v>0.13453536886554246</v>
      </c>
    </row>
    <row r="7" spans="1:14" x14ac:dyDescent="0.25">
      <c r="A7" s="3" t="s">
        <v>10936</v>
      </c>
      <c r="B7" s="4">
        <v>141851.5674</v>
      </c>
      <c r="D7" s="3" t="s">
        <v>10936</v>
      </c>
      <c r="E7" s="4">
        <v>13437.806800000006</v>
      </c>
      <c r="G7" s="3" t="s">
        <v>10936</v>
      </c>
      <c r="H7" s="4">
        <v>2441</v>
      </c>
      <c r="J7" s="3" t="s">
        <v>10936</v>
      </c>
      <c r="K7" s="4">
        <v>663</v>
      </c>
      <c r="M7" s="3" t="s">
        <v>10936</v>
      </c>
      <c r="N7" s="4">
        <v>9.4731465053942046E-2</v>
      </c>
    </row>
    <row r="8" spans="1:14" x14ac:dyDescent="0.25">
      <c r="A8" s="3" t="s">
        <v>10937</v>
      </c>
      <c r="B8" s="4">
        <v>156122.28669999994</v>
      </c>
      <c r="D8" s="3" t="s">
        <v>10937</v>
      </c>
      <c r="E8" s="4">
        <v>22308.512799999997</v>
      </c>
      <c r="G8" s="3" t="s">
        <v>10937</v>
      </c>
      <c r="H8" s="4">
        <v>2850</v>
      </c>
      <c r="J8" s="3" t="s">
        <v>10937</v>
      </c>
      <c r="K8" s="4">
        <v>750</v>
      </c>
      <c r="M8" s="3" t="s">
        <v>10937</v>
      </c>
      <c r="N8" s="4">
        <v>0.14289127626517148</v>
      </c>
    </row>
    <row r="9" spans="1:14" x14ac:dyDescent="0.25">
      <c r="A9" s="3" t="s">
        <v>10938</v>
      </c>
      <c r="B9" s="4">
        <v>147082.61130000008</v>
      </c>
      <c r="D9" s="3" t="s">
        <v>10938</v>
      </c>
      <c r="E9" s="4">
        <v>20899.334500000019</v>
      </c>
      <c r="G9" s="3" t="s">
        <v>10938</v>
      </c>
      <c r="H9" s="4">
        <v>2644</v>
      </c>
      <c r="J9" s="3" t="s">
        <v>10938</v>
      </c>
      <c r="K9" s="4">
        <v>709</v>
      </c>
      <c r="M9" s="3" t="s">
        <v>10938</v>
      </c>
      <c r="N9" s="4">
        <v>0.14209249016780279</v>
      </c>
    </row>
    <row r="10" spans="1:14" x14ac:dyDescent="0.25">
      <c r="A10" s="3" t="s">
        <v>10939</v>
      </c>
      <c r="B10" s="4">
        <v>149580.83800000031</v>
      </c>
      <c r="D10" s="3" t="s">
        <v>10939</v>
      </c>
      <c r="E10" s="4">
        <v>13535.382999999985</v>
      </c>
      <c r="G10" s="3" t="s">
        <v>10939</v>
      </c>
      <c r="H10" s="4">
        <v>2705</v>
      </c>
      <c r="J10" s="3" t="s">
        <v>10939</v>
      </c>
      <c r="K10" s="4">
        <v>708</v>
      </c>
      <c r="M10" s="3" t="s">
        <v>10939</v>
      </c>
      <c r="N10" s="4">
        <v>9.048874963516354E-2</v>
      </c>
    </row>
    <row r="11" spans="1:14" x14ac:dyDescent="0.25">
      <c r="A11" s="3" t="s">
        <v>10940</v>
      </c>
      <c r="B11" s="4">
        <v>159589.45099999988</v>
      </c>
      <c r="D11" s="3" t="s">
        <v>10940</v>
      </c>
      <c r="E11" s="4">
        <v>21896.715399999994</v>
      </c>
      <c r="G11" s="3" t="s">
        <v>10940</v>
      </c>
      <c r="H11" s="4">
        <v>2796</v>
      </c>
      <c r="J11" s="3" t="s">
        <v>10940</v>
      </c>
      <c r="K11" s="4">
        <v>710</v>
      </c>
      <c r="M11" s="3" t="s">
        <v>10940</v>
      </c>
      <c r="N11" s="4">
        <v>0.13720653378273737</v>
      </c>
    </row>
    <row r="12" spans="1:14" x14ac:dyDescent="0.25">
      <c r="A12" s="3" t="s">
        <v>10941</v>
      </c>
      <c r="B12" s="4">
        <v>309770.09970000025</v>
      </c>
      <c r="D12" s="3" t="s">
        <v>10941</v>
      </c>
      <c r="E12" s="4">
        <v>37293.192500000048</v>
      </c>
      <c r="G12" s="3" t="s">
        <v>10941</v>
      </c>
      <c r="H12" s="4">
        <v>5073</v>
      </c>
      <c r="J12" s="3" t="s">
        <v>10941</v>
      </c>
      <c r="K12" s="4">
        <v>1386</v>
      </c>
      <c r="M12" s="3" t="s">
        <v>10941</v>
      </c>
      <c r="N12" s="4">
        <v>0.12038990379031736</v>
      </c>
    </row>
    <row r="13" spans="1:14" x14ac:dyDescent="0.25">
      <c r="A13" s="3" t="s">
        <v>10942</v>
      </c>
      <c r="B13" s="4">
        <v>197115.20170000009</v>
      </c>
      <c r="D13" s="3" t="s">
        <v>10942</v>
      </c>
      <c r="E13" s="4">
        <v>31469.663800000035</v>
      </c>
      <c r="G13" s="3" t="s">
        <v>10942</v>
      </c>
      <c r="H13" s="4">
        <v>3095</v>
      </c>
      <c r="J13" s="3" t="s">
        <v>10942</v>
      </c>
      <c r="K13" s="4">
        <v>817</v>
      </c>
      <c r="M13" s="3" t="s">
        <v>10942</v>
      </c>
      <c r="N13" s="4">
        <v>0.15965112547684351</v>
      </c>
    </row>
    <row r="14" spans="1:14" x14ac:dyDescent="0.25">
      <c r="A14" s="3" t="s">
        <v>10943</v>
      </c>
      <c r="B14" s="4">
        <v>349120.07400000008</v>
      </c>
      <c r="D14" s="3" t="s">
        <v>10943</v>
      </c>
      <c r="E14" s="4">
        <v>35825.536599999934</v>
      </c>
      <c r="G14" s="3" t="s">
        <v>10943</v>
      </c>
      <c r="H14" s="4">
        <v>5741</v>
      </c>
      <c r="J14" s="3" t="s">
        <v>10943</v>
      </c>
      <c r="K14" s="4">
        <v>1462</v>
      </c>
      <c r="M14" s="3" t="s">
        <v>10943</v>
      </c>
      <c r="N14" s="4">
        <v>0.10261666191099605</v>
      </c>
    </row>
    <row r="15" spans="1:14" x14ac:dyDescent="0.25">
      <c r="A15" s="3" t="s">
        <v>10944</v>
      </c>
      <c r="B15" s="4">
        <v>332177.15950000001</v>
      </c>
      <c r="D15" s="3" t="s">
        <v>10944</v>
      </c>
      <c r="E15" s="4">
        <v>43436.133900000037</v>
      </c>
      <c r="G15" s="3" t="s">
        <v>10944</v>
      </c>
      <c r="H15" s="4">
        <v>5469</v>
      </c>
      <c r="J15" s="3" t="s">
        <v>10944</v>
      </c>
      <c r="K15" s="4">
        <v>1421</v>
      </c>
      <c r="M15" s="3" t="s">
        <v>10944</v>
      </c>
      <c r="N15" s="4">
        <v>0.13076195234308408</v>
      </c>
    </row>
    <row r="16" spans="1:14" x14ac:dyDescent="0.25">
      <c r="A16" s="3" t="s">
        <v>10932</v>
      </c>
      <c r="B16" s="4">
        <v>2297200.8603000008</v>
      </c>
      <c r="D16" s="3" t="s">
        <v>10932</v>
      </c>
      <c r="E16" s="4">
        <v>286397.02170000004</v>
      </c>
      <c r="G16" s="3" t="s">
        <v>10932</v>
      </c>
      <c r="H16" s="4">
        <v>37873</v>
      </c>
      <c r="J16" s="3" t="s">
        <v>10932</v>
      </c>
      <c r="K16" s="4">
        <v>9994</v>
      </c>
      <c r="M16" s="3" t="s">
        <v>10932</v>
      </c>
      <c r="N16" s="4">
        <v>0.12467217240315863</v>
      </c>
    </row>
    <row r="17" spans="2:14" x14ac:dyDescent="0.25">
      <c r="B17" s="9">
        <f>GETPIVOTDATA("Sales",$A$3)</f>
        <v>2297200.8603000008</v>
      </c>
      <c r="E17" s="10">
        <f>GETPIVOTDATA("Profit",$D$3)</f>
        <v>286397.02170000004</v>
      </c>
      <c r="H17" s="11">
        <f>GETPIVOTDATA("Quantity",$G$3)</f>
        <v>37873</v>
      </c>
      <c r="K17" s="11">
        <f>GETPIVOTDATA("Order ID",$J$3)</f>
        <v>9994</v>
      </c>
      <c r="N17" s="12">
        <f>GETPIVOTDATA("Profit Margin",$M$3)</f>
        <v>0.12467217240315863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8"/>
  <sheetViews>
    <sheetView workbookViewId="0">
      <selection activeCell="J8" sqref="J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8" max="9" width="13.85546875" customWidth="1"/>
    <col min="10" max="10" width="14.42578125" customWidth="1"/>
    <col min="11" max="12" width="13.85546875" customWidth="1"/>
  </cols>
  <sheetData>
    <row r="3" spans="1:12" x14ac:dyDescent="0.25">
      <c r="A3" s="2" t="s">
        <v>10931</v>
      </c>
      <c r="B3" t="s">
        <v>10946</v>
      </c>
      <c r="C3" t="s">
        <v>10945</v>
      </c>
      <c r="D3" t="s">
        <v>10947</v>
      </c>
      <c r="E3" t="s">
        <v>10948</v>
      </c>
      <c r="F3" t="s">
        <v>10949</v>
      </c>
    </row>
    <row r="4" spans="1:12" x14ac:dyDescent="0.25">
      <c r="A4" s="3">
        <v>2011</v>
      </c>
      <c r="B4" s="4">
        <v>484247.4981000009</v>
      </c>
      <c r="C4" s="4">
        <v>49543.97410000005</v>
      </c>
      <c r="D4" s="4">
        <v>7581</v>
      </c>
      <c r="E4" s="4">
        <v>1993</v>
      </c>
      <c r="F4" s="4">
        <v>0.10231126499236726</v>
      </c>
    </row>
    <row r="5" spans="1:12" x14ac:dyDescent="0.25">
      <c r="A5" s="3">
        <v>2012</v>
      </c>
      <c r="B5" s="4">
        <v>470532.50899999985</v>
      </c>
      <c r="C5" s="4">
        <v>61618.60370000008</v>
      </c>
      <c r="D5" s="4">
        <v>7979</v>
      </c>
      <c r="E5" s="4">
        <v>2102</v>
      </c>
      <c r="F5" s="4">
        <v>0.13095504034557601</v>
      </c>
    </row>
    <row r="6" spans="1:12" x14ac:dyDescent="0.25">
      <c r="A6" s="3">
        <v>2013</v>
      </c>
      <c r="B6" s="4">
        <v>608473.83000000066</v>
      </c>
      <c r="C6" s="4">
        <v>81726.930800000177</v>
      </c>
      <c r="D6" s="4">
        <v>9810</v>
      </c>
      <c r="E6" s="4">
        <v>2580</v>
      </c>
      <c r="F6" s="4">
        <v>0.13431461924993568</v>
      </c>
    </row>
    <row r="7" spans="1:12" x14ac:dyDescent="0.25">
      <c r="A7" s="3">
        <v>2014</v>
      </c>
      <c r="B7" s="4">
        <v>733947.0231999997</v>
      </c>
      <c r="C7" s="4">
        <v>93507.513099999982</v>
      </c>
      <c r="D7" s="4">
        <v>12503</v>
      </c>
      <c r="E7" s="4">
        <v>3319</v>
      </c>
      <c r="F7" s="4">
        <v>0.1274036274339099</v>
      </c>
    </row>
    <row r="8" spans="1:12" ht="18" x14ac:dyDescent="0.25">
      <c r="H8" s="13">
        <f>(GETPIVOTDATA("Sum of Sales",$A$3,"Year",2014)/GETPIVOTDATA("Sum of Sales",$A$3,"Year",2013))-1</f>
        <v>0.20620967905883303</v>
      </c>
      <c r="I8" s="13">
        <f>(GETPIVOTDATA("Sum of Profit",$A$3,"Year",2014)/GETPIVOTDATA("Sum of Profit",$A$3,"Year",2013))-1</f>
        <v>0.14414565902185794</v>
      </c>
      <c r="J8" s="13">
        <f>(GETPIVOTDATA("Sum of Quantity",$A$3,"Year",2014)/GETPIVOTDATA("Sum of Quantity",$A$3,"Year",2013))-1</f>
        <v>0.27451580020387367</v>
      </c>
      <c r="K8" s="13">
        <f>(GETPIVOTDATA("Count of Order ID",$A$3,"Year",2014)/GETPIVOTDATA("Count of Order ID",$A$3,"Year",2013))-1</f>
        <v>0.2864341085271318</v>
      </c>
      <c r="L8" s="14">
        <f>(GETPIVOTDATA("Sum of Profit Margin",$A$3,"Year",2014)/GETPIVOTDATA("Sum of Profit Margin",$A$3,"Year",2013))-1</f>
        <v>-5.1453757264990241E-2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tabSelected="1" workbookViewId="0">
      <selection activeCell="H37" sqref="H37"/>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E13" sqref="E13"/>
    </sheetView>
  </sheetViews>
  <sheetFormatPr defaultRowHeight="15" x14ac:dyDescent="0.25"/>
  <cols>
    <col min="1" max="1" width="9.28515625" customWidth="1"/>
    <col min="2" max="2" width="15" bestFit="1" customWidth="1"/>
    <col min="3" max="3" width="7.140625" customWidth="1"/>
    <col min="4" max="4" width="12.85546875" customWidth="1"/>
    <col min="5" max="5" width="11.5703125" customWidth="1"/>
    <col min="6" max="6" width="13.85546875" bestFit="1" customWidth="1"/>
    <col min="7" max="7" width="14"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5703125" customWidth="1"/>
    <col min="14" max="14" width="9.28515625" customWidth="1"/>
    <col min="15" max="15" width="16.7109375" bestFit="1" customWidth="1"/>
    <col min="16" max="16" width="14.5703125" bestFit="1" customWidth="1"/>
    <col min="17" max="17" width="15" customWidth="1"/>
    <col min="18" max="18" width="119.28515625" bestFit="1" customWidth="1"/>
    <col min="19" max="19" width="10" bestFit="1" customWidth="1"/>
    <col min="20" max="21" width="10.85546875"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2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2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2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2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2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2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2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2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2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2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2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2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2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2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2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2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2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2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2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2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2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2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2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2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2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2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2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2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2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2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2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2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2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2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2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2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2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2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2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2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2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2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2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2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2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2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2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2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2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2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2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2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2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2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2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2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2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2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2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2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2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2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2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2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2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2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2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2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2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2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2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2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2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2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2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2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2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2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2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2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2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2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2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2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2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2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2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2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2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2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2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2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2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2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2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2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2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2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2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2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2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2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2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2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2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2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2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2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2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2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2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2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2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2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2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2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2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2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2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2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2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2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2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2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2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2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2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2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2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2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2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2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2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2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2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2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2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2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2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2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2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2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2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2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2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2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2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2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2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2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2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2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2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2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2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2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2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2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2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2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2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2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2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2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2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2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2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2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2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2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2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2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2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2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2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2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2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2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2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2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2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2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2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2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2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2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2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2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2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2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2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2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2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2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2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2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2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2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2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2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2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2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2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2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2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2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2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2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2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2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2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2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2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2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2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2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2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2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2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2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2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2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2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2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2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2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2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2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2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2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2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2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2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2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2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2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2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2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2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2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2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2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2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2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2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2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2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2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2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2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2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2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2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2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2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2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2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2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2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2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2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2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2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2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2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2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2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2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2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2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2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2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2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2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2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2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2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2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2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2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2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2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2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2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2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2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2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2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2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2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2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2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2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2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2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2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2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2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2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2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2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2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2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2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2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2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2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2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2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2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2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2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2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2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2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2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2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2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2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2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2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2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2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2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2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2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2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2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2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2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2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2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2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2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2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2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2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2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2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2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2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2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2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2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2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2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2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2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2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2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2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2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2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2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2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2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2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2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2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2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2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2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2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2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2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2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2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2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2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2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2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2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2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2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2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2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2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2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2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2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2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2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2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2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2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2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2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2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2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2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2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2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2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2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2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2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2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2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2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2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2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2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2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2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2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2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2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2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2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2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2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2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2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2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2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2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2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2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2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2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2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2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2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2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2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2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2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2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2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2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2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2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2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2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2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2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2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2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2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2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2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2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2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2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2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2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2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2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2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2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2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2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2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2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2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2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2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2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2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2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2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2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2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2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2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2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2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2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2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2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2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2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2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2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2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2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2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2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2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2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2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2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2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2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2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2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2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2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2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2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2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2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2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2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2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2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2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2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2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2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2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2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2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2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2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2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2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2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2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2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2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2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2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2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2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2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2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2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2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2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2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2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2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2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2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2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2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2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2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2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2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2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2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2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2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2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2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2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2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2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2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2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2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2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2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2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2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2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2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2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2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2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2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2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2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2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2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2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2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2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2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2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2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2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2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2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2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2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2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2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2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2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2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2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2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2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2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2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2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2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2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2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2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2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2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2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2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2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2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2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2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2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2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2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2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2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2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2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2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2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2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2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2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2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2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2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2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2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2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2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2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2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2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2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2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2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2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2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2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2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2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2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2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2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2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2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2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2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2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2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2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2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2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2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2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2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2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2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2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2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2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2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2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2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2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2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2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2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2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2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2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2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2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2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2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2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2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2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2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2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2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2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2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2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2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2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2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2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2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2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2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2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2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2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2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2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2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2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2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2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2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2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2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2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2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2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2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2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2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2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2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2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2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2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2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2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2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2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2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2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2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2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2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2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2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2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2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2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2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2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2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2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2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2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2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2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2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2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2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2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2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2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2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2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2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2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2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2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2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2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2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2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2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2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2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2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2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2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2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2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2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2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2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2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2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2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2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2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2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2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2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2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2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2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2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2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2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2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2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2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2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2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2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2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2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2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2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2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2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2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2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2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2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2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2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2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2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2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2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2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2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2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2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2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2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2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2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2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2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2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2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2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2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2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2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2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2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2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2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2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2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2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2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2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2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2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2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2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2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2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2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2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2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2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2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2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2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2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2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2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2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2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2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2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2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2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2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2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2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2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2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2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2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2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2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2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2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2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2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2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2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2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2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2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2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2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2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2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2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2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2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2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2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2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2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2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2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2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2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2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2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2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2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2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2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2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2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2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2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2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2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2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2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2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2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2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2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2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2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2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2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2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2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2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2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2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2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2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2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2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2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2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2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2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2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2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2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2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2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2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2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2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2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2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2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2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2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2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2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2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2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2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2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2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2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2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2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2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2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2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2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2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2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2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2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2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2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2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2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2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2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2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2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2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2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2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2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2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2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2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2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2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2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2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2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2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2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2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2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2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2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2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2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2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2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2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2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2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2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2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2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2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2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2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2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2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2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2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2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2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2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2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2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2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2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2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2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2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2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2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2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2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2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2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2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2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2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2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2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2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2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2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2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2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2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2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2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2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2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2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2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2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2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2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2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2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2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2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2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2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2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2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2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2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2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2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2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2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2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2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2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2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2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2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2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2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2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2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2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2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2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2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2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2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2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2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2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2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2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2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2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2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2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2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2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2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2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2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2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2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2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2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2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2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2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2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2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2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2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2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2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2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2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2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2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2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2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2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2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2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2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2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2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2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2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2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2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2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2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2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2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2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2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2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2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2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2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2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2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2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2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2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2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2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2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2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2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2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2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2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2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2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2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2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2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2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2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2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2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2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2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2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2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2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2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2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2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2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2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2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2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2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2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2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2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2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2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2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2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2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2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2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2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2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2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2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2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2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2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2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2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2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2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2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2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2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2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2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2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2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2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2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2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2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2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2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2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2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2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2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2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2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2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2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2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2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2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2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2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2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2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2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2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2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2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2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2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2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2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2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2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2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2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2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2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2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2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2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2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2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2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2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2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2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2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2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2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2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2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2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2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2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2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2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2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2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2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2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2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2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2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2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2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2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2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2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2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2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2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2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2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2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2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2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2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2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2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2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2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2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2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2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2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2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2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2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2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2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2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2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2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2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2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2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2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2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2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2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2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2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2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2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2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2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2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2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2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2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2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2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2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2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2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2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2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2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2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2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2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2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2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2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2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2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2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2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2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2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2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2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2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2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2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2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2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2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2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2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2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2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2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2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2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2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2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2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2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2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2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2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2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2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2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2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2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2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2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2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2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2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2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2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2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2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2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2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2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2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2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2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2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2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2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2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2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2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2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2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2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2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2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2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2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2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2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2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2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2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2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2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2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2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2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2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2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2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2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2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2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2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2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2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2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2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2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2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2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2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2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2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2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2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2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2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2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2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2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2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2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2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2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2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2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2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2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2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2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2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2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2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2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2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2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2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2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2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2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2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2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2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2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2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2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2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2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2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2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2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2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2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2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2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2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2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2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2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2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2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2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2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2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2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2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2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2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2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2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2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2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2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2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2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2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2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2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2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2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2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2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2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2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2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2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2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2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2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2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2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2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2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2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2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2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2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2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2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2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2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2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2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2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2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2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2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2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2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2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2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2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2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2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2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2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2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2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2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2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2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2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2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2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2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2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2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2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2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2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2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2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2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2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2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2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2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2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2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2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2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2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2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2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2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2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2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2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2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2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2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2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2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2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2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2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2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2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2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2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2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2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2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2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2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2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2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2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2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2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2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2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2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2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2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2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2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2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2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2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2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2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2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2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2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2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2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2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2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2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2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2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2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2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2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2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2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2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2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2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2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2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2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2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2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2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2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2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2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2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2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2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2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2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2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2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2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2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2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2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2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2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2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2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2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2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2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2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2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2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2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2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2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2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2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2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2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2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2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2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2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2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2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2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2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2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2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2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2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2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2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2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2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2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2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2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2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2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2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2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2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2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2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2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2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2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2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2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2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2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2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2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2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2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2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2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2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2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2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2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2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2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2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2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2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2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2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2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2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2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2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2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2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2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2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2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2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2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2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2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2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2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2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2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2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2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2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2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2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2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2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2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2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2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2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2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2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2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2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2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2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2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2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2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2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2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2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2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2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2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2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2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2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2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2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2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2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2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2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2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2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2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2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2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2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2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2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2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2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2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2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2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2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2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2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2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2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2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2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2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2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2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2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2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2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2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2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2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2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2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2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2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2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2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2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2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2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2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2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2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2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2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2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2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2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2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2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2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2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2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2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2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2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2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2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2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2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2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2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2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2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2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2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2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2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2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2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2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2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2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2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2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2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2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2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2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2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2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2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2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2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2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2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2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2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2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2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2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2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2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2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2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2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2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2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2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2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2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2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2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2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2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2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2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2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2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2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2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2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2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2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2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2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2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2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2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2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2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2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2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2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2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2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2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2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2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2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2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2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2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2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2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2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2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2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2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2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2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2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2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2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2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2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2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2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2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2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2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2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2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2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2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2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2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2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2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2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2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2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2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2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2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2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2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2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2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2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2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2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2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2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2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2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2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2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2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2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2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2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2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2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2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2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2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2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2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2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2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2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2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2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2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2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2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2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2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2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2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2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2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2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2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2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2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2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2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2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2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2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2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2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2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2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2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2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2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2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2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2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2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2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2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2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2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2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2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2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2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2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2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2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2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2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2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2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2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2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2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2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2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2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2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2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2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2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2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2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2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2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2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2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2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2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2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2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2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2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2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2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2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2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2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2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2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2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2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2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2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2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2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2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2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2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2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2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2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2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2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2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2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2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2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2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2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2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2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2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2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2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2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2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2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2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2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2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2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2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2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2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2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2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2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2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2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2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2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2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2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2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2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2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2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2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2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2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2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2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2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2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2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2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2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2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2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2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2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2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2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2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2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2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2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2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2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2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2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2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2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2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2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2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2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2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2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2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2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2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2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2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2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2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2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2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2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2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2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2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2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2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2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2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2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2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2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2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2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2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2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2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2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2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2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2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2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2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2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2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2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2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2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2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2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2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2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2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2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2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2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2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2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2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2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2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2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2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2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2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2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2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2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2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2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2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2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2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2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2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2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2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2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2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2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2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2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2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2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2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2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2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2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2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2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2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2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2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2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2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2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2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2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2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2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2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2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2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2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2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2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2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2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2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2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2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2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2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2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2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2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2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2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2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2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2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2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2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2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2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2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2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2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2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2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2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2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2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2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2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2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2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2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2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2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2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2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2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2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2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2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2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2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2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2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2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2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2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2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2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2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2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2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2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2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2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2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2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2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2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2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2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2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2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2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2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2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2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2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2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2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2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2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2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2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2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2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2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2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2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2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2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2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2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2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2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2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2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2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2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2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2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2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2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2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2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2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2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2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2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2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2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2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2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2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2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2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2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2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2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2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2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2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2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2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2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2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2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2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2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2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2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2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2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2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2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2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2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2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2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2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2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2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2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2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2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2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2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2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2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2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2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2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2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2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2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2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2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2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2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2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2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2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2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2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2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2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2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2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2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2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2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2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2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2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2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2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2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2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2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2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2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2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2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2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2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2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2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2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2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2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2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2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2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2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2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2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2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2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2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2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2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2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2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2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2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2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2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2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2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2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2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2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2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2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2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2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2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2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2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2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2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2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2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2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2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2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2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2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2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2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2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2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2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2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2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2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2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2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2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2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2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2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2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2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2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2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2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2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2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2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2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2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2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2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2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2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2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2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2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2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2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2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2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2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2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2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2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2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2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2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2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2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2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2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2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2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2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2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2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2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2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2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2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2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2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2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2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2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2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2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2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2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2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2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2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2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2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2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2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2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2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2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2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2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2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2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2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2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2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2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2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2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2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2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2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2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2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2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2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2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2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2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2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2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2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2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2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2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2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2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2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2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2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2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2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2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2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2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2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2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2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2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2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2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2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2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2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2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2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2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2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2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2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2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2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2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2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2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2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2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2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2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2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2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2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2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2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2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2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2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2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2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2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2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2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2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2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2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2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2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2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2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2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2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2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2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2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2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2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2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2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2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2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2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2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2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2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2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2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2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2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2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2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2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2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2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2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2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2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2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2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2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2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2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2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2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2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2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2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2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2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2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2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2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2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2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2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2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2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2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2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2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2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2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2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2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2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2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2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2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2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2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2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2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2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2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2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2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2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2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2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2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2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2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2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2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2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2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2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2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2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2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2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2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2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2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2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2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2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2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2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2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2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2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2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2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2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2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2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2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2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2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2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2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2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2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2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2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2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2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2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2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2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2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2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2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2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2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2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2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2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2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2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2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2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2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2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2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2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2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2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2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2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2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2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2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2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2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2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2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2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2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2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2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2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2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2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2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2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2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2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2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2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2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2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2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2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2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2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2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2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2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2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2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2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2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2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2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2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2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2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2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2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2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2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2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2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2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2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2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2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2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2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2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2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2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2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2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2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2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2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2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2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2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2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2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2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2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2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2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2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2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2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2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2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2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2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2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2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2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2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2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2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2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2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2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2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2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2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2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2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2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2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2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2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2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2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2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2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2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2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2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2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2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2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2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2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2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2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2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2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2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2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2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2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2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2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2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2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2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2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2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2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2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2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2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2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2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2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2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2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2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2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2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2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2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2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2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2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2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2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2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2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2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2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2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2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2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2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2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2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2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2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2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2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2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2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2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2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2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2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2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2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2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2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2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2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2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2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2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2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2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2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2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2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2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2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2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2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2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2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2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2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2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2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2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2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2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2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2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2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2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2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2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2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2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2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2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2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2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2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2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2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2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2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2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2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2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2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2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2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2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2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2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2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2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2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2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2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2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2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2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2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2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2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2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2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2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2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2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2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2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2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2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2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2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2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2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2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2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2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2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2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2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2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2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2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2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2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2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2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2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2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2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2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2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2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2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2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2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2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2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2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2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2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2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2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2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2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2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2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2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2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2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2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2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2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2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2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2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2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2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2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2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2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2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2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2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2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2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2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2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2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2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2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2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2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2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2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2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2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2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2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2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2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2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2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2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2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2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2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2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2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2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2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2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2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2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2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2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2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2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2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2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2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2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2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2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2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2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2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2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2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2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2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2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2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2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2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2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2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2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2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2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2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2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2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2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2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2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2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2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2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2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2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2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2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2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2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2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2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2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2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2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2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2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2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2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2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2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2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2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2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2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2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2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2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2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2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2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2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2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2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2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2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2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2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2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2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2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2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2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2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2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2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2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2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2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2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2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2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2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2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2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2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2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2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2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2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2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2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2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2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2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2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2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2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2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2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2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2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2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2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2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2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2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2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2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2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2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2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2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2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2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2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2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2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2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2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2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2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2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2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2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2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2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2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2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2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2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2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2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2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2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2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2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2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2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2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2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2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2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2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2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2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2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2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2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2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2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2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2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2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2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2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2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2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2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2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2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2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2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2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2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2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2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2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2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2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2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2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2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2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2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2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2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2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2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2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2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2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2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2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2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2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2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2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2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2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2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2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2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2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2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2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2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2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2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2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2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2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2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2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2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2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2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2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2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2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2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2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2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2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2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2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2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2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2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2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2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2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2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2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2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2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2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2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2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2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2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2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2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2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2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2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2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2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2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2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2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2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2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2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2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2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2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2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2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2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2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2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2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2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2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2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2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2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2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2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2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2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2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2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2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2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2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2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2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2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2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2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2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2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2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2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2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2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2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2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2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2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2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2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2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2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2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2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2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2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2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2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2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2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2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2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2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2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2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2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2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2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2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2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2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2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2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2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2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2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2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2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2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2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2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2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2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2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2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2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2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2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2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2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2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2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2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2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2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2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2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2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2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2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2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2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2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2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2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2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2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2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2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2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2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2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2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2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2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2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2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2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2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2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2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2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2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2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2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2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2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2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2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2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2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2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2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2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2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2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2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2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2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2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2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2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2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2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2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2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2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2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2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2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2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2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2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2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2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2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2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2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2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2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2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2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2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2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2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2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2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2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2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2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2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2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2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2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2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2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2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2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2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2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2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2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2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2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2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2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2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2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2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2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2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2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2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2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2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2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2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2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2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2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2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2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2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2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2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2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2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2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2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2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2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2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2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2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2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2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2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2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2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2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2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2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2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2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2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2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2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2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2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2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2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2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2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2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2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2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2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2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2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2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2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2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2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2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2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2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2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2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2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2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2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2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2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2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2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2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2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2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2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2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2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2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2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2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2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2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2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2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2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2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2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2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2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2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2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2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2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2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2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2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2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2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2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2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2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2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2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2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2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2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2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2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2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2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2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2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2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2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2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2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2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2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2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2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2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2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2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2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2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2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2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2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2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2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2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2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2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2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2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2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2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2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2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2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2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2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2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2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2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2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2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2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2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2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2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2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2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2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2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2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2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2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2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2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2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2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2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2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2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2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2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2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2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2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2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2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2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2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2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2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2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2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2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2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2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2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2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2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2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2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2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2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2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2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2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2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2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2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2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2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2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2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2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2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2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2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2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2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2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2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2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2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2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2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2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2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2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2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2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2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2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2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2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2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2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2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2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2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2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2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2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2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2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2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2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2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2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2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2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2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2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2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2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2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2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2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2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2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2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2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2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2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2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2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2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2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2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2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2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2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2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2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2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2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2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2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2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2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2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2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2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2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2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2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2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2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2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2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2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2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2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2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2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2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2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2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2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2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2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2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2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2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2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2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2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2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2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2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2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2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2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2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2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2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2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2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2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2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2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2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2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2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2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2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2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2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2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2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2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2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2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2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2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2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2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2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2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2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2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2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2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2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2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2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2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2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2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2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2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2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2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2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2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2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2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2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2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2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2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2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2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2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2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2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2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2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2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2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2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2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2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2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2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2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2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2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2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2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2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2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2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2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2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2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2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2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2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2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2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2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2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2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2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2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2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2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2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2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2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2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2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2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2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2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2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2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2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2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2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2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2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2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2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2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2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2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2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2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2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2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2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2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2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2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2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2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2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2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2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2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2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2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2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2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2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2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2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2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2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2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2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2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2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2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2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2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2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2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2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2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2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2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2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2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2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2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2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2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2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2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2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2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2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2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2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2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2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2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2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2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2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2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2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2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2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2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2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2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2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2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2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2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2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2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2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2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2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2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2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2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2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2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2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2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2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2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2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2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2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2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2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2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2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2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2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2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2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2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2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2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2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2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2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2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2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2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2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2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2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2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2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2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2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2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2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2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2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2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2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2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2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2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2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2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2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2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2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2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2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2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2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2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2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2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2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2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2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2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2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2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2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2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2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2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2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2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2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2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2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2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2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2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2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2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2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2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2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2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2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2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2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2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2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2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2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2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2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2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2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2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2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2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2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2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2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2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2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2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2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2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2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2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2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2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2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2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2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2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2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2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2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2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2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2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2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2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2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2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2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2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2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2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2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2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2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2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2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2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2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2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2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2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2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2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2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2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2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2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2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2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2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2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2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2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2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2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2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2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2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2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2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2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2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2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2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2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2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2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2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2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2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2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2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2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2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2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2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2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2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2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2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2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2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2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2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2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2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2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2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2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2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2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2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2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2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2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2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2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2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2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2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2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2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2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2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2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2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2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2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2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2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2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2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2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2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2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2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2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2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2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2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2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2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2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2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2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2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2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2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2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2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2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2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2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2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2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2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2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2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2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2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2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2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2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2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2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2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2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2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2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2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2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2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2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2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2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2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2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2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2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2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2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2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2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2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2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2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2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2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2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2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2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2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2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2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2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2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2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2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2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2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2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2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2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2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2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2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2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2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2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2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2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2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2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2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2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2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2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2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2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2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2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2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2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2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2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2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2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2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2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2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2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2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2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2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2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2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2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2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2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2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2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2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2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2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2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2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2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2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2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2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2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2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2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2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2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2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2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2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2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2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2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2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2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2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2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2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2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2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2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2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2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2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2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2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2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2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2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2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2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2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2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2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2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2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2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2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2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2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2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2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2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2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2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2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2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2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2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2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2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2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2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2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2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2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2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2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2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2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2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2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2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2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2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2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2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2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2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2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2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2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2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2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2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2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2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2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2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2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2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2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2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2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2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2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2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2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2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2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2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2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2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2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2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2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2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2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2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2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2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2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2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2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2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2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2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2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2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2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2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2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2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2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2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2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2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2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2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2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2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2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2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2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2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2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2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2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2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2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2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2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2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2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2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2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2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2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2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2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2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2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2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2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2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2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2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2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2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2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2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2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2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2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2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2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2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2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2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2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2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2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2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2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2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2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2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2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2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2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2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2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2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2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2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2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2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2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2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2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2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2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2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2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2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2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2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2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2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2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2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2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2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2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2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2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2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2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2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2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2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2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2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2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2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2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2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2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2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2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2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2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2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2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2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2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2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2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2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2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2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2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2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2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2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2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2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2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2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2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2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2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2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2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2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2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2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2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2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2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2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2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2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2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2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2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2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2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2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2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2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2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2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2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2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2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2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2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2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2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2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2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2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2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2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2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2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2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2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2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2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2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2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2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2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2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2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2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2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2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2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2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2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2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2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2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2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2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2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2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2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2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2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2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2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2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2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2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2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2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2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2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2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2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2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2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2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2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2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2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2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2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2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2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2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2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2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2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2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2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2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2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2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2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2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2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2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2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2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2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2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2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2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2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2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2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2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2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2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2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2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2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2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2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2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2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2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2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2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2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2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2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2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2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2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2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2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2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2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2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2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2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2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2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2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2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2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2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2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2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2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2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2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2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2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2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2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2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2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2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2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2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2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2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2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2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2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2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2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2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2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2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2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2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2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2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2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2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2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2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2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2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2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2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2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2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2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2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2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2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2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2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2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2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2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2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2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2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2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2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2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2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2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2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2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2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2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2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2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2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2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2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2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2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2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2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2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2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2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2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2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2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2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2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2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2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2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2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2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2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2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2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2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2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2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2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2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2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2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2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2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2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2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2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2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2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2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2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2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2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2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2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2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2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2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2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2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2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2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2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2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2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2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2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2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2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2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2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2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2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2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2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2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2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2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2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2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2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2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2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2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2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2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2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2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2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2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2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2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2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2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2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2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2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2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2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2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2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2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2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2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2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2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2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2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2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2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2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2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2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2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2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2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2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2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2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2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2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2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2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2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2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2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2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2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2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2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2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2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2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2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2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2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2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2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2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2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2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2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2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2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2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2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2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2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2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2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2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2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2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2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2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2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2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2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2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2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2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2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2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2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2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2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2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2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2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2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2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2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2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2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2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2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2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2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2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2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2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2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2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2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2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2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2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2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2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2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2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2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2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2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2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2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2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2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2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2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2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2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2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2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2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2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2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2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2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2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2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2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2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2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2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2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2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2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2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2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2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2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2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2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2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2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2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2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2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2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2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2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2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2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2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2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2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2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2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2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2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2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2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2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2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2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2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2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2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2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2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2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2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2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2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2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2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2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2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2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2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2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2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2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2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2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2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2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2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2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2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2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2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2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2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2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2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2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2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2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2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2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2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2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2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2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2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2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2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2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2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2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2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2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2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2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2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2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2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2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2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2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2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2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2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2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2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2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2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2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2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2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2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2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2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2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2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2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2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2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2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2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2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2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2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2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2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2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2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2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2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2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2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2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2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2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2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2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2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2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2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2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2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2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2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2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2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2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2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2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2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2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2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2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2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2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2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2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2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2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2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2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2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2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2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2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2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2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2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2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2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2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2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2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2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2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2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2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2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2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2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2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2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2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2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2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2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2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2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2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2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2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2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2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2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2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2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2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2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2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2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2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2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2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2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2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2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2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2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2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2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2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2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2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2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2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2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2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2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2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2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2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2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2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2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2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2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2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2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2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2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2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2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2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2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2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2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2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2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2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2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2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2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2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2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2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2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2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2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2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2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2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2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2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2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2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2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2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2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2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2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2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2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2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2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2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2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2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2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2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2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2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2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2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2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2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2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2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2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2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2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2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2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2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2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2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2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2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2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2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2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2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2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2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2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2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2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2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2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2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2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2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2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2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2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2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2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2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2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2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2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2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2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2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2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2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2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2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2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2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2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2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2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2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2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2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2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2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2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2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2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2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2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2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2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2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2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2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2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2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2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2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2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2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2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2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2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2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2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2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2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2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2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2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2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2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2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2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2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2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2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2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2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2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2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2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2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2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2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2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2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2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2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2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2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2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2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2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2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2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2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2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2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2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2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2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2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2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2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2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2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2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2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2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2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2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2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2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2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2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2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2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2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2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2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2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2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2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2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2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2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2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2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2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2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2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2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2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2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2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2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2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2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2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2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2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2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2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2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2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2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2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2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2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2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2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2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2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2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2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2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2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2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2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2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2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2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2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2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2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2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2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2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2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2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2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2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2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2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2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2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2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2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2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2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2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2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2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2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2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2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2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2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2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2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2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2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2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2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2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2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2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2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2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2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2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2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2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2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2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2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2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2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2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2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2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2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2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2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2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2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2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2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2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2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2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2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2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2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2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2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2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2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2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2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2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2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2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2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2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2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2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2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2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2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2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2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2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2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2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2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2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2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2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2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2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2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2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2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2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2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2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2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2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2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2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2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2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2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2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2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2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2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2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2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2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2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2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2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2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2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2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2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2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2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2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2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2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2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2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2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2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2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2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2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2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2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2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2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2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2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2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2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2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2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2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2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2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2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2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2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2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2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2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2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2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2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2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2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2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2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2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2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2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2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2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2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2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2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2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2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2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2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2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2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2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2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2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2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2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2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2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2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2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2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2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2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2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2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2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2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2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2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2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2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2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2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2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2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2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2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2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2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2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2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2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2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2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2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2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2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2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2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2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2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2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2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2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2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2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2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2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2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2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2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2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2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2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2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2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2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2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2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2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2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2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2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2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2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2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2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2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2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2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2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2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2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2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2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2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2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2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2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2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2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2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2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2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2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2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2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2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2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2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2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2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2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2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2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2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2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2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2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2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2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2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2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2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2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2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2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2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2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2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2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2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2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2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2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2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2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2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2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2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2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2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2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2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2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2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2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2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2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2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2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2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2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2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2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2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2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2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2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2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2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2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2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2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2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2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2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2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2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2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2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2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2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2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2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2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2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2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2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2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2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2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2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2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2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2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2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2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2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2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2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2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2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2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2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2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2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2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2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2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2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2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2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2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2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2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2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2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2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2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2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2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2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2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2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2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2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2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2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2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2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2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2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2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2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2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2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2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2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2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2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2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2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2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2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2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2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2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2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2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2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2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2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2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2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2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2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2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2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2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2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2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2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2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2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2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2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2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2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2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2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2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2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2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2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2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2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2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2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2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2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2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2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2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2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2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2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2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2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2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2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2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2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2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2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2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2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2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2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2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2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2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2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2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2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2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2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2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2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2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2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2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2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2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2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2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2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2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2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2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2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2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2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2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2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2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2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2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2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2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2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2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2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2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2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2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2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2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2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2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2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2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2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2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2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2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2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2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2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2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2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2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2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2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2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2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2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2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2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2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2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2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2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2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2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2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2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2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2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2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2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2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2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2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2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2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2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2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2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2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2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2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2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2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2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2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2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2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2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2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2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2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2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2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2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2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2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2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2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2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2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2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2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2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2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2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2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2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2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2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2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2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2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2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2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2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2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2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2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2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2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2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2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2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2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2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2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2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2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2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2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2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2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2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2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2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2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2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2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2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2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2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2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2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2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2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2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2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2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2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2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2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2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2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2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2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2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2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2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2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2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2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2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2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2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2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2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2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2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2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2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2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2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2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2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2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2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2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2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2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2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2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2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2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2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2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2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2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2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2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2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2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2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2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2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2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2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2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2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2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2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2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2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2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2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2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2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2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2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2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2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2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2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2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2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2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2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2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2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2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2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2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2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2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2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2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2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2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2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2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2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2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2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2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2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2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2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2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2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2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2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2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2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2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2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2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2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2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2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2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2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2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2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2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2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2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2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2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2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2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2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2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2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2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2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2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2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2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2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2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2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2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2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2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2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2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2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2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2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2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2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2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2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2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2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2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2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2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2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2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2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2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2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2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2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2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2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2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2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2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2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2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2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2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2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2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2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2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2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2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2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2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2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2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2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2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2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2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2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2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2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2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2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2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2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2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2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2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2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2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2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2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2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2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2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2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2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2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2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2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2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2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2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2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2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2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2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2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2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2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2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2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2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2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2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2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2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2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2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2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2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2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2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2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2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2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2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2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2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2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2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2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2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2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2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2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2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2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2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2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2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2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2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2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2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2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2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2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2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2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2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2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2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2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2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2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2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2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2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2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2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2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2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2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2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2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2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2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2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2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2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2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2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2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2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2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2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2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2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2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2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2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2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2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2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2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2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2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2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2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2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2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2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2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2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2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2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2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2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2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2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2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2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2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2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2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2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2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2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2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2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2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2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2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2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2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2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2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2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2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2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2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2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2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2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2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2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2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2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2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2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2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2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2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2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2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2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2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2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2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2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2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2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2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2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2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2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2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2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2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2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2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2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2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2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2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2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2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2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2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2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2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2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2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2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2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2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2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2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2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2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2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2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2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2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2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2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2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2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2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2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2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2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2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2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2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2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2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2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2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2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2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2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2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2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2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2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2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2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2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2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2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2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2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2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2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2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2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2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2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2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2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2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2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2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2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2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2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2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2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2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2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2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2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2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2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2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2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2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2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2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2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2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2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2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2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2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2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2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2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2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2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2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2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2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2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2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2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2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2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2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2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2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2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2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2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2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2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2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2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2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2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2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2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2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2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2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2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2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2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2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2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2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2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2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2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2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2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2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2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2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2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2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2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2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2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2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2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2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2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2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2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2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2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2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2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2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2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2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2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2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2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2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2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2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2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2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2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2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2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2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2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2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2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2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2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2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2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2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2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2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2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2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2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2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2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2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2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2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2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2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2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2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2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2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2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2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2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2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2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2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2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2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2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2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2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2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2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2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2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2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2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2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2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2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2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2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2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2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2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2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2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2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2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2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2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2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2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2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2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2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2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2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2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2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2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2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2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2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2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2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2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2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2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2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2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2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2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2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2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2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2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2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2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2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2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2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2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2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2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2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2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2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2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2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2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2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2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2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2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2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2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2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2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2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2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2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2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2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2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2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2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2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2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2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2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2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2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2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2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2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2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2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2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2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2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2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2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2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2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2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2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2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2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2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2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2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2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2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2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2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2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2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2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2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2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2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2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2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2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2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2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2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2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2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2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2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2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2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2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2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2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2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2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2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2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2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2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2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2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2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2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2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2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2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2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2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2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2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2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2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2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2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2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2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2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2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2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2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2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2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2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2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2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2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2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2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2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2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2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2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2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2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2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2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2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2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2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2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2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2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2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2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2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2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2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2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2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2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2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2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2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2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2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2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2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2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2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2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2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2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2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2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2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2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2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2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2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2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2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2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2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2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2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2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2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2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2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2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2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2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2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2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2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2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2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2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2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2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2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2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2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2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2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2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2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2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2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2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2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2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2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2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2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2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2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2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2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2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2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2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2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2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2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2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2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2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2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2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2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2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2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2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2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2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2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2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2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2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2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2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2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2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2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2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2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2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2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2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2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2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2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2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2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2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2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2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2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2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2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2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2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2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2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2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2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2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2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2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2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2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2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2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2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2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2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2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2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2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2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2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2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2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2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2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2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2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2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2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2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2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2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2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2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2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2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2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2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2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2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2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2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2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2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2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2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2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2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2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2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2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2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2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2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2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2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2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2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2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2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2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2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2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2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2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2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2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2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2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2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2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2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2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2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2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2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2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2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2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2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2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2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2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2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2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2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2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2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2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2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2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2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2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2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2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2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2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2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2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2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2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2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2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2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2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2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2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2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2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2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2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2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2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2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2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2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2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2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2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2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2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2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2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2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2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2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2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2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2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2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2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2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2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2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2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2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2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2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2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2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2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2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2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2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2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2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2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2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2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2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2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2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2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2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2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2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2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2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2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2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2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2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2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2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2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2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2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2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2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2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2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2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2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2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2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2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2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2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2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2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2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2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2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2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2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2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2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2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2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2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2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2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2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2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2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2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2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2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2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2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2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2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2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2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2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2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2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2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2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2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2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2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2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2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2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2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2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2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2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2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2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2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2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2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2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2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2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2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2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2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2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2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2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2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2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2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2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2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2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2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2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2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2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2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2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2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2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2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2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2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2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2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2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2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2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2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2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2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2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2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2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2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2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2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2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2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2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2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2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2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2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2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2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2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2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2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2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2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2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2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2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2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2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2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2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2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2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2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2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2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2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2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2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2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2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2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2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2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2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2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2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2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2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2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2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2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2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2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2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2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2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2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2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2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2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2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2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2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2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2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2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2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2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2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2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2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2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2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2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2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2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2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2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2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2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2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2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2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2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2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2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2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2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2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2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2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2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2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2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2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2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2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2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2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2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2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2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2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2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2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2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2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2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2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2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2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2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2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2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2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2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2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2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2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2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2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2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2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2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2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2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2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2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2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2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2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2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2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2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2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2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2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2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2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2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2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2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2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2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2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2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2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2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2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2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2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2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2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2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2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2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2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2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2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2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2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2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2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2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2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2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2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2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2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2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2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2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2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2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2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2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2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2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2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2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2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2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2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2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2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2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2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2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2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2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2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2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2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2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2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2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2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2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2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2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2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2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2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2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2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2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2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2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2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2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2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2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2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2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2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2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2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2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2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2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2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2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2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2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2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2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2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2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2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2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2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2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2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2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2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2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2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2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2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2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2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2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2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2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2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2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2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2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2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2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2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2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2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2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2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2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2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2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2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2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2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2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2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2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2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2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2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2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2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2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2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2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2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2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2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2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2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2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2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2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2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2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2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2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2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2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2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2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2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2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2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2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2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2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2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2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2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2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2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2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2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2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2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2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2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2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2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2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2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2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2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2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2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2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2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2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2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2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2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2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2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2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2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2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2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2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2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2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2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2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2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2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2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2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2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2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2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2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2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2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2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2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2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2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2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2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2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2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2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2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2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2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2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2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2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2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2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2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2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2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2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2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2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2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2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2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2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2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2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2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2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2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2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2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2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2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2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2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2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2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2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2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2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2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2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2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2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2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2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2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2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2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2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2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2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2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2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2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2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2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2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2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2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2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2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2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2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2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2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2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2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2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2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2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2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2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2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2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2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2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2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2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2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2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2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2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2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2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2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2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2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2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2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2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2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2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2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2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2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2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2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2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2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2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2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2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2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2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2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2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2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2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2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2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2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2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2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2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2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2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2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2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2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2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2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2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2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2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2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2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2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2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2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2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2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2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2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2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2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2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2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2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2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2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2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2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2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2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2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2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2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2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2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2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2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2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2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2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2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2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2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2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2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2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2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2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2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2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2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2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2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2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2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2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2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2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2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2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2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2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2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2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2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2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2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2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2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2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2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2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2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2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2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2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2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2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2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2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2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2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2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2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2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2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2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2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2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2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2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2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2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2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2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2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2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2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2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2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2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2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2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2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2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2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2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2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2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2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2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2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2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2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2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2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2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2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2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2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2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2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2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2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2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2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2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2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2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2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2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2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2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2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2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2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2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2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2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2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2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2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2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2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2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2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2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2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2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2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2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2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2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2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2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2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2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2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2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2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2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2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2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2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2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2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2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2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2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2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2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2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2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2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2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2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2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2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2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2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2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2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2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2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2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2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2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2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2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2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2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2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2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2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2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2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2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2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2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2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2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2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2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2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2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2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2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2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2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2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2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2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2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2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2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2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2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2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2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2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2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2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2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2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2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2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2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2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2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2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2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2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2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2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2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2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2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2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2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2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2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2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2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2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2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2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2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2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2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2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2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2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2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2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2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2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2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2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2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2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2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2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2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2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2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2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2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2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2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2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2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2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2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2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2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2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2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2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2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2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2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2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2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2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2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2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2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2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2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2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2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2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2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2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2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2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2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2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2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2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2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2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2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2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2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2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2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2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2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2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2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2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2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2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2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2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2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2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2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2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2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2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2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2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2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2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2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2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2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2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2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2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2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2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2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2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2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2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2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2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2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2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2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2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2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2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2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2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2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2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2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2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2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2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2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2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2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2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2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2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2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2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2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2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2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2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2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2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2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2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2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2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2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2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2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2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2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2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2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2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2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2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2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2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2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2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2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2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2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2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2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2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2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2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2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2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2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2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2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2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2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2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2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2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2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2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2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2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2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2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2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2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2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2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2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2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2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2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2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2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2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2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2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2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2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2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2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2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2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2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2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2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2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2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2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2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2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2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2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2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2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2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2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2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2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2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2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2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2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2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2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2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2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2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2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2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2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2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2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2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2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2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2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2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2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2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2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2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2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2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2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2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2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2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2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2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2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2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2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2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2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2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2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2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2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2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2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2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2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2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2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2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2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2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2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2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2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2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2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2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2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2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2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2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2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2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2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2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2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2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2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2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2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2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2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2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2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2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2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2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2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2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2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2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2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2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2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2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2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2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2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2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2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2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2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2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2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2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2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2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2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2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2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2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2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2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2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2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2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2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2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2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2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2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2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2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2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2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2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2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2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2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2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2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2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2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2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2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2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2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2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2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2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2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2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2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2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2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2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2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2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2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2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2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2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2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2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2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2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2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2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2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2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2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2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2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2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2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2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2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2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2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2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2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2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2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2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2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2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2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2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2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2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2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2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2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2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2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2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2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2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2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2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2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2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2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2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2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2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2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2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2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2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2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2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2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2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2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2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2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2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2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2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2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2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2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2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2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2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2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2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2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2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2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2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2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2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2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2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2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2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2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2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2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2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2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2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2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2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2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2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2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2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2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2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2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2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2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2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2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2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2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2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2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2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2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2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2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2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2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2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2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2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2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2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2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2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2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2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2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2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2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2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2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2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2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2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2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2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2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2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2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2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2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2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2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2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2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2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2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2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2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2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2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2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2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2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2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2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2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2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2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2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2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2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2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2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2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2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2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2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2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2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2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2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2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2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2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2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2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2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2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2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2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2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2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2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2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2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2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2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2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2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2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2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2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2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2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2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2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2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2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2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2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2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2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2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2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2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2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2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2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2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2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2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2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2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2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2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2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2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2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2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2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2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2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2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2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2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2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2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2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2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2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2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2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2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2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2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2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2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2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2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2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2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2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2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2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2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2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2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2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2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2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2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2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2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2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2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2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2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2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2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2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2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2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2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2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2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2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2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2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2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2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2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2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2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2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2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2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2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2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2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2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2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2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2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2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2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2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2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2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2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2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2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2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2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2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2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2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2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2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2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2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2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2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2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2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2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2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2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2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2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2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2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2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2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2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2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2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2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2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2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2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2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2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2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2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2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2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2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2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2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2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2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2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2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2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2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2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2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2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2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2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2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2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2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2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2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2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2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2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2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2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2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2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2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2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2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2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2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2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2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2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2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2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2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2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2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2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2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2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2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2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2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2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2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2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2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2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2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2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2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2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2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2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2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2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2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2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2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2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2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2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2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2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2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2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2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2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2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2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2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2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2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2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2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2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2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2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2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2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2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2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2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2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2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2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2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2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2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2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2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2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2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2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2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2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2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2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2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2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2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2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2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2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2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2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2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2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2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2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2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2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2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2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2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2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2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2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2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2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2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2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2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2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2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2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2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2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2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2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2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2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2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2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2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2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2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2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2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2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2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2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2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2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2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2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2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2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2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2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2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2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2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2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2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2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2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2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2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2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2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2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2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2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2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2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2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2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2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2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2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2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2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2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2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2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2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2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2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2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2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2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2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2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2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2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2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2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2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2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2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2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2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2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2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2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2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2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2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2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2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2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2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2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2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2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2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2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2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2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2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2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2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2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2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2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2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2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2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2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2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2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2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2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2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2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2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2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2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2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2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2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2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2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2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2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2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2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2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2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2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2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2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2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2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2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2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2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2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2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2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2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2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2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2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2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2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2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2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2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2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2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2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2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2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2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2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2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2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2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2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2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2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2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2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2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2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2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2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2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2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2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2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2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2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2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2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2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2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2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2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2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2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2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2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2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2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2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2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2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2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2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2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2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2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2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2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2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2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2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2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2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2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2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2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2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2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2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2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2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2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2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2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2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2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2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2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2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2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2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2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2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2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2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2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2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2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2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2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2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2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2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2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2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2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2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2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2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2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2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2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2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2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2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2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2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2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2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2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2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2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2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2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2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2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2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2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2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2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2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2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2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2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2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2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2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2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2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2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2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2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2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2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2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2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2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2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2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2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2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2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2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2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2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2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2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2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2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2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2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2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2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2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2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2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2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2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2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2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2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2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2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2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2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2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2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2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2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2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2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2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2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2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2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2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2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2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2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2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2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2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2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2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2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2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2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2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2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2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2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2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2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2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2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2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2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2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2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2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2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2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2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2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2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2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2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2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2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2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2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2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2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2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2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2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2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2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2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2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2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2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2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2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2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2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2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2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2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2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2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2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2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2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2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2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2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2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2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2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2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2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2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2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2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2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2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2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2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2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2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2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2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2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2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2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2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2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2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2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2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2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2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2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2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2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2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2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2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2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2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2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2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2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2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2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2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2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2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2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2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2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2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2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2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2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2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2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2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2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2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2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2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2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2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2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2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2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2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2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2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2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2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2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2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2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2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2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2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2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2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2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2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2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2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2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2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2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2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2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2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2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2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2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2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2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2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2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2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2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2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2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2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2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2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2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2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2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2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2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2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2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2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2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2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2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2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2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2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2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2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2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2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2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2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2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2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2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2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2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2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2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2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2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2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2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2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2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2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2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2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2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2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2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2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2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2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2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2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2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2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2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2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2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2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2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2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2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2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2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2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2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2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2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2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2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2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2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2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2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2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2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2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2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2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2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2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2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2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2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2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2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2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2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2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2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2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2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2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2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2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2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2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2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2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2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2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2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2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2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2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2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2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2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2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2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2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2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2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2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2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2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2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2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2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2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2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2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2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2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2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2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2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2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2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2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2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2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2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2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2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2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2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2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2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2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2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2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2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2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2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2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2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2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2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2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2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2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2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2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2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2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2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2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2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2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2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2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2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2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2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2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2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2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2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2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2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2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2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2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2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2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2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2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2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2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2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2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2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2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2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2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2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2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2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2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2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2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2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2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2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2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2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2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2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2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2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2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2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2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2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2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2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2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2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2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2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2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2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2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2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2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2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2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2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2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2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2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2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2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2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2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2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2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2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2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2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2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2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2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2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2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2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2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2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2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2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2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2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2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2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2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2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2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2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2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2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2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2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2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2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2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2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2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2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2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2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2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2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2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2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2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2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2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2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2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2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2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2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2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2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2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2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2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2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2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2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2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2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2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2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2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2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2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2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2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2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2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2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2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2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2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2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2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2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2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2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2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2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2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2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2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2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2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2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2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2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2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2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2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2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2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2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2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2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2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2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2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2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2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2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2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2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2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2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2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2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2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2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2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2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2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2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2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2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2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2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2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2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2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2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2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2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2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2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2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2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2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2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2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2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2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2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2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2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2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2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2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2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2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2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2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2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2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2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2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2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2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2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2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2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2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2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2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2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2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2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2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2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2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2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2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2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2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2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2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2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2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2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2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2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2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2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2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2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2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2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2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2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2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2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2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2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2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2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2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2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2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2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2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2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2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2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2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2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2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2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2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2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2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2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2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2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2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2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2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2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2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2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2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2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2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2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2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2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2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2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2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2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2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2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2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2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2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2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2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2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2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2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2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2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2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2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2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2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2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2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2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2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2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2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2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2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2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2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2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2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2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2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2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2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2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2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2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2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2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2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2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2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2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2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2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2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2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2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2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2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2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2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2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2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2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2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2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2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2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2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2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2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2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2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2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2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2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2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2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2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2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2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2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2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2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2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2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2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2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2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2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2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2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2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2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2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2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2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2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2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2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2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2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2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2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2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2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2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2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2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2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2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2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2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2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2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2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2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2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2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2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2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2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2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2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2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2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2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2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2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2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2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2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2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2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2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2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2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2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2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2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2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2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2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2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2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2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2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2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2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2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2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2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2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2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2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2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2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2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2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2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2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2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2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2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2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2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2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2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2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2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2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2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2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2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2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2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2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2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2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2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2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2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2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2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2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2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2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2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2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2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2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2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2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2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2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2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2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2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2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2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2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2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2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2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2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2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2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2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2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2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2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2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2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2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2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2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2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2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2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2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2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2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2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2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2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2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2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2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2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2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2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2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2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2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2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2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2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2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2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2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2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2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2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2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2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2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2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2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2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2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2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2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2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2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2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2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2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2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2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2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2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2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2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2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2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2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2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2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2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2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2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2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2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2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2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2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2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2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2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2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2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2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2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2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2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2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2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2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2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2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2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2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2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2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2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2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2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2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2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2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2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2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2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2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2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2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2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2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2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2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2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2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2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2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2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2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2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2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2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2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2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2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2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2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2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2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2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2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2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2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2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2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2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2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2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2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2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2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2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2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2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2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2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2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2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2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2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2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2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2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2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2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2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2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2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2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2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2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2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2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2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2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2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2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2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2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2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2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2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2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2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2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2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2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2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2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2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2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2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2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2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2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2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2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2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2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2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2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2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2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2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2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2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2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2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2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2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2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2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2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2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2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2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2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2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2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2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2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2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2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2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2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2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2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2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2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2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2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2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2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2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2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2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2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2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2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2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2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2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2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2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2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2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2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2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2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2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2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2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2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2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2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2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2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2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2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2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2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2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2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2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2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2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2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2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2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2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2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2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2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2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2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2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2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2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2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2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2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2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2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2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2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2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2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2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2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2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2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2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2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2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2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2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2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2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2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2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2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2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2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2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2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2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2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2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2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2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2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2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2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2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2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2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2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2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2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2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2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2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2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2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2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2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2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2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2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2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2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2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2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2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2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2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2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2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2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2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2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2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2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2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2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2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2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2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2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2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2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2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2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2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2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2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2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2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2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2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2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2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2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2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2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2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2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2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2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2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2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2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2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2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2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2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2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2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2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2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2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2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2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2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2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2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2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2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2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2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2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2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2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2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2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2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2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2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2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2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2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2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2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2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2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2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2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2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2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2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2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2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2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2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2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2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2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2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2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2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2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2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2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2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2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2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2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2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2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2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2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2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2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2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2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2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2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2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2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2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2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2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2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2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2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2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2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2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2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2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2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2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2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2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2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2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2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2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2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2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2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2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2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2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2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2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2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2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2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2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2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2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2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2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2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2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2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2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2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2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2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2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2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2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2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2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2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2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2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2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2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2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2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2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2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2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2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2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2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2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2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2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2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2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2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2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2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2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2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2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2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2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2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2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2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2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2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2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2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2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2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2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2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2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2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2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2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2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2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2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2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2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2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2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2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2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2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2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2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2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2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2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2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2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2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2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2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2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2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2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2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2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2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2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2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2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A4" sqref="A4"/>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KPA</vt:lpstr>
      <vt:lpstr>KPA YOY</vt:lpstr>
      <vt:lpstr>DASHBOARD</vt:lpstr>
      <vt:lpstr>Ecommerce Sales Analysis.xlsx -</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Nady Tayel</dc:creator>
  <cp:lastModifiedBy>Nady Tayel Auckasha</cp:lastModifiedBy>
  <dcterms:created xsi:type="dcterms:W3CDTF">2023-09-16T22:50:22Z</dcterms:created>
  <dcterms:modified xsi:type="dcterms:W3CDTF">2023-09-16T23:14:24Z</dcterms:modified>
</cp:coreProperties>
</file>