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4" activeTab="8"/>
  </bookViews>
  <sheets>
    <sheet name="MaterialType" sheetId="1" r:id="rId1"/>
    <sheet name="Partner_Products" sheetId="2" r:id="rId2"/>
    <sheet name="Partners" sheetId="3" r:id="rId3"/>
    <sheet name="ProductTypeandcoff" sheetId="4" r:id="rId4"/>
    <sheet name="Product" sheetId="5" r:id="rId5"/>
    <sheet name="nameCompany" sheetId="6" r:id="rId6"/>
    <sheet name="nameProduct" sheetId="7" r:id="rId7"/>
    <sheet name="producttype" sheetId="8" r:id="rId8"/>
    <sheet name="partnerTyp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B3" i="4" l="1"/>
  <c r="B4" i="4"/>
  <c r="B5" i="4"/>
  <c r="B2" i="4"/>
  <c r="B3" i="5"/>
  <c r="B4" i="5"/>
  <c r="B5" i="5"/>
  <c r="B6" i="5"/>
  <c r="B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D3" i="3"/>
  <c r="D4" i="3"/>
  <c r="D5" i="3"/>
  <c r="D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<sst xmlns="http://schemas.openxmlformats.org/spreadsheetml/2006/main" count="153" uniqueCount="84">
  <si>
    <t>id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</si>
  <si>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</si>
  <si>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</si>
  <si>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</si>
  <si>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</si>
  <si>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</si>
  <si>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</si>
  <si>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</si>
  <si>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</si>
  <si>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</si>
  <si>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</si>
  <si>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</si>
  <si>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</si>
  <si>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</si>
  <si>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</si>
  <si>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</si>
  <si>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</si>
  <si>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</si>
  <si>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</si>
  <si>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</si>
  <si>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</si>
  <si>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</si>
  <si>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</si>
  <si>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Электронная почта партнера</t>
  </si>
  <si>
    <t>Телефон партнера</t>
  </si>
  <si>
    <t>ИНН</t>
  </si>
  <si>
    <t>Рейтинг</t>
  </si>
  <si>
    <t>ЗАО</t>
  </si>
  <si>
    <t>aleksandraivanova@ml.ru</t>
  </si>
  <si>
    <t>ООО</t>
  </si>
  <si>
    <t>vppetrov@vl.ru</t>
  </si>
  <si>
    <t>ПАО</t>
  </si>
  <si>
    <t>ansolovev@st.ru</t>
  </si>
  <si>
    <t>ОАО</t>
  </si>
  <si>
    <t>ekaterina.vorobeva@ml.ru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</si>
  <si>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</si>
  <si>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</si>
  <si>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</si>
  <si>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</si>
  <si>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</si>
  <si>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</si>
  <si>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</si>
  <si>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</si>
  <si>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</si>
  <si>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</si>
  <si>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Иванова</t>
  </si>
  <si>
    <t>Александра</t>
  </si>
  <si>
    <t>Ивановна</t>
  </si>
  <si>
    <t>Петров</t>
  </si>
  <si>
    <t>Василий</t>
  </si>
  <si>
    <t>Петрович</t>
  </si>
  <si>
    <t>Соловьев</t>
  </si>
  <si>
    <t>Андрей</t>
  </si>
  <si>
    <t>Николаевич</t>
  </si>
  <si>
    <t>Воробьева</t>
  </si>
  <si>
    <t>Екатерина</t>
  </si>
  <si>
    <t>Валерьевна</t>
  </si>
  <si>
    <t>Степанов</t>
  </si>
  <si>
    <t>Степан</t>
  </si>
  <si>
    <t>Сергеевич</t>
  </si>
  <si>
    <t>отчество</t>
  </si>
  <si>
    <t>имя</t>
  </si>
  <si>
    <t>фамилия</t>
  </si>
  <si>
    <t>индекс</t>
  </si>
  <si>
    <t>область</t>
  </si>
  <si>
    <t>город</t>
  </si>
  <si>
    <t>улица</t>
  </si>
  <si>
    <t>номер дома</t>
  </si>
  <si>
    <t>Лесная</t>
  </si>
  <si>
    <t>Рабочая</t>
  </si>
  <si>
    <t>Строителей</t>
  </si>
  <si>
    <t>Свободы</t>
  </si>
  <si>
    <t>Парковая</t>
  </si>
  <si>
    <t>Кемеровская</t>
  </si>
  <si>
    <t>Белгородская</t>
  </si>
  <si>
    <t>Архангельская</t>
  </si>
  <si>
    <t>Московская</t>
  </si>
  <si>
    <t>Ленинградская</t>
  </si>
  <si>
    <t>Юрга</t>
  </si>
  <si>
    <t>Северодвинск</t>
  </si>
  <si>
    <t>Реутов</t>
  </si>
  <si>
    <t>Приморск</t>
  </si>
  <si>
    <t>Старый Оскол</t>
  </si>
  <si>
    <t>тип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</si>
</sst>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0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6"/>
  <sheetViews>
    <sheetView workbookViewId="0">
      <selection sqref="A1:C6"/>
    </sheetView>
  </sheetViews>
  <sheetFormatPr defaultRowHeight="15" x14ac:dyDescent="0.25"/>
  <cols>
    <col min="1" max="1" width="2.7109375" bestFit="1" customWidth="1"/>
    <col min="2" max="2" width="16.140625" bestFit="1" customWidth="1"/>
    <col min="3" max="3" width="2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s="1">
        <v>1E-3</v>
      </c>
    </row>
    <row r="3" spans="1:3" x14ac:dyDescent="0.25">
      <c r="A3">
        <v>2</v>
      </c>
      <c r="B3" t="s">
        <v>4</v>
      </c>
      <c r="C3" s="1">
        <v>9.4999999999999998E-3</v>
      </c>
    </row>
    <row r="4" spans="1:3" x14ac:dyDescent="0.25">
      <c r="A4">
        <v>3</v>
      </c>
      <c r="B4" t="s">
        <v>5</v>
      </c>
      <c r="C4" s="1">
        <v>2.8E-3</v>
      </c>
    </row>
    <row r="5" spans="1:3" x14ac:dyDescent="0.25">
      <c r="A5">
        <v>4</v>
      </c>
      <c r="B5" t="s">
        <v>6</v>
      </c>
      <c r="C5" s="1">
        <v>5.4999999999999997E-3</v>
      </c>
    </row>
    <row r="6" spans="1:3" x14ac:dyDescent="0.25">
      <c r="A6">
        <v>5</v>
      </c>
      <c r="B6" t="s">
        <v>7</v>
      </c>
      <c r="C6" s="1">
        <v>3.3999999999999998E-3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5" x14ac:dyDescent="0.25"/>
  <cols>
    <col min="2" max="2" width="11" bestFit="1" customWidth="1"/>
    <col min="3" max="3" width="60" hidden="1" customWidth="1"/>
    <col min="4" max="4" width="24.140625" bestFit="1" customWidth="1"/>
    <col min="5" max="5" width="17.5703125" hidden="1" customWidth="1"/>
    <col min="6" max="6" width="22.42578125" bestFit="1" customWidth="1"/>
    <col min="7" max="7" width="14" style="5" bestFit="1" customWidth="1"/>
  </cols>
  <sheetData>
    <row r="1" spans="1:7" x14ac:dyDescent="0.25">
      <c r="A1" t="s">
        <v>0</v>
      </c>
      <c r="B1" t="s">
        <v>8</v>
      </c>
      <c r="D1" t="s">
        <v>9</v>
      </c>
      <c r="F1" s="2" t="s">
        <v>10</v>
      </c>
      <c r="G1" s="6" t="s">
        <v>11</v>
      </c>
    </row>
    <row r="2" spans="1:7" x14ac:dyDescent="0.25">
      <c r="A2">
        <v>1</v>
      </c>
      <c r="B2">
        <f>LOOKUP(C2,nameProduct!$B$2:$B$6,nameProduct!$A$2:$A$6)</f>
        <v>4</v>
      </c>
      <c r="C2" t="s">
        <v>12</v>
      </c>
      <c r="D2">
        <f>LOOKUP(E2,nameCompany!$B$2:$B$6,nameCompany!$A$2:$A$6)</f>
        <v>1</v>
      </c>
      <c r="E2" s="3" t="s">
        <v>13</v>
      </c>
      <c r="F2" s="2">
        <v>15500</v>
      </c>
      <c r="G2" s="4">
        <v>45008</v>
      </c>
    </row>
    <row r="3" spans="1:7" x14ac:dyDescent="0.25">
      <c r="A3">
        <v>2</v>
      </c>
      <c r="B3">
        <f>LOOKUP(C3,nameProduct!$B$2:$B$6,nameProduct!$A$2:$A$6)</f>
        <v>2</v>
      </c>
      <c r="C3" t="s">
        <v>14</v>
      </c>
      <c r="D3">
        <f>LOOKUP(E3,nameCompany!$B$2:$B$6,nameCompany!$A$2:$A$6)</f>
        <v>1</v>
      </c>
      <c r="E3" s="3" t="s">
        <v>13</v>
      </c>
      <c r="F3" s="2">
        <v>12350</v>
      </c>
      <c r="G3" s="4">
        <v>45278</v>
      </c>
    </row>
    <row r="4" spans="1:7" x14ac:dyDescent="0.25">
      <c r="A4">
        <v>3</v>
      </c>
      <c r="B4">
        <f>LOOKUP(C4,nameProduct!$B$2:$B$6,nameProduct!$A$2:$A$6)</f>
        <v>3</v>
      </c>
      <c r="C4" t="s">
        <v>15</v>
      </c>
      <c r="D4">
        <f>LOOKUP(E4,nameCompany!$B$2:$B$6,nameCompany!$A$2:$A$6)</f>
        <v>1</v>
      </c>
      <c r="E4" s="3" t="s">
        <v>13</v>
      </c>
      <c r="F4" s="2">
        <v>37400</v>
      </c>
      <c r="G4" s="4">
        <v>45450</v>
      </c>
    </row>
    <row r="5" spans="1:7" x14ac:dyDescent="0.25">
      <c r="A5">
        <v>4</v>
      </c>
      <c r="B5">
        <f>LOOKUP(C5,nameProduct!$B$2:$B$6,nameProduct!$A$2:$A$6)</f>
        <v>1</v>
      </c>
      <c r="C5" t="s">
        <v>16</v>
      </c>
      <c r="D5">
        <f>LOOKUP(E5,nameCompany!$B$2:$B$6,nameCompany!$A$2:$A$6)</f>
        <v>3</v>
      </c>
      <c r="E5" s="3" t="s">
        <v>17</v>
      </c>
      <c r="F5" s="2">
        <v>35000</v>
      </c>
      <c r="G5" s="4">
        <v>44897</v>
      </c>
    </row>
    <row r="6" spans="1:7" x14ac:dyDescent="0.25">
      <c r="A6">
        <v>5</v>
      </c>
      <c r="B6">
        <f>LOOKUP(C6,nameProduct!$B$2:$B$6,nameProduct!$A$2:$A$6)</f>
        <v>5</v>
      </c>
      <c r="C6" t="s">
        <v>18</v>
      </c>
      <c r="D6">
        <f>LOOKUP(E6,nameCompany!$B$2:$B$6,nameCompany!$A$2:$A$6)</f>
        <v>3</v>
      </c>
      <c r="E6" s="3" t="s">
        <v>17</v>
      </c>
      <c r="F6" s="2">
        <v>1250</v>
      </c>
      <c r="G6" s="4">
        <v>45063</v>
      </c>
    </row>
    <row r="7" spans="1:7" x14ac:dyDescent="0.25">
      <c r="A7">
        <v>6</v>
      </c>
      <c r="B7">
        <f>LOOKUP(C7,nameProduct!$B$2:$B$6,nameProduct!$A$2:$A$6)</f>
        <v>2</v>
      </c>
      <c r="C7" t="s">
        <v>14</v>
      </c>
      <c r="D7">
        <f>LOOKUP(E7,nameCompany!$B$2:$B$6,nameCompany!$A$2:$A$6)</f>
        <v>3</v>
      </c>
      <c r="E7" s="3" t="s">
        <v>17</v>
      </c>
      <c r="F7" s="2">
        <v>1000</v>
      </c>
      <c r="G7" s="4">
        <v>45450</v>
      </c>
    </row>
    <row r="8" spans="1:7" x14ac:dyDescent="0.25">
      <c r="A8">
        <v>7</v>
      </c>
      <c r="B8">
        <f>LOOKUP(C8,nameProduct!$B$2:$B$6,nameProduct!$A$2:$A$6)</f>
        <v>4</v>
      </c>
      <c r="C8" t="s">
        <v>12</v>
      </c>
      <c r="D8">
        <f>LOOKUP(E8,nameCompany!$B$2:$B$6,nameCompany!$A$2:$A$6)</f>
        <v>3</v>
      </c>
      <c r="E8" s="3" t="s">
        <v>17</v>
      </c>
      <c r="F8" s="2">
        <v>7550</v>
      </c>
      <c r="G8" s="4">
        <v>45474</v>
      </c>
    </row>
    <row r="9" spans="1:7" x14ac:dyDescent="0.25">
      <c r="A9">
        <v>8</v>
      </c>
      <c r="B9">
        <f>LOOKUP(C9,nameProduct!$B$2:$B$6,nameProduct!$A$2:$A$6)</f>
        <v>4</v>
      </c>
      <c r="C9" t="s">
        <v>12</v>
      </c>
      <c r="D9">
        <f>LOOKUP(E9,nameCompany!$B$2:$B$6,nameCompany!$A$2:$A$6)</f>
        <v>5</v>
      </c>
      <c r="E9" s="3" t="s">
        <v>19</v>
      </c>
      <c r="F9" s="2">
        <v>7250</v>
      </c>
      <c r="G9" s="4">
        <v>44948</v>
      </c>
    </row>
    <row r="10" spans="1:7" x14ac:dyDescent="0.25">
      <c r="A10">
        <v>9</v>
      </c>
      <c r="B10">
        <f>LOOKUP(C10,nameProduct!$B$2:$B$6,nameProduct!$A$2:$A$6)</f>
        <v>1</v>
      </c>
      <c r="C10" t="s">
        <v>16</v>
      </c>
      <c r="D10">
        <f>LOOKUP(E10,nameCompany!$B$2:$B$6,nameCompany!$A$2:$A$6)</f>
        <v>5</v>
      </c>
      <c r="E10" s="3" t="s">
        <v>19</v>
      </c>
      <c r="F10" s="2">
        <v>2500</v>
      </c>
      <c r="G10" s="4">
        <v>45478</v>
      </c>
    </row>
    <row r="11" spans="1:7" x14ac:dyDescent="0.25">
      <c r="A11">
        <v>10</v>
      </c>
      <c r="B11">
        <f>LOOKUP(C11,nameProduct!$B$2:$B$6,nameProduct!$A$2:$A$6)</f>
        <v>3</v>
      </c>
      <c r="C11" t="s">
        <v>15</v>
      </c>
      <c r="D11">
        <f>LOOKUP(E11,nameCompany!$B$2:$B$6,nameCompany!$A$2:$A$6)</f>
        <v>4</v>
      </c>
      <c r="E11" s="3" t="s">
        <v>20</v>
      </c>
      <c r="F11" s="2">
        <v>59050</v>
      </c>
      <c r="G11" s="4">
        <v>45005</v>
      </c>
    </row>
    <row r="12" spans="1:7" x14ac:dyDescent="0.25">
      <c r="A12">
        <v>11</v>
      </c>
      <c r="B12">
        <f>LOOKUP(C12,nameProduct!$B$2:$B$6,nameProduct!$A$2:$A$6)</f>
        <v>2</v>
      </c>
      <c r="C12" t="s">
        <v>14</v>
      </c>
      <c r="D12">
        <f>LOOKUP(E12,nameCompany!$B$2:$B$6,nameCompany!$A$2:$A$6)</f>
        <v>4</v>
      </c>
      <c r="E12" s="3" t="s">
        <v>20</v>
      </c>
      <c r="F12" s="2">
        <v>37200</v>
      </c>
      <c r="G12" s="4">
        <v>45363</v>
      </c>
    </row>
    <row r="13" spans="1:7" x14ac:dyDescent="0.25">
      <c r="A13">
        <v>12</v>
      </c>
      <c r="B13">
        <f>LOOKUP(C13,nameProduct!$B$2:$B$6,nameProduct!$A$2:$A$6)</f>
        <v>5</v>
      </c>
      <c r="C13" t="s">
        <v>18</v>
      </c>
      <c r="D13">
        <f>LOOKUP(E13,nameCompany!$B$2:$B$6,nameCompany!$A$2:$A$6)</f>
        <v>4</v>
      </c>
      <c r="E13" s="3" t="s">
        <v>20</v>
      </c>
      <c r="F13" s="2">
        <v>4500</v>
      </c>
      <c r="G13" s="4">
        <v>45426</v>
      </c>
    </row>
    <row r="14" spans="1:7" x14ac:dyDescent="0.25">
      <c r="A14">
        <v>13</v>
      </c>
      <c r="B14">
        <f>LOOKUP(C14,nameProduct!$B$2:$B$6,nameProduct!$A$2:$A$6)</f>
        <v>2</v>
      </c>
      <c r="C14" t="s">
        <v>14</v>
      </c>
      <c r="D14">
        <f>LOOKUP(E14,nameCompany!$B$2:$B$6,nameCompany!$A$2:$A$6)</f>
        <v>2</v>
      </c>
      <c r="E14" s="3" t="s">
        <v>21</v>
      </c>
      <c r="F14" s="2">
        <v>50000</v>
      </c>
      <c r="G14" s="4">
        <v>45188</v>
      </c>
    </row>
    <row r="15" spans="1:7" x14ac:dyDescent="0.25">
      <c r="A15">
        <v>14</v>
      </c>
      <c r="B15">
        <f>LOOKUP(C15,nameProduct!$B$2:$B$6,nameProduct!$A$2:$A$6)</f>
        <v>3</v>
      </c>
      <c r="C15" t="s">
        <v>15</v>
      </c>
      <c r="D15">
        <f>LOOKUP(E15,nameCompany!$B$2:$B$6,nameCompany!$A$2:$A$6)</f>
        <v>2</v>
      </c>
      <c r="E15" s="3" t="s">
        <v>21</v>
      </c>
      <c r="F15" s="2">
        <v>670000</v>
      </c>
      <c r="G15" s="4">
        <v>45240</v>
      </c>
    </row>
    <row r="16" spans="1:7" x14ac:dyDescent="0.25">
      <c r="A16">
        <v>15</v>
      </c>
      <c r="B16">
        <f>LOOKUP(C16,nameProduct!$B$2:$B$6,nameProduct!$A$2:$A$6)</f>
        <v>4</v>
      </c>
      <c r="C16" t="s">
        <v>12</v>
      </c>
      <c r="D16">
        <f>LOOKUP(E16,nameCompany!$B$2:$B$6,nameCompany!$A$2:$A$6)</f>
        <v>2</v>
      </c>
      <c r="E16" s="3" t="s">
        <v>21</v>
      </c>
      <c r="F16" s="2">
        <v>35000</v>
      </c>
      <c r="G16" s="4">
        <v>45397</v>
      </c>
    </row>
    <row r="17" spans="1:7" x14ac:dyDescent="0.25">
      <c r="A17">
        <v>16</v>
      </c>
      <c r="B17">
        <f>LOOKUP(C17,nameProduct!$B$2:$B$6,nameProduct!$A$2:$A$6)</f>
        <v>1</v>
      </c>
      <c r="C17" t="s">
        <v>16</v>
      </c>
      <c r="D17">
        <f>LOOKUP(E17,nameCompany!$B$2:$B$6,nameCompany!$A$2:$A$6)</f>
        <v>2</v>
      </c>
      <c r="E17" s="3" t="s">
        <v>21</v>
      </c>
      <c r="F17" s="2">
        <v>25000</v>
      </c>
      <c r="G17" s="4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Q6"/>
    </sheetView>
  </sheetViews>
  <sheetFormatPr defaultRowHeight="15" x14ac:dyDescent="0.25"/>
  <cols>
    <col min="1" max="1" width="2.7109375" bestFit="1" customWidth="1"/>
    <col min="2" max="2" width="13.42578125" bestFit="1" customWidth="1"/>
    <col min="3" max="3" width="13.42578125" hidden="1" customWidth="1"/>
    <col min="4" max="4" width="24.140625" bestFit="1" customWidth="1"/>
    <col min="5" max="5" width="24.140625" hidden="1" customWidth="1"/>
    <col min="6" max="6" width="10.85546875" bestFit="1" customWidth="1"/>
    <col min="7" max="7" width="11.85546875" bestFit="1" customWidth="1"/>
    <col min="8" max="8" width="12" bestFit="1" customWidth="1"/>
    <col min="9" max="9" width="28" bestFit="1" customWidth="1"/>
    <col min="10" max="10" width="18.28515625" bestFit="1" customWidth="1"/>
    <col min="11" max="11" width="7.42578125" bestFit="1" customWidth="1"/>
    <col min="12" max="12" width="22.7109375" bestFit="1" customWidth="1"/>
    <col min="13" max="13" width="20" bestFit="1" customWidth="1"/>
    <col min="14" max="14" width="15.140625" bestFit="1" customWidth="1"/>
    <col min="15" max="15" width="12.140625" bestFit="1" customWidth="1"/>
    <col min="16" max="16" width="11" bestFit="1" customWidth="1"/>
  </cols>
  <sheetData>
    <row r="1" spans="1:17" x14ac:dyDescent="0.25">
      <c r="A1" t="s">
        <v>0</v>
      </c>
      <c r="B1" t="s">
        <v>22</v>
      </c>
      <c r="D1" t="s">
        <v>9</v>
      </c>
      <c r="F1" t="s">
        <v>62</v>
      </c>
      <c r="G1" t="s">
        <v>61</v>
      </c>
      <c r="H1" t="s">
        <v>60</v>
      </c>
      <c r="I1" t="s">
        <v>23</v>
      </c>
      <c r="J1" t="s">
        <v>24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25</v>
      </c>
      <c r="Q1" t="s">
        <v>26</v>
      </c>
    </row>
    <row r="2" spans="1:17" x14ac:dyDescent="0.25">
      <c r="A2">
        <v>1</v>
      </c>
      <c r="B2">
        <f>LOOKUP(C2,partnerType!$B$2:$B$6,partnerType!$A$2:$A$6)</f>
        <v>1</v>
      </c>
      <c r="C2" t="s">
        <v>27</v>
      </c>
      <c r="D2">
        <f>LOOKUP(E2,nameCompany!$B$2:$B$6,nameCompany!$A$2:$A$6)</f>
        <v>1</v>
      </c>
      <c r="E2" s="3" t="s">
        <v>13</v>
      </c>
      <c r="F2" s="3" t="s">
        <v>45</v>
      </c>
      <c r="G2" s="3" t="s">
        <v>46</v>
      </c>
      <c r="H2" s="3" t="s">
        <v>47</v>
      </c>
      <c r="I2" s="3" t="s">
        <v>28</v>
      </c>
      <c r="J2">
        <v>4931234567</v>
      </c>
      <c r="K2">
        <v>652050</v>
      </c>
      <c r="L2" t="s">
        <v>73</v>
      </c>
      <c r="M2" t="s">
        <v>78</v>
      </c>
      <c r="N2" t="s">
        <v>68</v>
      </c>
      <c r="O2">
        <v>15</v>
      </c>
      <c r="P2">
        <v>2222455179</v>
      </c>
      <c r="Q2">
        <v>7</v>
      </c>
    </row>
    <row r="3" spans="1:17" x14ac:dyDescent="0.25">
      <c r="A3">
        <v>2</v>
      </c>
      <c r="B3">
        <f>LOOKUP(C3,partnerType!$B$2:$B$6,partnerType!$A$2:$A$6)</f>
        <v>1</v>
      </c>
      <c r="C3" t="s">
        <v>27</v>
      </c>
      <c r="D3">
        <f>LOOKUP(E3,nameCompany!$B$2:$B$6,nameCompany!$A$2:$A$6)</f>
        <v>2</v>
      </c>
      <c r="E3" s="3" t="s">
        <v>21</v>
      </c>
      <c r="F3" s="3" t="s">
        <v>57</v>
      </c>
      <c r="G3" s="3" t="s">
        <v>58</v>
      </c>
      <c r="H3" s="3" t="s">
        <v>59</v>
      </c>
      <c r="I3" s="3" t="s">
        <v>35</v>
      </c>
      <c r="J3">
        <v>9128883333</v>
      </c>
      <c r="K3">
        <v>309500</v>
      </c>
      <c r="L3" t="s">
        <v>74</v>
      </c>
      <c r="M3" t="s">
        <v>82</v>
      </c>
      <c r="N3" t="s">
        <v>69</v>
      </c>
      <c r="O3">
        <v>122</v>
      </c>
      <c r="P3">
        <v>5552431140</v>
      </c>
      <c r="Q3">
        <v>10</v>
      </c>
    </row>
    <row r="4" spans="1:17" x14ac:dyDescent="0.25">
      <c r="A4">
        <v>3</v>
      </c>
      <c r="B4">
        <f>LOOKUP(C4,partnerType!$B$2:$B$6,partnerType!$A$2:$A$6)</f>
        <v>3</v>
      </c>
      <c r="C4" t="s">
        <v>29</v>
      </c>
      <c r="D4">
        <f>LOOKUP(E4,nameCompany!$B$2:$B$6,nameCompany!$A$2:$A$6)</f>
        <v>3</v>
      </c>
      <c r="E4" s="3" t="s">
        <v>17</v>
      </c>
      <c r="F4" s="3" t="s">
        <v>48</v>
      </c>
      <c r="G4" s="3" t="s">
        <v>49</v>
      </c>
      <c r="H4" s="3" t="s">
        <v>50</v>
      </c>
      <c r="I4" s="3" t="s">
        <v>30</v>
      </c>
      <c r="J4">
        <v>9871235678</v>
      </c>
      <c r="K4">
        <v>164500</v>
      </c>
      <c r="L4" t="s">
        <v>75</v>
      </c>
      <c r="M4" t="s">
        <v>79</v>
      </c>
      <c r="N4" t="s">
        <v>70</v>
      </c>
      <c r="O4">
        <v>18</v>
      </c>
      <c r="P4">
        <v>3333888520</v>
      </c>
      <c r="Q4">
        <v>7</v>
      </c>
    </row>
    <row r="5" spans="1:17" x14ac:dyDescent="0.25">
      <c r="A5">
        <v>4</v>
      </c>
      <c r="B5">
        <f>LOOKUP(C5,partnerType!$B$2:$B$6,partnerType!$A$2:$A$6)</f>
        <v>2</v>
      </c>
      <c r="C5" t="s">
        <v>33</v>
      </c>
      <c r="D5">
        <f>LOOKUP(E5,nameCompany!$B$2:$B$6,nameCompany!$A$2:$A$6)</f>
        <v>4</v>
      </c>
      <c r="E5" s="3" t="s">
        <v>20</v>
      </c>
      <c r="F5" s="3" t="s">
        <v>54</v>
      </c>
      <c r="G5" s="3" t="s">
        <v>55</v>
      </c>
      <c r="H5" s="3" t="s">
        <v>56</v>
      </c>
      <c r="I5" s="3" t="s">
        <v>34</v>
      </c>
      <c r="J5">
        <v>4442223311</v>
      </c>
      <c r="K5">
        <v>143960</v>
      </c>
      <c r="L5" t="s">
        <v>76</v>
      </c>
      <c r="M5" t="s">
        <v>80</v>
      </c>
      <c r="N5" t="s">
        <v>71</v>
      </c>
      <c r="O5">
        <v>51</v>
      </c>
      <c r="P5">
        <v>1111520857</v>
      </c>
      <c r="Q5">
        <v>5</v>
      </c>
    </row>
    <row r="6" spans="1:17" x14ac:dyDescent="0.25">
      <c r="A6">
        <v>5</v>
      </c>
      <c r="B6">
        <f>LOOKUP(C6,partnerType!$B$2:$B$6,partnerType!$A$2:$A$6)</f>
        <v>4</v>
      </c>
      <c r="C6" t="s">
        <v>31</v>
      </c>
      <c r="D6">
        <f>LOOKUP(E6,nameCompany!$B$2:$B$6,nameCompany!$A$2:$A$6)</f>
        <v>5</v>
      </c>
      <c r="E6" s="3" t="s">
        <v>19</v>
      </c>
      <c r="F6" s="3" t="s">
        <v>51</v>
      </c>
      <c r="G6" s="3" t="s">
        <v>52</v>
      </c>
      <c r="H6" s="3" t="s">
        <v>53</v>
      </c>
      <c r="I6" s="3" t="s">
        <v>32</v>
      </c>
      <c r="J6">
        <v>8122233200</v>
      </c>
      <c r="K6">
        <v>188910</v>
      </c>
      <c r="L6" t="s">
        <v>77</v>
      </c>
      <c r="M6" t="s">
        <v>81</v>
      </c>
      <c r="N6" t="s">
        <v>72</v>
      </c>
      <c r="O6">
        <v>21</v>
      </c>
      <c r="P6">
        <v>4440391035</v>
      </c>
      <c r="Q6">
        <v>7</v>
      </c>
    </row>
  </sheetData>
  <sortState ref="A2:Q6">
    <sortCondition ref="E2"/>
  </sortState>
  <hyperlinks>
    <hyperlink ref="I2" r:id="rId1"/>
    <hyperlink ref="I4" r:id="rId2"/>
    <hyperlink ref="I6" r:id="rId3"/>
    <hyperlink ref="I3" r:id="rId4"/>
    <hyperlink ref="I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2" max="2" width="14.85546875" bestFit="1" customWidth="1"/>
    <col min="3" max="3" width="20.85546875" hidden="1" customWidth="1"/>
    <col min="4" max="4" width="29" bestFit="1" customWidth="1"/>
  </cols>
  <sheetData>
    <row r="1" spans="1:4" x14ac:dyDescent="0.25">
      <c r="A1" t="s">
        <v>0</v>
      </c>
      <c r="B1" s="7" t="s">
        <v>36</v>
      </c>
      <c r="D1" s="7" t="s">
        <v>37</v>
      </c>
    </row>
    <row r="2" spans="1:4" x14ac:dyDescent="0.25">
      <c r="A2">
        <v>1</v>
      </c>
      <c r="B2">
        <f>LOOKUP(C2,producttype!$B$2:$B$5,producttype!$A$2:$A$5)</f>
        <v>1</v>
      </c>
      <c r="C2" t="s">
        <v>38</v>
      </c>
      <c r="D2" s="8">
        <v>2.35</v>
      </c>
    </row>
    <row r="3" spans="1:4" x14ac:dyDescent="0.25">
      <c r="A3">
        <v>2</v>
      </c>
      <c r="B3">
        <f>LOOKUP(C3,producttype!$B$2:$B$5,producttype!$A$2:$A$5)</f>
        <v>2</v>
      </c>
      <c r="C3" t="s">
        <v>39</v>
      </c>
      <c r="D3" s="8">
        <v>5.15</v>
      </c>
    </row>
    <row r="4" spans="1:4" x14ac:dyDescent="0.25">
      <c r="A4">
        <v>3</v>
      </c>
      <c r="B4">
        <f>LOOKUP(C4,producttype!$B$2:$B$5,producttype!$A$2:$A$5)</f>
        <v>3</v>
      </c>
      <c r="C4" t="s">
        <v>40</v>
      </c>
      <c r="D4" s="8">
        <v>4.34</v>
      </c>
    </row>
    <row r="5" spans="1:4" x14ac:dyDescent="0.25">
      <c r="A5">
        <v>4</v>
      </c>
      <c r="B5">
        <f>LOOKUP(C5,producttype!$B$2:$B$5,producttype!$A$2:$A$5)</f>
        <v>4</v>
      </c>
      <c r="C5" t="s">
        <v>41</v>
      </c>
      <c r="D5" s="8">
        <v>1.5</v>
      </c>
    </row>
  </sheetData>
  <sortState ref="A2:D5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1:F6"/>
    </sheetView>
  </sheetViews>
  <sheetFormatPr defaultRowHeight="15" x14ac:dyDescent="0.25"/>
  <cols>
    <col min="2" max="2" width="14.85546875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0</v>
      </c>
      <c r="B1" t="s">
        <v>36</v>
      </c>
      <c r="D1" t="s">
        <v>42</v>
      </c>
      <c r="E1" t="s">
        <v>43</v>
      </c>
      <c r="F1" t="s">
        <v>44</v>
      </c>
    </row>
    <row r="2" spans="1:6" x14ac:dyDescent="0.25">
      <c r="A2">
        <v>1</v>
      </c>
      <c r="B2">
        <f>LOOKUP(C2,producttype!$B$2:$B$5,producttype!$A$2:$A$5)</f>
        <v>3</v>
      </c>
      <c r="C2" t="s">
        <v>40</v>
      </c>
      <c r="D2" t="s">
        <v>16</v>
      </c>
      <c r="E2">
        <v>8858958</v>
      </c>
      <c r="F2" s="9">
        <v>7330.99</v>
      </c>
    </row>
    <row r="3" spans="1:6" x14ac:dyDescent="0.25">
      <c r="A3">
        <v>2</v>
      </c>
      <c r="B3">
        <f>LOOKUP(C3,producttype!$B$2:$B$5,producttype!$A$2:$A$5)</f>
        <v>1</v>
      </c>
      <c r="C3" t="s">
        <v>38</v>
      </c>
      <c r="D3" t="s">
        <v>14</v>
      </c>
      <c r="E3">
        <v>7750282</v>
      </c>
      <c r="F3" s="9">
        <v>1799.33</v>
      </c>
    </row>
    <row r="4" spans="1:6" x14ac:dyDescent="0.25">
      <c r="A4">
        <v>3</v>
      </c>
      <c r="B4">
        <f>LOOKUP(C4,producttype!$B$2:$B$5,producttype!$A$2:$A$5)</f>
        <v>1</v>
      </c>
      <c r="C4" t="s">
        <v>38</v>
      </c>
      <c r="D4" t="s">
        <v>15</v>
      </c>
      <c r="E4">
        <v>7028748</v>
      </c>
      <c r="F4" s="9">
        <v>3890.41</v>
      </c>
    </row>
    <row r="5" spans="1:6" x14ac:dyDescent="0.25">
      <c r="A5">
        <v>4</v>
      </c>
      <c r="B5">
        <f>LOOKUP(C5,producttype!$B$2:$B$5,producttype!$A$2:$A$5)</f>
        <v>3</v>
      </c>
      <c r="C5" t="s">
        <v>40</v>
      </c>
      <c r="D5" t="s">
        <v>12</v>
      </c>
      <c r="E5">
        <v>8758385</v>
      </c>
      <c r="F5" s="9">
        <v>4456.8999999999996</v>
      </c>
    </row>
    <row r="6" spans="1:6" x14ac:dyDescent="0.25">
      <c r="A6">
        <v>5</v>
      </c>
      <c r="B6">
        <f>LOOKUP(C6,producttype!$B$2:$B$5,producttype!$A$2:$A$5)</f>
        <v>4</v>
      </c>
      <c r="C6" t="s">
        <v>41</v>
      </c>
      <c r="D6" t="s">
        <v>18</v>
      </c>
      <c r="E6">
        <v>5012543</v>
      </c>
      <c r="F6" s="9">
        <v>5450.59</v>
      </c>
    </row>
  </sheetData>
  <sortState ref="A2:F6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6"/>
  <sheetViews>
    <sheetView workbookViewId="0">
      <selection activeCell="B3" sqref="A1:B6"/>
    </sheetView>
  </sheetViews>
  <sheetFormatPr defaultRowHeight="15" x14ac:dyDescent="0.25"/>
  <cols>
    <col min="2" max="2" width="24.140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>
        <v>1</v>
      </c>
      <c r="B2" s="3" t="s">
        <v>13</v>
      </c>
    </row>
    <row r="3" spans="1:2" x14ac:dyDescent="0.25">
      <c r="A3">
        <v>2</v>
      </c>
      <c r="B3" s="3" t="s">
        <v>21</v>
      </c>
    </row>
    <row r="4" spans="1:2" x14ac:dyDescent="0.25">
      <c r="A4">
        <v>3</v>
      </c>
      <c r="B4" s="3" t="s">
        <v>17</v>
      </c>
    </row>
    <row r="5" spans="1:2" x14ac:dyDescent="0.25">
      <c r="A5">
        <v>4</v>
      </c>
      <c r="B5" s="3" t="s">
        <v>20</v>
      </c>
    </row>
    <row r="6" spans="1:2" x14ac:dyDescent="0.25">
      <c r="A6">
        <v>5</v>
      </c>
      <c r="B6" s="3" t="s">
        <v>19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0</v>
      </c>
      <c r="B1" t="s">
        <v>42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18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5"/>
  <sheetViews>
    <sheetView workbookViewId="0">
      <selection activeCell="C26" sqref="C26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0</v>
      </c>
      <c r="B1" t="s">
        <v>83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41</v>
      </c>
    </row>
  </sheetData>
  <sortState ref="A2:B5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5"/>
  <sheetViews>
    <sheetView tabSelected="1" workbookViewId="0">
      <selection sqref="A1:B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0</v>
      </c>
      <c r="B1" t="s">
        <v>22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31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MaterialType</vt:lpstr>
      <vt:lpstr>Partner_Products</vt:lpstr>
      <vt:lpstr>Partners</vt:lpstr>
      <vt:lpstr>ProductTypeandcoff</vt:lpstr>
      <vt:lpstr>Product</vt:lpstr>
      <vt:lpstr>nameCompany</vt:lpstr>
      <vt:lpstr>nameProduct</vt:lpstr>
      <vt:lpstr>producttype</vt:lpstr>
      <vt:lpstr>partnerType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2024-11-06T11:16:55Z</dcterms:modified>
</cp:coreProperties>
</file>