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00" activeTab="16"/>
  </bookViews>
  <sheets>
    <sheet name="materialType" sheetId="1" r:id="rId1"/>
    <sheet name="Partner product" sheetId="2" r:id="rId2"/>
    <sheet name="partners" sheetId="3" r:id="rId3"/>
    <sheet name="index" sheetId="13" r:id="rId4"/>
    <sheet name="area" sheetId="14" r:id="rId5"/>
    <sheet name="city" sheetId="15" r:id="rId6"/>
    <sheet name="street" sheetId="16" r:id="rId7"/>
    <sheet name="numhouse" sheetId="17" r:id="rId8"/>
    <sheet name="TypePartner" sheetId="12" r:id="rId9"/>
    <sheet name="Name Partner" sheetId="11" r:id="rId10"/>
    <sheet name="Lname" sheetId="10" r:id="rId11"/>
    <sheet name="Name" sheetId="9" r:id="rId12"/>
    <sheet name="Patronymic" sheetId="8" r:id="rId13"/>
    <sheet name="product type" sheetId="4" r:id="rId14"/>
    <sheet name="product" sheetId="5" r:id="rId15"/>
    <sheet name="ProductVar" sheetId="6" r:id="rId16"/>
    <sheet name="name product" sheetId="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2" i="3"/>
  <c r="T3" i="3"/>
  <c r="T4" i="3"/>
  <c r="T5" i="3"/>
  <c r="T6" i="3"/>
  <c r="T2" i="3"/>
  <c r="R3" i="3"/>
  <c r="R4" i="3"/>
  <c r="R5" i="3"/>
  <c r="R6" i="3"/>
  <c r="R2" i="3"/>
  <c r="P3" i="3"/>
  <c r="P4" i="3"/>
  <c r="P5" i="3"/>
  <c r="P6" i="3"/>
  <c r="P2" i="3"/>
  <c r="N3" i="3"/>
  <c r="N4" i="3"/>
  <c r="N5" i="3"/>
  <c r="N6" i="3"/>
  <c r="N2" i="3"/>
  <c r="J3" i="3"/>
  <c r="J4" i="3"/>
  <c r="J5" i="3"/>
  <c r="J6" i="3"/>
  <c r="J2" i="3"/>
  <c r="H3" i="3"/>
  <c r="H4" i="3"/>
  <c r="H5" i="3"/>
  <c r="H6" i="3"/>
  <c r="H2" i="3"/>
  <c r="F3" i="3"/>
  <c r="F4" i="3"/>
  <c r="F5" i="3"/>
  <c r="F6" i="3"/>
  <c r="F2" i="3"/>
  <c r="D2" i="3"/>
  <c r="D3" i="3"/>
  <c r="D4" i="3"/>
  <c r="D5" i="3"/>
  <c r="D6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3"/>
  <c r="B4" i="3"/>
  <c r="B5" i="3"/>
  <c r="B6" i="3"/>
  <c r="B2" i="3"/>
  <c r="B3" i="4"/>
  <c r="B4" i="4"/>
  <c r="B5" i="4"/>
  <c r="B2" i="4"/>
  <c r="D4" i="5"/>
  <c r="D5" i="5"/>
  <c r="D6" i="5"/>
  <c r="D3" i="5"/>
  <c r="D2" i="5"/>
  <c r="B3" i="5"/>
  <c r="B4" i="5"/>
  <c r="B5" i="5"/>
  <c r="B6" i="5"/>
  <c r="B2" i="5"/>
</calcChain>
</file>

<file path=xl/sharedStrings.xml><?xml version="1.0" encoding="utf-8"?>
<sst xmlns="http://schemas.openxmlformats.org/spreadsheetml/2006/main" count="199" uniqueCount="90">
  <si>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</si>
  <si>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</si>
  <si>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</si>
  <si>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</si>
  <si>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</si>
  <si>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</si>
  <si>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</si>
  <si>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</si>
  <si>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</si>
  <si>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</si>
  <si>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</si>
  <si>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</si>
  <si>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</si>
  <si>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</si>
  <si>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</si>
  <si>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</si>
  <si>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</si>
  <si>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</si>
  <si>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</si>
  <si>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</si>
  <si>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</si>
  <si>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Электронная почта партнера</t>
  </si>
  <si>
    <t>ИНН</t>
  </si>
  <si>
    <t>Рейтинг</t>
  </si>
  <si>
    <t>ЗАО</t>
  </si>
  <si>
    <t>aleksandraivanova@ml.ru</t>
  </si>
  <si>
    <t>ООО</t>
  </si>
  <si>
    <t>vppetrov@vl.ru</t>
  </si>
  <si>
    <t>ПАО</t>
  </si>
  <si>
    <t>ansolovev@st.ru</t>
  </si>
  <si>
    <t>ОАО</t>
  </si>
  <si>
    <t>ekaterina.vorobeva@ml.ru</t>
  </si>
  <si>
    <t>stepanov@stepan.ru</t>
  </si>
  <si>
    <t>Тип продукции</t>
  </si>
  <si>
    <t>Наименование продукции</t>
  </si>
  <si>
    <t>Артикул</t>
  </si>
  <si>
    <t>Минимальная стоимость для партнера</t>
  </si>
  <si>
    <t>Паркетная доска</t>
  </si>
  <si>
    <t>Ламинат</t>
  </si>
  <si>
    <t>Пробковое покрытие</t>
  </si>
  <si>
    <t>Коэффициент типа продукции</t>
  </si>
  <si>
    <t>Массивная доска</t>
  </si>
  <si>
    <t>id</t>
  </si>
  <si>
    <t>idТип продукции</t>
  </si>
  <si>
    <t>idНаименование продукции</t>
  </si>
  <si>
    <t>Иванова</t>
  </si>
  <si>
    <t>Александра</t>
  </si>
  <si>
    <t>Ивановна</t>
  </si>
  <si>
    <t>Петров</t>
  </si>
  <si>
    <t>Василий</t>
  </si>
  <si>
    <t>Петрович</t>
  </si>
  <si>
    <t>Соловьев</t>
  </si>
  <si>
    <t>Андрей</t>
  </si>
  <si>
    <t>Николаевич</t>
  </si>
  <si>
    <t>Воробьева</t>
  </si>
  <si>
    <t>Екатерина</t>
  </si>
  <si>
    <t>Валерьевна</t>
  </si>
  <si>
    <t>Степанов</t>
  </si>
  <si>
    <t>Степан</t>
  </si>
  <si>
    <t>Сергеевич</t>
  </si>
  <si>
    <t>Patronymic</t>
  </si>
  <si>
    <t>Name</t>
  </si>
  <si>
    <t>Lname</t>
  </si>
  <si>
    <t>idНаименование партнера</t>
  </si>
  <si>
    <t>idТип партнера</t>
  </si>
  <si>
    <t>idLname</t>
  </si>
  <si>
    <t>idName</t>
  </si>
  <si>
    <t>idPatronymic</t>
  </si>
  <si>
    <t>Телефонпартнера</t>
  </si>
  <si>
    <t>idПродукция</t>
  </si>
  <si>
    <t>Кемеровская область</t>
  </si>
  <si>
    <t>город Юрга</t>
  </si>
  <si>
    <t>ул. Лесная</t>
  </si>
  <si>
    <t>Архангельская область</t>
  </si>
  <si>
    <t>город Северодвинск</t>
  </si>
  <si>
    <t>ул. Строителей</t>
  </si>
  <si>
    <t>Ленинградская область</t>
  </si>
  <si>
    <t>город Приморск</t>
  </si>
  <si>
    <t>ул. Парковая</t>
  </si>
  <si>
    <t>Московская область</t>
  </si>
  <si>
    <t>город Реутов</t>
  </si>
  <si>
    <t>ул. Свободы</t>
  </si>
  <si>
    <t>Белгородская область</t>
  </si>
  <si>
    <t>город Старый Оскол</t>
  </si>
  <si>
    <t>ул. Рабочая</t>
  </si>
  <si>
    <t>city</t>
  </si>
  <si>
    <t>area</t>
  </si>
  <si>
    <t>index</t>
  </si>
  <si>
    <t>strret</t>
  </si>
  <si>
    <t>NumHouse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</si>
</sst>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66" fontId="0" fillId="0" borderId="0" xfId="1" applyNumberFormat="1" applyFont="1"/>
    <xf numFmtId="167" fontId="2" fillId="0" borderId="0" xfId="0" applyNumberFormat="1" applyFont="1" applyAlignment="1">
      <alignment vertical="center" wrapText="1"/>
    </xf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E11" sqref="E11"/>
    </sheetView>
  </sheetViews>
  <sheetFormatPr defaultRowHeight="15" x14ac:dyDescent="0.25"/>
  <cols>
    <col min="2" max="2" width="18.85546875" customWidth="1"/>
    <col min="3" max="3" width="25.85546875" bestFit="1" customWidth="1"/>
  </cols>
  <sheetData>
    <row r="1" spans="1:3" x14ac:dyDescent="0.25">
      <c r="A1" t="s">
        <v>42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3">
        <v>0.1</v>
      </c>
    </row>
    <row r="3" spans="1:3" x14ac:dyDescent="0.25">
      <c r="A3">
        <v>2</v>
      </c>
      <c r="B3" t="s">
        <v>3</v>
      </c>
      <c r="C3" s="3">
        <v>0.95</v>
      </c>
    </row>
    <row r="4" spans="1:3" x14ac:dyDescent="0.25">
      <c r="A4">
        <v>3</v>
      </c>
      <c r="B4" t="s">
        <v>4</v>
      </c>
      <c r="C4" s="3">
        <v>0.28000000000000003</v>
      </c>
    </row>
    <row r="5" spans="1:3" x14ac:dyDescent="0.25">
      <c r="A5">
        <v>4</v>
      </c>
      <c r="B5" t="s">
        <v>5</v>
      </c>
      <c r="C5" s="3">
        <v>0.55000000000000004</v>
      </c>
    </row>
    <row r="6" spans="1:3" x14ac:dyDescent="0.25">
      <c r="A6">
        <v>5</v>
      </c>
      <c r="B6" t="s">
        <v>6</v>
      </c>
      <c r="C6" s="3">
        <v>0.34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selection activeCell="A6" sqref="A6"/>
    </sheetView>
  </sheetViews>
  <sheetFormatPr defaultRowHeight="15" x14ac:dyDescent="0.25"/>
  <cols>
    <col min="2" max="2" width="24.140625" bestFit="1" customWidth="1"/>
  </cols>
  <sheetData>
    <row r="1" spans="1:2" x14ac:dyDescent="0.25">
      <c r="A1" t="s">
        <v>42</v>
      </c>
      <c r="B1" t="s">
        <v>7</v>
      </c>
    </row>
    <row r="2" spans="1:2" x14ac:dyDescent="0.25">
      <c r="A2">
        <v>1</v>
      </c>
      <c r="B2" s="2" t="s">
        <v>11</v>
      </c>
    </row>
    <row r="3" spans="1:2" x14ac:dyDescent="0.25">
      <c r="A3">
        <v>2</v>
      </c>
      <c r="B3" s="2" t="s">
        <v>19</v>
      </c>
    </row>
    <row r="4" spans="1:2" x14ac:dyDescent="0.25">
      <c r="A4">
        <v>3</v>
      </c>
      <c r="B4" s="2" t="s">
        <v>15</v>
      </c>
    </row>
    <row r="5" spans="1:2" x14ac:dyDescent="0.25">
      <c r="A5">
        <v>4</v>
      </c>
      <c r="B5" s="2" t="s">
        <v>18</v>
      </c>
    </row>
    <row r="6" spans="1:2" x14ac:dyDescent="0.25">
      <c r="A6">
        <v>5</v>
      </c>
      <c r="B6" s="2" t="s">
        <v>17</v>
      </c>
    </row>
  </sheetData>
  <sortState ref="B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selection activeCell="A6" sqref="A6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42</v>
      </c>
      <c r="B1" t="s">
        <v>62</v>
      </c>
    </row>
    <row r="2" spans="1:2" x14ac:dyDescent="0.25">
      <c r="A2">
        <v>1</v>
      </c>
      <c r="B2" s="2" t="s">
        <v>54</v>
      </c>
    </row>
    <row r="3" spans="1:2" x14ac:dyDescent="0.25">
      <c r="A3">
        <v>2</v>
      </c>
      <c r="B3" s="2" t="s">
        <v>45</v>
      </c>
    </row>
    <row r="4" spans="1:2" x14ac:dyDescent="0.25">
      <c r="A4">
        <v>3</v>
      </c>
      <c r="B4" s="2" t="s">
        <v>48</v>
      </c>
    </row>
    <row r="5" spans="1:2" x14ac:dyDescent="0.25">
      <c r="A5">
        <v>4</v>
      </c>
      <c r="B5" s="2" t="s">
        <v>51</v>
      </c>
    </row>
    <row r="6" spans="1:2" x14ac:dyDescent="0.25">
      <c r="A6">
        <v>5</v>
      </c>
      <c r="B6" s="2" t="s">
        <v>57</v>
      </c>
    </row>
  </sheetData>
  <sortState ref="B2:B6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selection activeCell="A6" sqref="A6"/>
    </sheetView>
  </sheetViews>
  <sheetFormatPr defaultRowHeight="15" x14ac:dyDescent="0.25"/>
  <cols>
    <col min="2" max="2" width="32.7109375" customWidth="1"/>
  </cols>
  <sheetData>
    <row r="1" spans="1:2" x14ac:dyDescent="0.25">
      <c r="A1" t="s">
        <v>42</v>
      </c>
      <c r="B1" t="s">
        <v>61</v>
      </c>
    </row>
    <row r="2" spans="1:2" x14ac:dyDescent="0.25">
      <c r="A2">
        <v>1</v>
      </c>
      <c r="B2" s="2" t="s">
        <v>46</v>
      </c>
    </row>
    <row r="3" spans="1:2" x14ac:dyDescent="0.25">
      <c r="A3">
        <v>2</v>
      </c>
      <c r="B3" s="2" t="s">
        <v>52</v>
      </c>
    </row>
    <row r="4" spans="1:2" x14ac:dyDescent="0.25">
      <c r="A4">
        <v>3</v>
      </c>
      <c r="B4" s="2" t="s">
        <v>49</v>
      </c>
    </row>
    <row r="5" spans="1:2" x14ac:dyDescent="0.25">
      <c r="A5">
        <v>4</v>
      </c>
      <c r="B5" s="2" t="s">
        <v>55</v>
      </c>
    </row>
    <row r="6" spans="1:2" x14ac:dyDescent="0.25">
      <c r="A6">
        <v>5</v>
      </c>
      <c r="B6" s="2" t="s">
        <v>58</v>
      </c>
    </row>
  </sheetData>
  <sortState ref="B2:B6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selection activeCell="A6" sqref="A6"/>
    </sheetView>
  </sheetViews>
  <sheetFormatPr defaultRowHeight="15" x14ac:dyDescent="0.25"/>
  <cols>
    <col min="2" max="2" width="32.7109375" customWidth="1"/>
  </cols>
  <sheetData>
    <row r="1" spans="1:2" x14ac:dyDescent="0.25">
      <c r="A1" t="s">
        <v>42</v>
      </c>
      <c r="B1" t="s">
        <v>60</v>
      </c>
    </row>
    <row r="2" spans="1:2" x14ac:dyDescent="0.25">
      <c r="A2">
        <v>1</v>
      </c>
      <c r="B2" s="2" t="s">
        <v>56</v>
      </c>
    </row>
    <row r="3" spans="1:2" x14ac:dyDescent="0.25">
      <c r="A3">
        <v>2</v>
      </c>
      <c r="B3" s="2" t="s">
        <v>47</v>
      </c>
    </row>
    <row r="4" spans="1:2" x14ac:dyDescent="0.25">
      <c r="A4">
        <v>3</v>
      </c>
      <c r="B4" s="2" t="s">
        <v>53</v>
      </c>
    </row>
    <row r="5" spans="1:2" x14ac:dyDescent="0.25">
      <c r="A5">
        <v>4</v>
      </c>
      <c r="B5" s="2" t="s">
        <v>50</v>
      </c>
    </row>
    <row r="6" spans="1:2" x14ac:dyDescent="0.25">
      <c r="A6">
        <v>5</v>
      </c>
      <c r="B6" s="2" t="s">
        <v>59</v>
      </c>
    </row>
  </sheetData>
  <sortState ref="B2:B6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RowHeight="15" x14ac:dyDescent="0.25"/>
  <cols>
    <col min="2" max="2" width="16.5703125" bestFit="1" customWidth="1"/>
    <col min="3" max="3" width="20.85546875" hidden="1" customWidth="1"/>
    <col min="4" max="4" width="29" bestFit="1" customWidth="1"/>
    <col min="5" max="5" width="32.7109375" bestFit="1" customWidth="1"/>
    <col min="6" max="6" width="28" bestFit="1" customWidth="1"/>
    <col min="7" max="7" width="18.28515625" bestFit="1" customWidth="1"/>
    <col min="8" max="8" width="68.7109375" bestFit="1" customWidth="1"/>
  </cols>
  <sheetData>
    <row r="1" spans="1:4" x14ac:dyDescent="0.25">
      <c r="A1" t="s">
        <v>42</v>
      </c>
      <c r="B1" s="6" t="s">
        <v>43</v>
      </c>
      <c r="D1" s="6" t="s">
        <v>40</v>
      </c>
    </row>
    <row r="2" spans="1:4" x14ac:dyDescent="0.25">
      <c r="A2">
        <v>1</v>
      </c>
      <c r="B2">
        <f>LOOKUP(C2,ProductVar!$B$2:$B$5,ProductVar!$A$2:$A$5)</f>
        <v>1</v>
      </c>
      <c r="C2" t="s">
        <v>38</v>
      </c>
      <c r="D2" s="7">
        <v>2.35</v>
      </c>
    </row>
    <row r="3" spans="1:4" x14ac:dyDescent="0.25">
      <c r="A3">
        <v>2</v>
      </c>
      <c r="B3">
        <f>LOOKUP(C3,ProductVar!$B$2:$B$5,ProductVar!$A$2:$A$5)</f>
        <v>2</v>
      </c>
      <c r="C3" t="s">
        <v>41</v>
      </c>
      <c r="D3" s="7">
        <v>5.15</v>
      </c>
    </row>
    <row r="4" spans="1:4" x14ac:dyDescent="0.25">
      <c r="A4">
        <v>3</v>
      </c>
      <c r="B4">
        <f>LOOKUP(C4,ProductVar!$B$2:$B$5,ProductVar!$A$2:$A$5)</f>
        <v>3</v>
      </c>
      <c r="C4" t="s">
        <v>37</v>
      </c>
      <c r="D4" s="7">
        <v>4.34</v>
      </c>
    </row>
    <row r="5" spans="1:4" x14ac:dyDescent="0.25">
      <c r="A5">
        <v>4</v>
      </c>
      <c r="B5">
        <f>LOOKUP(C5,ProductVar!$B$2:$B$5,ProductVar!$A$2:$A$5)</f>
        <v>4</v>
      </c>
      <c r="C5" t="s">
        <v>39</v>
      </c>
      <c r="D5" s="7">
        <v>1.5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" sqref="E1:E1048576"/>
    </sheetView>
  </sheetViews>
  <sheetFormatPr defaultRowHeight="15" x14ac:dyDescent="0.25"/>
  <cols>
    <col min="2" max="2" width="16.5703125" bestFit="1" customWidth="1"/>
    <col min="3" max="3" width="20.85546875" hidden="1" customWidth="1"/>
    <col min="4" max="4" width="27.42578125" bestFit="1" customWidth="1"/>
    <col min="5" max="5" width="60" hidden="1" customWidth="1"/>
    <col min="6" max="6" width="8.5703125" bestFit="1" customWidth="1"/>
    <col min="7" max="7" width="37.140625" bestFit="1" customWidth="1"/>
  </cols>
  <sheetData>
    <row r="1" spans="1:7" x14ac:dyDescent="0.25">
      <c r="A1" t="s">
        <v>42</v>
      </c>
      <c r="B1" t="s">
        <v>43</v>
      </c>
      <c r="D1" t="s">
        <v>44</v>
      </c>
      <c r="F1" t="s">
        <v>35</v>
      </c>
      <c r="G1" t="s">
        <v>36</v>
      </c>
    </row>
    <row r="2" spans="1:7" x14ac:dyDescent="0.25">
      <c r="A2">
        <v>1</v>
      </c>
      <c r="B2">
        <f>LOOKUP(C2,ProductVar!$B$2:$B$5,ProductVar!$A$2:$A$5)</f>
        <v>3</v>
      </c>
      <c r="C2" t="s">
        <v>37</v>
      </c>
      <c r="D2">
        <f>LOOKUP(E2,'name product'!$B$2:$B$6,'name product'!$A$2:$A$6)</f>
        <v>4</v>
      </c>
      <c r="E2" t="s">
        <v>10</v>
      </c>
      <c r="F2">
        <v>8758385</v>
      </c>
      <c r="G2" s="5">
        <v>4456.8999999999996</v>
      </c>
    </row>
    <row r="3" spans="1:7" x14ac:dyDescent="0.25">
      <c r="A3">
        <v>2</v>
      </c>
      <c r="B3">
        <f>LOOKUP(C3,ProductVar!$B$2:$B$5,ProductVar!$A$2:$A$5)</f>
        <v>3</v>
      </c>
      <c r="C3" t="s">
        <v>37</v>
      </c>
      <c r="D3">
        <f>LOOKUP(E3,'name product'!$B$2:$B$6,'name product'!$A$2:$A$6)</f>
        <v>1</v>
      </c>
      <c r="E3" t="s">
        <v>14</v>
      </c>
      <c r="F3">
        <v>8858958</v>
      </c>
      <c r="G3" s="5">
        <v>7330.99</v>
      </c>
    </row>
    <row r="4" spans="1:7" x14ac:dyDescent="0.25">
      <c r="A4">
        <v>3</v>
      </c>
      <c r="B4">
        <f>LOOKUP(C4,ProductVar!$B$2:$B$5,ProductVar!$A$2:$A$5)</f>
        <v>1</v>
      </c>
      <c r="C4" t="s">
        <v>38</v>
      </c>
      <c r="D4">
        <f>LOOKUP(E4,'name product'!$B$2:$B$6,'name product'!$A$2:$A$6)</f>
        <v>2</v>
      </c>
      <c r="E4" t="s">
        <v>12</v>
      </c>
      <c r="F4">
        <v>7750282</v>
      </c>
      <c r="G4" s="5">
        <v>1799.33</v>
      </c>
    </row>
    <row r="5" spans="1:7" x14ac:dyDescent="0.25">
      <c r="A5">
        <v>4</v>
      </c>
      <c r="B5">
        <f>LOOKUP(C5,ProductVar!$B$2:$B$5,ProductVar!$A$2:$A$5)</f>
        <v>1</v>
      </c>
      <c r="C5" t="s">
        <v>38</v>
      </c>
      <c r="D5">
        <f>LOOKUP(E5,'name product'!$B$2:$B$6,'name product'!$A$2:$A$6)</f>
        <v>3</v>
      </c>
      <c r="E5" t="s">
        <v>13</v>
      </c>
      <c r="F5">
        <v>7028748</v>
      </c>
      <c r="G5" s="5">
        <v>3890.41</v>
      </c>
    </row>
    <row r="6" spans="1:7" x14ac:dyDescent="0.25">
      <c r="A6">
        <v>5</v>
      </c>
      <c r="B6">
        <f>LOOKUP(C6,ProductVar!$B$2:$B$5,ProductVar!$A$2:$A$5)</f>
        <v>4</v>
      </c>
      <c r="C6" t="s">
        <v>39</v>
      </c>
      <c r="D6">
        <f>LOOKUP(E6,'name product'!$B$2:$B$6,'name product'!$A$2:$A$6)</f>
        <v>5</v>
      </c>
      <c r="E6" t="s">
        <v>16</v>
      </c>
      <c r="F6">
        <v>5012543</v>
      </c>
      <c r="G6" s="5">
        <v>5450.59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5"/>
  <sheetViews>
    <sheetView workbookViewId="0">
      <selection activeCell="B2" sqref="B2:B5"/>
    </sheetView>
  </sheetViews>
  <sheetFormatPr defaultRowHeight="15" x14ac:dyDescent="0.25"/>
  <cols>
    <col min="2" max="2" width="20.85546875" bestFit="1" customWidth="1"/>
  </cols>
  <sheetData>
    <row r="1" spans="1:2" x14ac:dyDescent="0.25">
      <c r="A1" t="s">
        <v>42</v>
      </c>
      <c r="B1" s="6" t="s">
        <v>33</v>
      </c>
    </row>
    <row r="2" spans="1:2" x14ac:dyDescent="0.25">
      <c r="A2">
        <v>1</v>
      </c>
      <c r="B2" t="s">
        <v>38</v>
      </c>
    </row>
    <row r="3" spans="1:2" x14ac:dyDescent="0.25">
      <c r="A3">
        <v>2</v>
      </c>
      <c r="B3" t="s">
        <v>41</v>
      </c>
    </row>
    <row r="4" spans="1:2" x14ac:dyDescent="0.25">
      <c r="A4">
        <v>3</v>
      </c>
      <c r="B4" t="s">
        <v>37</v>
      </c>
    </row>
    <row r="5" spans="1:2" x14ac:dyDescent="0.25">
      <c r="A5">
        <v>4</v>
      </c>
      <c r="B5" t="s">
        <v>39</v>
      </c>
    </row>
  </sheetData>
  <sortState ref="B2:B5">
    <sortCondition ref="B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tabSelected="1" workbookViewId="0">
      <selection activeCell="B14" sqref="B14"/>
    </sheetView>
  </sheetViews>
  <sheetFormatPr defaultRowHeight="15" x14ac:dyDescent="0.25"/>
  <cols>
    <col min="2" max="2" width="60" bestFit="1" customWidth="1"/>
  </cols>
  <sheetData>
    <row r="1" spans="1:2" x14ac:dyDescent="0.25">
      <c r="A1" t="s">
        <v>42</v>
      </c>
      <c r="B1" t="s">
        <v>34</v>
      </c>
    </row>
    <row r="2" spans="1:2" x14ac:dyDescent="0.25">
      <c r="A2">
        <v>1</v>
      </c>
      <c r="B2" t="s">
        <v>14</v>
      </c>
    </row>
    <row r="3" spans="1:2" x14ac:dyDescent="0.25">
      <c r="A3">
        <v>2</v>
      </c>
      <c r="B3" t="s">
        <v>12</v>
      </c>
    </row>
    <row r="4" spans="1:2" x14ac:dyDescent="0.25">
      <c r="A4">
        <v>3</v>
      </c>
      <c r="B4" t="s">
        <v>13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16</v>
      </c>
    </row>
  </sheetData>
  <sortState ref="A2:B6">
    <sortCondition ref="B2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" sqref="E1:E1048576"/>
    </sheetView>
  </sheetViews>
  <sheetFormatPr defaultRowHeight="15" x14ac:dyDescent="0.25"/>
  <cols>
    <col min="2" max="2" width="12.7109375" bestFit="1" customWidth="1"/>
    <col min="3" max="3" width="60" hidden="1" customWidth="1"/>
    <col min="4" max="4" width="26" bestFit="1" customWidth="1"/>
    <col min="5" max="5" width="24.140625" hidden="1" customWidth="1"/>
    <col min="6" max="6" width="22.42578125" bestFit="1" customWidth="1"/>
    <col min="7" max="7" width="14" bestFit="1" customWidth="1"/>
  </cols>
  <sheetData>
    <row r="1" spans="1:7" x14ac:dyDescent="0.25">
      <c r="A1" t="s">
        <v>42</v>
      </c>
      <c r="B1" t="s">
        <v>69</v>
      </c>
      <c r="D1" t="s">
        <v>63</v>
      </c>
      <c r="F1" s="1" t="s">
        <v>8</v>
      </c>
      <c r="G1" s="1" t="s">
        <v>9</v>
      </c>
    </row>
    <row r="2" spans="1:7" x14ac:dyDescent="0.25">
      <c r="A2">
        <v>1</v>
      </c>
      <c r="B2">
        <f>LOOKUP(C2,'name product'!$B$2:$B$6,'name product'!$A$2:$A$6)</f>
        <v>4</v>
      </c>
      <c r="C2" t="s">
        <v>10</v>
      </c>
      <c r="D2">
        <f>LOOKUP(E2,'Name Partner'!$B$2:$B$6,'Name Partner'!$A$2:$A$6)</f>
        <v>1</v>
      </c>
      <c r="E2" s="2" t="s">
        <v>11</v>
      </c>
      <c r="F2" s="1">
        <v>15500</v>
      </c>
      <c r="G2" s="4">
        <v>45008</v>
      </c>
    </row>
    <row r="3" spans="1:7" x14ac:dyDescent="0.25">
      <c r="A3">
        <v>2</v>
      </c>
      <c r="B3">
        <f>LOOKUP(C3,'name product'!$B$2:$B$6,'name product'!$A$2:$A$6)</f>
        <v>2</v>
      </c>
      <c r="C3" t="s">
        <v>12</v>
      </c>
      <c r="D3">
        <f>LOOKUP(E3,'Name Partner'!$B$2:$B$6,'Name Partner'!$A$2:$A$6)</f>
        <v>1</v>
      </c>
      <c r="E3" s="2" t="s">
        <v>11</v>
      </c>
      <c r="F3" s="1">
        <v>12350</v>
      </c>
      <c r="G3" s="4">
        <v>45278</v>
      </c>
    </row>
    <row r="4" spans="1:7" x14ac:dyDescent="0.25">
      <c r="A4">
        <v>3</v>
      </c>
      <c r="B4">
        <f>LOOKUP(C4,'name product'!$B$2:$B$6,'name product'!$A$2:$A$6)</f>
        <v>3</v>
      </c>
      <c r="C4" t="s">
        <v>13</v>
      </c>
      <c r="D4">
        <f>LOOKUP(E4,'Name Partner'!$B$2:$B$6,'Name Partner'!$A$2:$A$6)</f>
        <v>1</v>
      </c>
      <c r="E4" s="2" t="s">
        <v>11</v>
      </c>
      <c r="F4" s="1">
        <v>37400</v>
      </c>
      <c r="G4" s="4">
        <v>45450</v>
      </c>
    </row>
    <row r="5" spans="1:7" x14ac:dyDescent="0.25">
      <c r="A5">
        <v>4</v>
      </c>
      <c r="B5">
        <f>LOOKUP(C5,'name product'!$B$2:$B$6,'name product'!$A$2:$A$6)</f>
        <v>1</v>
      </c>
      <c r="C5" t="s">
        <v>14</v>
      </c>
      <c r="D5">
        <f>LOOKUP(E5,'Name Partner'!$B$2:$B$6,'Name Partner'!$A$2:$A$6)</f>
        <v>3</v>
      </c>
      <c r="E5" s="2" t="s">
        <v>15</v>
      </c>
      <c r="F5" s="1">
        <v>35000</v>
      </c>
      <c r="G5" s="4">
        <v>44897</v>
      </c>
    </row>
    <row r="6" spans="1:7" x14ac:dyDescent="0.25">
      <c r="A6">
        <v>5</v>
      </c>
      <c r="B6">
        <f>LOOKUP(C6,'name product'!$B$2:$B$6,'name product'!$A$2:$A$6)</f>
        <v>5</v>
      </c>
      <c r="C6" t="s">
        <v>16</v>
      </c>
      <c r="D6">
        <f>LOOKUP(E6,'Name Partner'!$B$2:$B$6,'Name Partner'!$A$2:$A$6)</f>
        <v>3</v>
      </c>
      <c r="E6" s="2" t="s">
        <v>15</v>
      </c>
      <c r="F6" s="1">
        <v>1250</v>
      </c>
      <c r="G6" s="4">
        <v>45063</v>
      </c>
    </row>
    <row r="7" spans="1:7" x14ac:dyDescent="0.25">
      <c r="A7">
        <v>6</v>
      </c>
      <c r="B7">
        <f>LOOKUP(C7,'name product'!$B$2:$B$6,'name product'!$A$2:$A$6)</f>
        <v>2</v>
      </c>
      <c r="C7" t="s">
        <v>12</v>
      </c>
      <c r="D7">
        <f>LOOKUP(E7,'Name Partner'!$B$2:$B$6,'Name Partner'!$A$2:$A$6)</f>
        <v>3</v>
      </c>
      <c r="E7" s="2" t="s">
        <v>15</v>
      </c>
      <c r="F7" s="1">
        <v>1000</v>
      </c>
      <c r="G7" s="4">
        <v>45450</v>
      </c>
    </row>
    <row r="8" spans="1:7" x14ac:dyDescent="0.25">
      <c r="A8">
        <v>7</v>
      </c>
      <c r="B8">
        <f>LOOKUP(C8,'name product'!$B$2:$B$6,'name product'!$A$2:$A$6)</f>
        <v>4</v>
      </c>
      <c r="C8" t="s">
        <v>10</v>
      </c>
      <c r="D8">
        <f>LOOKUP(E8,'Name Partner'!$B$2:$B$6,'Name Partner'!$A$2:$A$6)</f>
        <v>3</v>
      </c>
      <c r="E8" s="2" t="s">
        <v>15</v>
      </c>
      <c r="F8" s="1">
        <v>7550</v>
      </c>
      <c r="G8" s="4">
        <v>45474</v>
      </c>
    </row>
    <row r="9" spans="1:7" x14ac:dyDescent="0.25">
      <c r="A9">
        <v>8</v>
      </c>
      <c r="B9">
        <f>LOOKUP(C9,'name product'!$B$2:$B$6,'name product'!$A$2:$A$6)</f>
        <v>4</v>
      </c>
      <c r="C9" t="s">
        <v>10</v>
      </c>
      <c r="D9">
        <f>LOOKUP(E9,'Name Partner'!$B$2:$B$6,'Name Partner'!$A$2:$A$6)</f>
        <v>5</v>
      </c>
      <c r="E9" s="2" t="s">
        <v>17</v>
      </c>
      <c r="F9" s="1">
        <v>7250</v>
      </c>
      <c r="G9" s="4">
        <v>44948</v>
      </c>
    </row>
    <row r="10" spans="1:7" x14ac:dyDescent="0.25">
      <c r="A10">
        <v>9</v>
      </c>
      <c r="B10">
        <f>LOOKUP(C10,'name product'!$B$2:$B$6,'name product'!$A$2:$A$6)</f>
        <v>1</v>
      </c>
      <c r="C10" t="s">
        <v>14</v>
      </c>
      <c r="D10">
        <f>LOOKUP(E10,'Name Partner'!$B$2:$B$6,'Name Partner'!$A$2:$A$6)</f>
        <v>5</v>
      </c>
      <c r="E10" s="2" t="s">
        <v>17</v>
      </c>
      <c r="F10" s="1">
        <v>2500</v>
      </c>
      <c r="G10" s="4">
        <v>45478</v>
      </c>
    </row>
    <row r="11" spans="1:7" x14ac:dyDescent="0.25">
      <c r="A11">
        <v>10</v>
      </c>
      <c r="B11">
        <f>LOOKUP(C11,'name product'!$B$2:$B$6,'name product'!$A$2:$A$6)</f>
        <v>3</v>
      </c>
      <c r="C11" t="s">
        <v>13</v>
      </c>
      <c r="D11">
        <f>LOOKUP(E11,'Name Partner'!$B$2:$B$6,'Name Partner'!$A$2:$A$6)</f>
        <v>4</v>
      </c>
      <c r="E11" s="2" t="s">
        <v>18</v>
      </c>
      <c r="F11" s="1">
        <v>59050</v>
      </c>
      <c r="G11" s="4">
        <v>45005</v>
      </c>
    </row>
    <row r="12" spans="1:7" x14ac:dyDescent="0.25">
      <c r="A12">
        <v>11</v>
      </c>
      <c r="B12">
        <f>LOOKUP(C12,'name product'!$B$2:$B$6,'name product'!$A$2:$A$6)</f>
        <v>2</v>
      </c>
      <c r="C12" t="s">
        <v>12</v>
      </c>
      <c r="D12">
        <f>LOOKUP(E12,'Name Partner'!$B$2:$B$6,'Name Partner'!$A$2:$A$6)</f>
        <v>4</v>
      </c>
      <c r="E12" s="2" t="s">
        <v>18</v>
      </c>
      <c r="F12" s="1">
        <v>37200</v>
      </c>
      <c r="G12" s="4">
        <v>45363</v>
      </c>
    </row>
    <row r="13" spans="1:7" x14ac:dyDescent="0.25">
      <c r="A13">
        <v>12</v>
      </c>
      <c r="B13">
        <f>LOOKUP(C13,'name product'!$B$2:$B$6,'name product'!$A$2:$A$6)</f>
        <v>5</v>
      </c>
      <c r="C13" t="s">
        <v>16</v>
      </c>
      <c r="D13">
        <f>LOOKUP(E13,'Name Partner'!$B$2:$B$6,'Name Partner'!$A$2:$A$6)</f>
        <v>4</v>
      </c>
      <c r="E13" s="2" t="s">
        <v>18</v>
      </c>
      <c r="F13" s="1">
        <v>4500</v>
      </c>
      <c r="G13" s="4">
        <v>45426</v>
      </c>
    </row>
    <row r="14" spans="1:7" x14ac:dyDescent="0.25">
      <c r="A14">
        <v>13</v>
      </c>
      <c r="B14">
        <f>LOOKUP(C14,'name product'!$B$2:$B$6,'name product'!$A$2:$A$6)</f>
        <v>2</v>
      </c>
      <c r="C14" t="s">
        <v>12</v>
      </c>
      <c r="D14">
        <f>LOOKUP(E14,'Name Partner'!$B$2:$B$6,'Name Partner'!$A$2:$A$6)</f>
        <v>2</v>
      </c>
      <c r="E14" s="2" t="s">
        <v>19</v>
      </c>
      <c r="F14" s="1">
        <v>50000</v>
      </c>
      <c r="G14" s="4">
        <v>45188</v>
      </c>
    </row>
    <row r="15" spans="1:7" x14ac:dyDescent="0.25">
      <c r="A15">
        <v>14</v>
      </c>
      <c r="B15">
        <f>LOOKUP(C15,'name product'!$B$2:$B$6,'name product'!$A$2:$A$6)</f>
        <v>3</v>
      </c>
      <c r="C15" t="s">
        <v>13</v>
      </c>
      <c r="D15">
        <f>LOOKUP(E15,'Name Partner'!$B$2:$B$6,'Name Partner'!$A$2:$A$6)</f>
        <v>2</v>
      </c>
      <c r="E15" s="2" t="s">
        <v>19</v>
      </c>
      <c r="F15" s="1">
        <v>670000</v>
      </c>
      <c r="G15" s="4">
        <v>45240</v>
      </c>
    </row>
    <row r="16" spans="1:7" x14ac:dyDescent="0.25">
      <c r="A16">
        <v>15</v>
      </c>
      <c r="B16">
        <f>LOOKUP(C16,'name product'!$B$2:$B$6,'name product'!$A$2:$A$6)</f>
        <v>4</v>
      </c>
      <c r="C16" t="s">
        <v>10</v>
      </c>
      <c r="D16">
        <f>LOOKUP(E16,'Name Partner'!$B$2:$B$6,'Name Partner'!$A$2:$A$6)</f>
        <v>2</v>
      </c>
      <c r="E16" s="2" t="s">
        <v>19</v>
      </c>
      <c r="F16" s="1">
        <v>35000</v>
      </c>
      <c r="G16" s="4">
        <v>45397</v>
      </c>
    </row>
    <row r="17" spans="1:7" x14ac:dyDescent="0.25">
      <c r="A17">
        <v>16</v>
      </c>
      <c r="B17">
        <f>LOOKUP(C17,'name product'!$B$2:$B$6,'name product'!$A$2:$A$6)</f>
        <v>1</v>
      </c>
      <c r="C17" t="s">
        <v>14</v>
      </c>
      <c r="D17">
        <f>LOOKUP(E17,'Name Partner'!$B$2:$B$6,'Name Partner'!$A$2:$A$6)</f>
        <v>2</v>
      </c>
      <c r="E17" s="2" t="s">
        <v>19</v>
      </c>
      <c r="F17" s="1">
        <v>25000</v>
      </c>
      <c r="G17" s="4">
        <v>45455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opLeftCell="F1" zoomScaleNormal="100" workbookViewId="0">
      <selection activeCell="D10" sqref="D10"/>
    </sheetView>
  </sheetViews>
  <sheetFormatPr defaultRowHeight="15" x14ac:dyDescent="0.25"/>
  <cols>
    <col min="2" max="2" width="15.140625" bestFit="1" customWidth="1"/>
    <col min="3" max="3" width="13.42578125" hidden="1" customWidth="1"/>
    <col min="4" max="4" width="26" bestFit="1" customWidth="1"/>
    <col min="5" max="5" width="24.140625" hidden="1" customWidth="1"/>
    <col min="6" max="6" width="24.140625" customWidth="1"/>
    <col min="7" max="7" width="32.7109375" hidden="1" customWidth="1"/>
    <col min="8" max="8" width="32.7109375" customWidth="1"/>
    <col min="9" max="9" width="32.7109375" hidden="1" customWidth="1"/>
    <col min="10" max="10" width="32.7109375" customWidth="1"/>
    <col min="11" max="11" width="32.7109375" hidden="1" customWidth="1"/>
    <col min="12" max="12" width="28" bestFit="1" customWidth="1"/>
    <col min="13" max="13" width="18.28515625" bestFit="1" customWidth="1"/>
    <col min="14" max="14" width="18.28515625" customWidth="1"/>
    <col min="15" max="15" width="13.5703125" hidden="1" customWidth="1"/>
    <col min="16" max="16" width="13.5703125" customWidth="1"/>
    <col min="17" max="17" width="22.7109375" hidden="1" customWidth="1"/>
    <col min="18" max="18" width="22.7109375" customWidth="1"/>
    <col min="19" max="19" width="20" hidden="1" customWidth="1"/>
    <col min="20" max="20" width="20" customWidth="1"/>
    <col min="21" max="21" width="16.42578125" hidden="1" customWidth="1"/>
    <col min="22" max="22" width="16.42578125" customWidth="1"/>
    <col min="23" max="23" width="16.42578125" hidden="1" customWidth="1"/>
    <col min="24" max="24" width="11" bestFit="1" customWidth="1"/>
  </cols>
  <sheetData>
    <row r="1" spans="1:25" x14ac:dyDescent="0.25">
      <c r="A1" t="s">
        <v>42</v>
      </c>
      <c r="B1" t="s">
        <v>64</v>
      </c>
      <c r="D1" t="s">
        <v>63</v>
      </c>
      <c r="F1" t="s">
        <v>65</v>
      </c>
      <c r="H1" t="s">
        <v>66</v>
      </c>
      <c r="J1" t="s">
        <v>67</v>
      </c>
      <c r="L1" t="s">
        <v>21</v>
      </c>
      <c r="M1" t="s">
        <v>68</v>
      </c>
      <c r="N1" t="s">
        <v>87</v>
      </c>
      <c r="P1" t="s">
        <v>86</v>
      </c>
      <c r="R1" t="s">
        <v>85</v>
      </c>
      <c r="T1" t="s">
        <v>88</v>
      </c>
      <c r="V1" t="s">
        <v>89</v>
      </c>
      <c r="X1" t="s">
        <v>22</v>
      </c>
      <c r="Y1" t="s">
        <v>23</v>
      </c>
    </row>
    <row r="2" spans="1:25" x14ac:dyDescent="0.25">
      <c r="A2">
        <v>1</v>
      </c>
      <c r="B2">
        <f>LOOKUP(C2,TypePartner!$B$2:$B$5,TypePartner!$A$2:$A$5)</f>
        <v>1</v>
      </c>
      <c r="C2" t="s">
        <v>24</v>
      </c>
      <c r="D2">
        <f>LOOKUP(E2,'Name Partner'!$B$2:$B$6,'Name Partner'!$A$2:$A$6)</f>
        <v>1</v>
      </c>
      <c r="E2" s="2" t="s">
        <v>11</v>
      </c>
      <c r="F2" s="2">
        <f>LOOKUP(G2,Lname!$B$2:$B$6,Lname!$A$2:$A$6)</f>
        <v>2</v>
      </c>
      <c r="G2" s="2" t="s">
        <v>45</v>
      </c>
      <c r="H2" s="2">
        <f>LOOKUP(I2,Name!$B$2:$B$6,Name!$A$2:$A$6)</f>
        <v>1</v>
      </c>
      <c r="I2" s="2" t="s">
        <v>46</v>
      </c>
      <c r="J2" s="2">
        <f>LOOKUP(K2,Patronymic!$B$2:$B$6,Patronymic!$A$2:$A$6)</f>
        <v>2</v>
      </c>
      <c r="K2" s="2" t="s">
        <v>47</v>
      </c>
      <c r="L2" s="2" t="s">
        <v>25</v>
      </c>
      <c r="M2">
        <v>4931234567</v>
      </c>
      <c r="N2">
        <f>LOOKUP(O2,index!$B$2:$B$6,index!$A$2:$A$6)</f>
        <v>5</v>
      </c>
      <c r="O2">
        <v>652050</v>
      </c>
      <c r="P2">
        <f>LOOKUP(Q2,area!$B$2:$B$6,area!$A$2:$A$6)</f>
        <v>3</v>
      </c>
      <c r="Q2" t="s">
        <v>70</v>
      </c>
      <c r="R2">
        <f>LOOKUP(S2,city!$B$2:$B$6,city!$A$2:$A$6)</f>
        <v>5</v>
      </c>
      <c r="S2" t="s">
        <v>71</v>
      </c>
      <c r="T2">
        <f>LOOKUP(U2,street!$B$2:$B$6,street!$A$2:$A$6)</f>
        <v>1</v>
      </c>
      <c r="U2" t="s">
        <v>72</v>
      </c>
      <c r="V2">
        <f>LOOKUP(W2,numhouse!$B$2:$B$6,numhouse!$A$2:$A$6)</f>
        <v>1</v>
      </c>
      <c r="W2">
        <v>15</v>
      </c>
      <c r="X2">
        <v>2222455179</v>
      </c>
      <c r="Y2">
        <v>7</v>
      </c>
    </row>
    <row r="3" spans="1:25" x14ac:dyDescent="0.25">
      <c r="A3">
        <v>2</v>
      </c>
      <c r="B3">
        <f>LOOKUP(C3,TypePartner!$B$2:$B$5,TypePartner!$A$2:$A$5)</f>
        <v>3</v>
      </c>
      <c r="C3" t="s">
        <v>26</v>
      </c>
      <c r="D3">
        <f>LOOKUP(E3,'Name Partner'!$B$2:$B$6,'Name Partner'!$A$2:$A$6)</f>
        <v>3</v>
      </c>
      <c r="E3" s="2" t="s">
        <v>15</v>
      </c>
      <c r="F3" s="2">
        <f>LOOKUP(G3,Lname!$B$2:$B$6,Lname!$A$2:$A$6)</f>
        <v>3</v>
      </c>
      <c r="G3" s="2" t="s">
        <v>48</v>
      </c>
      <c r="H3" s="2">
        <f>LOOKUP(I3,Name!$B$2:$B$6,Name!$A$2:$A$6)</f>
        <v>3</v>
      </c>
      <c r="I3" s="2" t="s">
        <v>49</v>
      </c>
      <c r="J3" s="2">
        <f>LOOKUP(K3,Patronymic!$B$2:$B$6,Patronymic!$A$2:$A$6)</f>
        <v>4</v>
      </c>
      <c r="K3" s="2" t="s">
        <v>50</v>
      </c>
      <c r="L3" s="2" t="s">
        <v>27</v>
      </c>
      <c r="M3">
        <v>9871235678</v>
      </c>
      <c r="N3">
        <f>LOOKUP(O3,index!$B$2:$B$6,index!$A$2:$A$6)</f>
        <v>2</v>
      </c>
      <c r="O3">
        <v>164500</v>
      </c>
      <c r="P3">
        <f>LOOKUP(Q3,area!$B$2:$B$6,area!$A$2:$A$6)</f>
        <v>1</v>
      </c>
      <c r="Q3" t="s">
        <v>73</v>
      </c>
      <c r="R3">
        <f>LOOKUP(S3,city!$B$2:$B$6,city!$A$2:$A$6)</f>
        <v>3</v>
      </c>
      <c r="S3" t="s">
        <v>74</v>
      </c>
      <c r="T3">
        <f>LOOKUP(U3,street!$B$2:$B$6,street!$A$2:$A$6)</f>
        <v>5</v>
      </c>
      <c r="U3" t="s">
        <v>75</v>
      </c>
      <c r="V3">
        <f>LOOKUP(W3,numhouse!$B$2:$B$6,numhouse!$A$2:$A$6)</f>
        <v>2</v>
      </c>
      <c r="W3">
        <v>18</v>
      </c>
      <c r="X3">
        <v>3333888520</v>
      </c>
      <c r="Y3">
        <v>7</v>
      </c>
    </row>
    <row r="4" spans="1:25" x14ac:dyDescent="0.25">
      <c r="A4">
        <v>3</v>
      </c>
      <c r="B4">
        <f>LOOKUP(C4,TypePartner!$B$2:$B$5,TypePartner!$A$2:$A$5)</f>
        <v>4</v>
      </c>
      <c r="C4" t="s">
        <v>28</v>
      </c>
      <c r="D4">
        <f>LOOKUP(E4,'Name Partner'!$B$2:$B$6,'Name Partner'!$A$2:$A$6)</f>
        <v>5</v>
      </c>
      <c r="E4" s="2" t="s">
        <v>17</v>
      </c>
      <c r="F4" s="2">
        <f>LOOKUP(G4,Lname!$B$2:$B$6,Lname!$A$2:$A$6)</f>
        <v>4</v>
      </c>
      <c r="G4" s="2" t="s">
        <v>51</v>
      </c>
      <c r="H4" s="2">
        <f>LOOKUP(I4,Name!$B$2:$B$6,Name!$A$2:$A$6)</f>
        <v>2</v>
      </c>
      <c r="I4" s="2" t="s">
        <v>52</v>
      </c>
      <c r="J4" s="2">
        <f>LOOKUP(K4,Patronymic!$B$2:$B$6,Patronymic!$A$2:$A$6)</f>
        <v>3</v>
      </c>
      <c r="K4" s="2" t="s">
        <v>53</v>
      </c>
      <c r="L4" s="2" t="s">
        <v>29</v>
      </c>
      <c r="M4">
        <v>8122233200</v>
      </c>
      <c r="N4">
        <f>LOOKUP(O4,index!$B$2:$B$6,index!$A$2:$A$6)</f>
        <v>3</v>
      </c>
      <c r="O4">
        <v>188910</v>
      </c>
      <c r="P4">
        <f>LOOKUP(Q4,area!$B$2:$B$6,area!$A$2:$A$6)</f>
        <v>4</v>
      </c>
      <c r="Q4" t="s">
        <v>76</v>
      </c>
      <c r="R4">
        <f>LOOKUP(S4,city!$B$2:$B$6,city!$A$2:$A$6)</f>
        <v>1</v>
      </c>
      <c r="S4" t="s">
        <v>77</v>
      </c>
      <c r="T4">
        <f>LOOKUP(U4,street!$B$2:$B$6,street!$A$2:$A$6)</f>
        <v>2</v>
      </c>
      <c r="U4" t="s">
        <v>78</v>
      </c>
      <c r="V4">
        <f>LOOKUP(W4,numhouse!$B$2:$B$6,numhouse!$A$2:$A$6)</f>
        <v>3</v>
      </c>
      <c r="W4">
        <v>21</v>
      </c>
      <c r="X4">
        <v>4440391035</v>
      </c>
      <c r="Y4">
        <v>7</v>
      </c>
    </row>
    <row r="5" spans="1:25" x14ac:dyDescent="0.25">
      <c r="A5">
        <v>4</v>
      </c>
      <c r="B5">
        <f>LOOKUP(C5,TypePartner!$B$2:$B$5,TypePartner!$A$2:$A$5)</f>
        <v>2</v>
      </c>
      <c r="C5" t="s">
        <v>30</v>
      </c>
      <c r="D5">
        <f>LOOKUP(E5,'Name Partner'!$B$2:$B$6,'Name Partner'!$A$2:$A$6)</f>
        <v>4</v>
      </c>
      <c r="E5" s="2" t="s">
        <v>18</v>
      </c>
      <c r="F5" s="2">
        <f>LOOKUP(G5,Lname!$B$2:$B$6,Lname!$A$2:$A$6)</f>
        <v>1</v>
      </c>
      <c r="G5" s="2" t="s">
        <v>54</v>
      </c>
      <c r="H5" s="2">
        <f>LOOKUP(I5,Name!$B$2:$B$6,Name!$A$2:$A$6)</f>
        <v>4</v>
      </c>
      <c r="I5" s="2" t="s">
        <v>55</v>
      </c>
      <c r="J5" s="2">
        <f>LOOKUP(K5,Patronymic!$B$2:$B$6,Patronymic!$A$2:$A$6)</f>
        <v>1</v>
      </c>
      <c r="K5" s="2" t="s">
        <v>56</v>
      </c>
      <c r="L5" s="2" t="s">
        <v>31</v>
      </c>
      <c r="M5">
        <v>4442223311</v>
      </c>
      <c r="N5">
        <f>LOOKUP(O5,index!$B$2:$B$6,index!$A$2:$A$6)</f>
        <v>1</v>
      </c>
      <c r="O5">
        <v>143960</v>
      </c>
      <c r="P5">
        <f>LOOKUP(Q5,area!$B$2:$B$6,area!$A$2:$A$6)</f>
        <v>5</v>
      </c>
      <c r="Q5" t="s">
        <v>79</v>
      </c>
      <c r="R5">
        <f>LOOKUP(S5,city!$B$2:$B$6,city!$A$2:$A$6)</f>
        <v>2</v>
      </c>
      <c r="S5" t="s">
        <v>80</v>
      </c>
      <c r="T5">
        <f>LOOKUP(U5,street!$B$2:$B$6,street!$A$2:$A$6)</f>
        <v>4</v>
      </c>
      <c r="U5" t="s">
        <v>81</v>
      </c>
      <c r="V5">
        <f>LOOKUP(W5,numhouse!$B$2:$B$6,numhouse!$A$2:$A$6)</f>
        <v>4</v>
      </c>
      <c r="W5">
        <v>51</v>
      </c>
      <c r="X5">
        <v>1111520857</v>
      </c>
      <c r="Y5">
        <v>5</v>
      </c>
    </row>
    <row r="6" spans="1:25" x14ac:dyDescent="0.25">
      <c r="A6">
        <v>5</v>
      </c>
      <c r="B6">
        <f>LOOKUP(C6,TypePartner!$B$2:$B$5,TypePartner!$A$2:$A$5)</f>
        <v>1</v>
      </c>
      <c r="C6" t="s">
        <v>24</v>
      </c>
      <c r="D6">
        <f>LOOKUP(E6,'Name Partner'!$B$2:$B$6,'Name Partner'!$A$2:$A$6)</f>
        <v>2</v>
      </c>
      <c r="E6" s="2" t="s">
        <v>19</v>
      </c>
      <c r="F6" s="2">
        <f>LOOKUP(G6,Lname!$B$2:$B$6,Lname!$A$2:$A$6)</f>
        <v>5</v>
      </c>
      <c r="G6" s="2" t="s">
        <v>57</v>
      </c>
      <c r="H6" s="2">
        <f>LOOKUP(I6,Name!$B$2:$B$6,Name!$A$2:$A$6)</f>
        <v>5</v>
      </c>
      <c r="I6" s="2" t="s">
        <v>58</v>
      </c>
      <c r="J6" s="2">
        <f>LOOKUP(K6,Patronymic!$B$2:$B$6,Patronymic!$A$2:$A$6)</f>
        <v>5</v>
      </c>
      <c r="K6" s="2" t="s">
        <v>59</v>
      </c>
      <c r="L6" s="2" t="s">
        <v>32</v>
      </c>
      <c r="M6">
        <v>9128883333</v>
      </c>
      <c r="N6">
        <f>LOOKUP(O6,index!$B$2:$B$6,index!$A$2:$A$6)</f>
        <v>4</v>
      </c>
      <c r="O6">
        <v>309500</v>
      </c>
      <c r="P6">
        <f>LOOKUP(Q6,area!$B$2:$B$6,area!$A$2:$A$6)</f>
        <v>2</v>
      </c>
      <c r="Q6" t="s">
        <v>82</v>
      </c>
      <c r="R6">
        <f>LOOKUP(S6,city!$B$2:$B$6,city!$A$2:$A$6)</f>
        <v>4</v>
      </c>
      <c r="S6" t="s">
        <v>83</v>
      </c>
      <c r="T6">
        <f>LOOKUP(U6,street!$B$2:$B$6,street!$A$2:$A$6)</f>
        <v>3</v>
      </c>
      <c r="U6" t="s">
        <v>84</v>
      </c>
      <c r="V6">
        <f>LOOKUP(W6,numhouse!$B$2:$B$6,numhouse!$A$2:$A$6)</f>
        <v>5</v>
      </c>
      <c r="W6">
        <v>122</v>
      </c>
      <c r="X6">
        <v>5552431140</v>
      </c>
      <c r="Y6">
        <v>10</v>
      </c>
    </row>
  </sheetData>
  <hyperlinks>
    <hyperlink ref="L2" r:id="rId1"/>
    <hyperlink ref="L3" r:id="rId2"/>
    <hyperlink ref="L4" r:id="rId3"/>
    <hyperlink ref="L6" r:id="rId4"/>
    <hyperlink ref="L5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selection activeCell="B2" sqref="B2:B6"/>
    </sheetView>
  </sheetViews>
  <sheetFormatPr defaultRowHeight="15" x14ac:dyDescent="0.25"/>
  <cols>
    <col min="2" max="2" width="7" bestFit="1" customWidth="1"/>
  </cols>
  <sheetData>
    <row r="1" spans="1:2" x14ac:dyDescent="0.25">
      <c r="A1" t="s">
        <v>42</v>
      </c>
      <c r="B1" t="s">
        <v>87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selection activeCell="B2" sqref="B2:B6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42</v>
      </c>
      <c r="B1" t="s">
        <v>86</v>
      </c>
    </row>
    <row r="2" spans="1:2" x14ac:dyDescent="0.25">
      <c r="A2">
        <v>1</v>
      </c>
      <c r="B2" t="s">
        <v>73</v>
      </c>
    </row>
    <row r="3" spans="1:2" x14ac:dyDescent="0.25">
      <c r="A3">
        <v>2</v>
      </c>
      <c r="B3" t="s">
        <v>82</v>
      </c>
    </row>
    <row r="4" spans="1:2" x14ac:dyDescent="0.25">
      <c r="A4">
        <v>3</v>
      </c>
      <c r="B4" t="s">
        <v>70</v>
      </c>
    </row>
    <row r="5" spans="1:2" x14ac:dyDescent="0.25">
      <c r="A5">
        <v>4</v>
      </c>
      <c r="B5" t="s">
        <v>76</v>
      </c>
    </row>
    <row r="6" spans="1:2" x14ac:dyDescent="0.25">
      <c r="A6">
        <v>5</v>
      </c>
      <c r="B6" t="s">
        <v>79</v>
      </c>
    </row>
  </sheetData>
  <sortState ref="B2:B6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selection activeCell="B2" sqref="B2:B6"/>
    </sheetView>
  </sheetViews>
  <sheetFormatPr defaultRowHeight="15" x14ac:dyDescent="0.25"/>
  <cols>
    <col min="2" max="2" width="20" bestFit="1" customWidth="1"/>
  </cols>
  <sheetData>
    <row r="1" spans="1:2" x14ac:dyDescent="0.25">
      <c r="A1" t="s">
        <v>42</v>
      </c>
      <c r="B1" t="s">
        <v>85</v>
      </c>
    </row>
    <row r="2" spans="1:2" x14ac:dyDescent="0.25">
      <c r="A2">
        <v>1</v>
      </c>
      <c r="B2" t="s">
        <v>77</v>
      </c>
    </row>
    <row r="3" spans="1:2" x14ac:dyDescent="0.25">
      <c r="A3">
        <v>2</v>
      </c>
      <c r="B3" t="s">
        <v>80</v>
      </c>
    </row>
    <row r="4" spans="1:2" x14ac:dyDescent="0.25">
      <c r="A4">
        <v>3</v>
      </c>
      <c r="B4" t="s">
        <v>74</v>
      </c>
    </row>
    <row r="5" spans="1:2" x14ac:dyDescent="0.25">
      <c r="A5">
        <v>4</v>
      </c>
      <c r="B5" t="s">
        <v>83</v>
      </c>
    </row>
    <row r="6" spans="1:2" x14ac:dyDescent="0.25">
      <c r="A6">
        <v>5</v>
      </c>
      <c r="B6" t="s">
        <v>71</v>
      </c>
    </row>
  </sheetData>
  <sortState ref="B2:B6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selection activeCell="B2" sqref="B2:B6"/>
    </sheetView>
  </sheetViews>
  <sheetFormatPr defaultRowHeight="15" x14ac:dyDescent="0.25"/>
  <cols>
    <col min="2" max="2" width="16.42578125" customWidth="1"/>
  </cols>
  <sheetData>
    <row r="1" spans="1:2" x14ac:dyDescent="0.25">
      <c r="A1" t="s">
        <v>42</v>
      </c>
      <c r="B1" t="s">
        <v>88</v>
      </c>
    </row>
    <row r="2" spans="1:2" x14ac:dyDescent="0.25">
      <c r="A2">
        <v>1</v>
      </c>
      <c r="B2" t="s">
        <v>72</v>
      </c>
    </row>
    <row r="3" spans="1:2" x14ac:dyDescent="0.25">
      <c r="A3">
        <v>2</v>
      </c>
      <c r="B3" t="s">
        <v>78</v>
      </c>
    </row>
    <row r="4" spans="1:2" x14ac:dyDescent="0.25">
      <c r="A4">
        <v>3</v>
      </c>
      <c r="B4" t="s">
        <v>84</v>
      </c>
    </row>
    <row r="5" spans="1:2" x14ac:dyDescent="0.25">
      <c r="A5">
        <v>4</v>
      </c>
      <c r="B5" t="s">
        <v>81</v>
      </c>
    </row>
    <row r="6" spans="1:2" x14ac:dyDescent="0.25">
      <c r="A6">
        <v>5</v>
      </c>
      <c r="B6" t="s">
        <v>75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selection activeCell="B2" sqref="B2:B6"/>
    </sheetView>
  </sheetViews>
  <sheetFormatPr defaultRowHeight="15" x14ac:dyDescent="0.25"/>
  <cols>
    <col min="2" max="2" width="16.42578125" customWidth="1"/>
  </cols>
  <sheetData>
    <row r="1" spans="1:2" x14ac:dyDescent="0.25">
      <c r="A1" t="s">
        <v>42</v>
      </c>
      <c r="B1" t="s">
        <v>89</v>
      </c>
    </row>
    <row r="2" spans="1:2" x14ac:dyDescent="0.25">
      <c r="A2">
        <v>1</v>
      </c>
      <c r="B2">
        <v>15</v>
      </c>
    </row>
    <row r="3" spans="1:2" x14ac:dyDescent="0.25">
      <c r="A3">
        <v>2</v>
      </c>
      <c r="B3">
        <v>18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51</v>
      </c>
    </row>
    <row r="6" spans="1:2" x14ac:dyDescent="0.25">
      <c r="A6">
        <v>5</v>
      </c>
      <c r="B6">
        <v>122</v>
      </c>
    </row>
  </sheetData>
  <sortState ref="B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5"/>
  <sheetViews>
    <sheetView workbookViewId="0"/>
  </sheetViews>
  <sheetFormatPr defaultRowHeight="15" x14ac:dyDescent="0.25"/>
  <cols>
    <col min="2" max="2" width="13.42578125" bestFit="1" customWidth="1"/>
  </cols>
  <sheetData>
    <row r="1" spans="1:2" x14ac:dyDescent="0.25">
      <c r="A1" t="s">
        <v>42</v>
      </c>
      <c r="B1" t="s">
        <v>20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30</v>
      </c>
    </row>
    <row r="4" spans="1:2" x14ac:dyDescent="0.25">
      <c r="A4">
        <v>3</v>
      </c>
      <c r="B4" t="s">
        <v>26</v>
      </c>
    </row>
    <row r="5" spans="1:2" x14ac:dyDescent="0.25">
      <c r="A5">
        <v>4</v>
      </c>
      <c r="B5" t="s">
        <v>28</v>
      </c>
    </row>
  </sheetData>
  <sortState ref="B2:B5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materialType</vt:lpstr>
      <vt:lpstr>Partner product</vt:lpstr>
      <vt:lpstr>partners</vt:lpstr>
      <vt:lpstr>index</vt:lpstr>
      <vt:lpstr>area</vt:lpstr>
      <vt:lpstr>city</vt:lpstr>
      <vt:lpstr>street</vt:lpstr>
      <vt:lpstr>numhouse</vt:lpstr>
      <vt:lpstr>TypePartner</vt:lpstr>
      <vt:lpstr>Name Partner</vt:lpstr>
      <vt:lpstr>Lname</vt:lpstr>
      <vt:lpstr>Name</vt:lpstr>
      <vt:lpstr>Patronymic</vt:lpstr>
      <vt:lpstr>product type</vt:lpstr>
      <vt:lpstr>product</vt:lpstr>
      <vt:lpstr>ProductVar</vt:lpstr>
      <vt:lpstr>name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2024-11-13T07:30:06Z</dcterms:modified>
</cp:coreProperties>
</file>