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Ga\ePU\"/>
    </mc:Choice>
  </mc:AlternateContent>
  <xr:revisionPtr revIDLastSave="0" documentId="13_ncr:1_{67CC31A4-C1B6-41DA-A517-3F3C202D2428}" xr6:coauthVersionLast="47" xr6:coauthVersionMax="47" xr10:uidLastSave="{00000000-0000-0000-0000-000000000000}"/>
  <bookViews>
    <workbookView xWindow="-108" yWindow="-108" windowWidth="23256" windowHeight="13176" xr2:uid="{B06A63A8-6D73-4E43-885F-3569BFC944DC}"/>
  </bookViews>
  <sheets>
    <sheet name="Working Sheet and Dev Notes" sheetId="1" r:id="rId1"/>
    <sheet name="Final Build" sheetId="2" r:id="rId2"/>
  </sheets>
  <definedNames>
    <definedName name="CLOCK">'Working Sheet and Dev Notes'!$A$29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14" i="1" s="1"/>
  <c r="W7" i="1" l="1" a="1"/>
  <c r="W7" i="1"/>
  <c r="Q11" i="1"/>
  <c r="S11" i="1"/>
  <c r="Q15" i="1"/>
  <c r="S15" i="1"/>
  <c r="J20" i="1"/>
  <c r="U23" i="1"/>
  <c r="U25" i="1" a="1"/>
  <c r="U25" i="1"/>
  <c r="Y25" i="1" a="1"/>
  <c r="Y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<sst xmlns="http://schemas.openxmlformats.org/spreadsheetml/2006/main" count="165" uniqueCount="80">
  <si>
    <t>PROGRAM START</t>
  </si>
  <si>
    <t>+</t>
  </si>
  <si>
    <t>-</t>
  </si>
  <si>
    <t>&gt;</t>
  </si>
  <si>
    <t>&lt;</t>
  </si>
  <si>
    <t>[</t>
  </si>
  <si>
    <t>]</t>
  </si>
  <si>
    <t>,</t>
  </si>
  <si>
    <t>.</t>
  </si>
  <si>
    <t>&gt;&gt;</t>
  </si>
  <si>
    <t>&lt;&lt;</t>
  </si>
  <si>
    <t>DPND</t>
  </si>
  <si>
    <t>%</t>
  </si>
  <si>
    <t>$</t>
  </si>
  <si>
    <t>END</t>
  </si>
  <si>
    <t>0001</t>
  </si>
  <si>
    <t>0010</t>
  </si>
  <si>
    <t>0011</t>
  </si>
  <si>
    <t>0100</t>
  </si>
  <si>
    <t>0101</t>
  </si>
  <si>
    <t>0110</t>
  </si>
  <si>
    <t>0111</t>
  </si>
  <si>
    <t>----</t>
  </si>
  <si>
    <t>eBF</t>
  </si>
  <si>
    <t>exBin/Excel Binary</t>
  </si>
  <si>
    <t>BASIC BF COMMANDS</t>
  </si>
  <si>
    <t>VARIANT BF COMMANDS</t>
  </si>
  <si>
    <t>CLOCK</t>
  </si>
  <si>
    <t>THIS IS A CONTROL UNIT CODE AND NOT A VALID eBF TOKEN</t>
  </si>
  <si>
    <t>COMPLETE TOKEN</t>
  </si>
  <si>
    <t>POINTER</t>
  </si>
  <si>
    <t>ARRAY BITS</t>
  </si>
  <si>
    <t>ARRAY POINTER</t>
  </si>
  <si>
    <t>BITS</t>
  </si>
  <si>
    <t>ROW REFERENCE</t>
  </si>
  <si>
    <t>COLUMN REFERENCE</t>
  </si>
  <si>
    <t>CELL POINTER</t>
  </si>
  <si>
    <t>POINTER INDEX</t>
  </si>
  <si>
    <t>SET DELAY</t>
  </si>
  <si>
    <t>FULL BIT POINTER</t>
  </si>
  <si>
    <t>TO DECIMAL</t>
  </si>
  <si>
    <t>DELAY TIMER</t>
  </si>
  <si>
    <t>OUTPUT</t>
  </si>
  <si>
    <t>1011</t>
  </si>
  <si>
    <t>1100</t>
  </si>
  <si>
    <t>1110</t>
  </si>
  <si>
    <t>exBin</t>
  </si>
  <si>
    <t>Sphere</t>
  </si>
  <si>
    <t>=</t>
  </si>
  <si>
    <t>x86 ASM</t>
  </si>
  <si>
    <t>Machine Code</t>
  </si>
  <si>
    <t>C</t>
  </si>
  <si>
    <t>NOTES:</t>
  </si>
  <si>
    <t>Always write your DPND tokens first</t>
  </si>
  <si>
    <t>It makes the PC faster</t>
  </si>
  <si>
    <t>As it won't have to stop in the middle of processing to ask the Registers to load in more from the ROM</t>
  </si>
  <si>
    <t>x86x64</t>
  </si>
  <si>
    <t>ePUx4</t>
  </si>
  <si>
    <t>Description of code</t>
  </si>
  <si>
    <t>End Program</t>
  </si>
  <si>
    <t>Load in Address 0011 0001 to Registers with Alias "0001"</t>
  </si>
  <si>
    <t>Run program located at Alias "0001"</t>
  </si>
  <si>
    <t>Write Pointer value to RAM at position of Pointer</t>
  </si>
  <si>
    <t>Increment Pointer value</t>
  </si>
  <si>
    <t>Increment Pointer position</t>
  </si>
  <si>
    <t>Decrement Pointer position</t>
  </si>
  <si>
    <t>Pointer.value++;</t>
  </si>
  <si>
    <t>Pointer.position++;</t>
  </si>
  <si>
    <t>Pointer.position--;</t>
  </si>
  <si>
    <t>Run(0001);</t>
  </si>
  <si>
    <t>Program 0001 = Address(0011, 0001);</t>
  </si>
  <si>
    <t>Return 0;</t>
  </si>
  <si>
    <t>Psuedo-code</t>
  </si>
  <si>
    <t>RAM(Pointer.position, Pointer.value);</t>
  </si>
  <si>
    <t>(I'm swapping the commands for output and input because I prefer these symbols swapped)</t>
  </si>
  <si>
    <t>eBin</t>
  </si>
  <si>
    <t>ALIAS</t>
  </si>
  <si>
    <t>XXXXXXXX</t>
  </si>
  <si>
    <t>YYYYYYYY</t>
  </si>
  <si>
    <t>PROGRAM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</si>
</sst>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0" fillId="0" borderId="3" xfId="0" quotePrefix="1" applyBorder="1"/>
    <xf numFmtId="0" fontId="0" fillId="0" borderId="5" xfId="0" applyBorder="1"/>
    <xf numFmtId="0" fontId="0" fillId="0" borderId="0" xfId="0" quotePrefix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3" xfId="0" applyBorder="1"/>
    <xf numFmtId="0" fontId="0" fillId="0" borderId="1" xfId="0" applyBorder="1"/>
    <xf numFmtId="0" fontId="0" fillId="0" borderId="10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9" xfId="0" applyBorder="1"/>
    <xf numFmtId="0" fontId="0" fillId="0" borderId="7" xfId="0" quotePrefix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quotePrefix="1" applyBorder="1"/>
    <xf numFmtId="0" fontId="0" fillId="0" borderId="15" xfId="0" applyBorder="1"/>
    <xf numFmtId="0" fontId="0" fillId="0" borderId="14" xfId="0" applyBorder="1"/>
    <xf numFmtId="0" fontId="0" fillId="0" borderId="14" xfId="0" quotePrefix="1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quotePrefix="1" applyBorder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11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DD05-ADC3-4927-894B-E00B418CFE20}">
  <dimension ref="A1:AL52"/>
  <sheetViews>
    <sheetView tabSelected="1" topLeftCell="T13" workbookViewId="0">
      <selection activeCell="AC19" sqref="AC19"/>
    </sheetView>
  </sheetViews>
  <sheetFormatPr defaultRowHeight="14.4" x14ac:dyDescent="0.3"/>
  <sheetData>
    <row r="1" spans="1:25" x14ac:dyDescent="0.3">
      <c r="A1" s="31" t="s">
        <v>1</v>
      </c>
      <c r="E1" t="s">
        <v>25</v>
      </c>
    </row>
    <row r="2" spans="1:25" x14ac:dyDescent="0.3">
      <c r="A2" s="32" t="s">
        <v>1</v>
      </c>
      <c r="E2" s="1" t="s">
        <v>1</v>
      </c>
      <c r="F2" s="11" t="s">
        <v>15</v>
      </c>
      <c r="G2" s="12"/>
      <c r="H2" s="4"/>
      <c r="I2" s="4"/>
    </row>
    <row r="3" spans="1:25" x14ac:dyDescent="0.3">
      <c r="A3" s="32" t="s">
        <v>1</v>
      </c>
      <c r="E3" s="3" t="s">
        <v>2</v>
      </c>
      <c r="F3" s="12" t="s">
        <v>16</v>
      </c>
      <c r="G3" s="12"/>
      <c r="H3" s="4"/>
      <c r="I3" s="4"/>
    </row>
    <row r="4" spans="1:25" x14ac:dyDescent="0.3">
      <c r="A4" s="32" t="s">
        <v>1</v>
      </c>
      <c r="E4" s="3" t="s">
        <v>3</v>
      </c>
      <c r="F4" s="12" t="s">
        <v>17</v>
      </c>
      <c r="G4" s="12"/>
      <c r="H4" s="4"/>
      <c r="I4" s="4"/>
    </row>
    <row r="5" spans="1:25" x14ac:dyDescent="0.3">
      <c r="A5" s="32" t="s">
        <v>1</v>
      </c>
      <c r="E5" s="3" t="s">
        <v>4</v>
      </c>
      <c r="F5" s="12" t="s">
        <v>18</v>
      </c>
      <c r="G5" s="12"/>
      <c r="H5" s="4"/>
      <c r="I5" s="4"/>
      <c r="O5" t="s">
        <v>30</v>
      </c>
    </row>
    <row r="6" spans="1:25" ht="15" customHeight="1" x14ac:dyDescent="0.3">
      <c r="A6" s="32" t="s">
        <v>3</v>
      </c>
      <c r="E6" s="3" t="s">
        <v>5</v>
      </c>
      <c r="F6" s="12" t="s">
        <v>19</v>
      </c>
      <c r="G6" s="12"/>
      <c r="H6" s="4"/>
      <c r="I6" s="4"/>
      <c r="O6" s="1"/>
      <c r="P6" s="8"/>
      <c r="Q6" s="8" t="s">
        <v>31</v>
      </c>
      <c r="R6" s="8"/>
      <c r="S6" s="8"/>
      <c r="T6" s="8"/>
      <c r="U6" s="8"/>
      <c r="V6" s="8"/>
      <c r="W6" s="8"/>
      <c r="X6" s="8"/>
      <c r="Y6" s="16"/>
    </row>
    <row r="7" spans="1:25" ht="15" customHeight="1" x14ac:dyDescent="0.3">
      <c r="A7" s="32" t="s">
        <v>3</v>
      </c>
      <c r="E7" s="3" t="s">
        <v>6</v>
      </c>
      <c r="F7" s="12" t="s">
        <v>20</v>
      </c>
      <c r="G7" s="12"/>
      <c r="H7" s="4"/>
      <c r="I7" s="4"/>
      <c r="O7" s="3"/>
      <c r="Q7">
        <v>1</v>
      </c>
      <c r="R7">
        <v>0</v>
      </c>
      <c r="S7">
        <v>1</v>
      </c>
      <c r="T7">
        <v>0</v>
      </c>
      <c r="W7" cm="1">
        <f t="array" aca="1" ref="W7" ca="1">INDIRECT(ADDRESS(V10, V9 + S11))</f>
        <v>1</v>
      </c>
      <c r="X7" t="s">
        <v>32</v>
      </c>
      <c r="Y7" s="17"/>
    </row>
    <row r="8" spans="1:25" ht="15" customHeight="1" x14ac:dyDescent="0.3">
      <c r="A8" s="32" t="s">
        <v>1</v>
      </c>
      <c r="E8" s="3" t="s">
        <v>7</v>
      </c>
      <c r="F8" s="12" t="s">
        <v>21</v>
      </c>
      <c r="G8" s="54" t="s">
        <v>74</v>
      </c>
      <c r="H8" s="55"/>
      <c r="I8" s="55"/>
      <c r="J8" s="55"/>
      <c r="K8" s="55"/>
      <c r="O8" s="3"/>
      <c r="Y8" s="17"/>
    </row>
    <row r="9" spans="1:25" x14ac:dyDescent="0.3">
      <c r="A9" s="32" t="s">
        <v>7</v>
      </c>
      <c r="E9" s="5" t="s">
        <v>8</v>
      </c>
      <c r="F9" s="15">
        <v>1000</v>
      </c>
      <c r="G9" s="54"/>
      <c r="H9" s="55"/>
      <c r="I9" s="55"/>
      <c r="J9" s="55"/>
      <c r="K9" s="55"/>
      <c r="O9" s="3"/>
      <c r="Q9">
        <v>1010</v>
      </c>
      <c r="R9" t="s">
        <v>33</v>
      </c>
      <c r="V9">
        <v>16</v>
      </c>
      <c r="W9" t="s">
        <v>34</v>
      </c>
      <c r="Y9" s="17"/>
    </row>
    <row r="10" spans="1:25" x14ac:dyDescent="0.3">
      <c r="A10" s="32" t="s">
        <v>4</v>
      </c>
      <c r="E10" t="s">
        <v>26</v>
      </c>
      <c r="O10" s="3"/>
      <c r="V10">
        <v>7</v>
      </c>
      <c r="W10" t="s">
        <v>35</v>
      </c>
      <c r="Y10" s="17"/>
    </row>
    <row r="11" spans="1:25" x14ac:dyDescent="0.3">
      <c r="A11" s="32" t="s">
        <v>2</v>
      </c>
      <c r="E11" s="1" t="s">
        <v>9</v>
      </c>
      <c r="F11" s="13">
        <v>1001</v>
      </c>
      <c r="G11" s="12"/>
      <c r="H11" s="4"/>
      <c r="I11" s="4"/>
      <c r="O11" s="3" t="s">
        <v>36</v>
      </c>
      <c r="Q11" t="str">
        <f ca="1">MID(Q9, S11, 1)</f>
        <v>1</v>
      </c>
      <c r="S11">
        <f ca="1">IF(J20 = 1, IF(S11 = (LEN(Q9) + 1), 1, S11 + 1),  S11)</f>
        <v>1</v>
      </c>
      <c r="T11" t="s">
        <v>37</v>
      </c>
      <c r="Y11" s="17"/>
    </row>
    <row r="12" spans="1:25" x14ac:dyDescent="0.3">
      <c r="A12" s="32" t="s">
        <v>7</v>
      </c>
      <c r="E12" s="3" t="s">
        <v>10</v>
      </c>
      <c r="F12" s="14">
        <v>1010</v>
      </c>
      <c r="G12" s="20"/>
      <c r="H12" s="7"/>
      <c r="I12" s="4"/>
      <c r="O12" s="3"/>
      <c r="Y12" s="17"/>
    </row>
    <row r="13" spans="1:25" x14ac:dyDescent="0.3">
      <c r="A13" s="32" t="s">
        <v>3</v>
      </c>
      <c r="E13" s="3" t="s">
        <v>11</v>
      </c>
      <c r="F13" s="14">
        <v>1011</v>
      </c>
      <c r="G13" s="41" t="s">
        <v>77</v>
      </c>
      <c r="H13" s="41"/>
      <c r="I13" s="56" t="s">
        <v>78</v>
      </c>
      <c r="J13" s="56"/>
      <c r="K13" s="46" t="s">
        <v>76</v>
      </c>
      <c r="L13" s="47"/>
      <c r="O13" s="3"/>
      <c r="Q13">
        <v>1</v>
      </c>
      <c r="R13" t="s">
        <v>38</v>
      </c>
      <c r="V13" t="str">
        <f>_xlfn.CONCAT(Q7,R7,S7,T7)</f>
        <v>1010</v>
      </c>
      <c r="W13" s="18" t="s">
        <v>39</v>
      </c>
      <c r="Y13" s="17"/>
    </row>
    <row r="14" spans="1:25" x14ac:dyDescent="0.3">
      <c r="A14" s="32" t="s">
        <v>3</v>
      </c>
      <c r="E14" s="3" t="s">
        <v>12</v>
      </c>
      <c r="F14" s="14">
        <v>1100</v>
      </c>
      <c r="G14" s="39" t="s">
        <v>76</v>
      </c>
      <c r="H14" s="40"/>
      <c r="I14" s="21"/>
      <c r="O14" s="3"/>
      <c r="V14">
        <f>BIN2DEC(V13)</f>
        <v>10</v>
      </c>
      <c r="W14" s="18" t="s">
        <v>40</v>
      </c>
      <c r="Y14" s="17"/>
    </row>
    <row r="15" spans="1:25" x14ac:dyDescent="0.3">
      <c r="A15" s="32" t="s">
        <v>7</v>
      </c>
      <c r="E15" s="3" t="s">
        <v>13</v>
      </c>
      <c r="F15" s="14">
        <v>1101</v>
      </c>
      <c r="G15" s="29" t="s">
        <v>22</v>
      </c>
      <c r="H15" s="62" t="s">
        <v>22</v>
      </c>
      <c r="I15" s="62"/>
      <c r="J15" s="56" t="s">
        <v>22</v>
      </c>
      <c r="K15" s="56"/>
      <c r="L15" s="56" t="s">
        <v>22</v>
      </c>
      <c r="M15" s="63"/>
      <c r="O15" s="3"/>
      <c r="Q15">
        <f ca="1">IF(J20 = 1, IF(Q15 &gt;= Q13, 0, Q15 + 1), Q15)</f>
        <v>1</v>
      </c>
      <c r="S15" t="str">
        <f ca="1">IF(Q15 = Q13, IF(LEN(S15) = LEN(Q9), "", S15 &amp; Q11), S15)</f>
        <v>1</v>
      </c>
      <c r="Y15" s="17"/>
    </row>
    <row r="16" spans="1:25" x14ac:dyDescent="0.3">
      <c r="A16" s="32" t="s">
        <v>4</v>
      </c>
      <c r="E16" s="3" t="s">
        <v>14</v>
      </c>
      <c r="F16" s="23">
        <v>1110</v>
      </c>
      <c r="G16" s="22"/>
      <c r="O16" s="5"/>
      <c r="P16" s="6"/>
      <c r="Q16" s="6" t="s">
        <v>41</v>
      </c>
      <c r="R16" s="6"/>
      <c r="S16" s="6" t="s">
        <v>42</v>
      </c>
      <c r="T16" s="6"/>
      <c r="U16" s="6"/>
      <c r="V16" s="6"/>
      <c r="W16" s="6"/>
      <c r="X16" s="6"/>
      <c r="Y16" s="19"/>
    </row>
    <row r="17" spans="1:38" x14ac:dyDescent="0.3">
      <c r="A17" s="32" t="s">
        <v>2</v>
      </c>
      <c r="E17" s="9" t="s">
        <v>23</v>
      </c>
      <c r="F17" s="10" t="s">
        <v>24</v>
      </c>
      <c r="G17" s="19"/>
    </row>
    <row r="18" spans="1:38" x14ac:dyDescent="0.3">
      <c r="A18" s="32" t="s">
        <v>7</v>
      </c>
      <c r="E18" s="45" t="s">
        <v>29</v>
      </c>
      <c r="F18" s="46"/>
      <c r="G18" s="30">
        <v>1111</v>
      </c>
      <c r="H18" s="46" t="s">
        <v>28</v>
      </c>
      <c r="I18" s="46"/>
      <c r="J18" s="46"/>
      <c r="K18" s="46"/>
      <c r="L18" s="46"/>
      <c r="M18" s="47"/>
      <c r="N18" s="4"/>
      <c r="O18" s="4"/>
      <c r="Q18" s="4"/>
      <c r="R18" s="4"/>
      <c r="S18" s="4"/>
      <c r="T18" s="4"/>
    </row>
    <row r="19" spans="1:38" x14ac:dyDescent="0.3">
      <c r="A19" s="32" t="s">
        <v>3</v>
      </c>
    </row>
    <row r="20" spans="1:38" x14ac:dyDescent="0.3">
      <c r="A20" s="32" t="s">
        <v>3</v>
      </c>
      <c r="J20">
        <f ca="1">IF(J20=0, 1, 0)</f>
        <v>1</v>
      </c>
      <c r="K20" t="s">
        <v>27</v>
      </c>
      <c r="O20" s="4"/>
      <c r="P20" s="4"/>
      <c r="R20" s="4"/>
    </row>
    <row r="21" spans="1:38" x14ac:dyDescent="0.3">
      <c r="A21" s="32" t="s">
        <v>1</v>
      </c>
      <c r="E21" s="24" t="s">
        <v>57</v>
      </c>
      <c r="F21" s="28"/>
      <c r="G21" s="46" t="s">
        <v>56</v>
      </c>
      <c r="H21" s="47"/>
      <c r="R21" s="4"/>
    </row>
    <row r="22" spans="1:38" x14ac:dyDescent="0.3">
      <c r="A22" s="32" t="s">
        <v>1</v>
      </c>
      <c r="D22" s="4"/>
      <c r="E22" s="25" t="s">
        <v>75</v>
      </c>
      <c r="F22" s="27" t="s">
        <v>48</v>
      </c>
      <c r="G22" s="59" t="s">
        <v>50</v>
      </c>
      <c r="H22" s="60"/>
      <c r="I22" s="4"/>
      <c r="N22" s="4"/>
      <c r="Q22" s="4"/>
    </row>
    <row r="23" spans="1:38" x14ac:dyDescent="0.3">
      <c r="A23" s="32" t="s">
        <v>1</v>
      </c>
      <c r="E23" s="25" t="s">
        <v>23</v>
      </c>
      <c r="F23" s="27" t="s">
        <v>48</v>
      </c>
      <c r="G23" s="36" t="s">
        <v>49</v>
      </c>
      <c r="H23" s="38"/>
      <c r="U23">
        <f ca="1">IF(J20 = 1, IF(U23 = (26), 1, U23 + 1),  U23)</f>
        <v>10</v>
      </c>
      <c r="V23" t="s">
        <v>37</v>
      </c>
    </row>
    <row r="24" spans="1:38" x14ac:dyDescent="0.3">
      <c r="A24" s="33" t="s">
        <v>1</v>
      </c>
      <c r="B24" s="4"/>
      <c r="C24" s="4"/>
      <c r="D24" s="4"/>
      <c r="E24" s="26" t="s">
        <v>47</v>
      </c>
      <c r="F24" s="28" t="s">
        <v>48</v>
      </c>
      <c r="G24" s="57" t="s">
        <v>51</v>
      </c>
      <c r="H24" s="58"/>
    </row>
    <row r="25" spans="1:38" x14ac:dyDescent="0.3">
      <c r="A25" s="32" t="s">
        <v>7</v>
      </c>
      <c r="U25" t="str" cm="1">
        <f t="array" aca="1" ref="U25" ca="1">INDIRECT(ADDRESS(U23, 1))</f>
        <v>&lt;</v>
      </c>
      <c r="V25" t="s">
        <v>79</v>
      </c>
      <c r="Y25" s="35" cm="1">
        <f t="array" aca="1" ref="Y25:AL25" ca="1">IF(U25 = Y27:AL27, 1, 0)</f>
        <v>0</v>
      </c>
      <c r="Z25" s="35">
        <f ca="1"/>
        <v>0</v>
      </c>
      <c r="AA25" s="35">
        <f ca="1"/>
        <v>0</v>
      </c>
      <c r="AB25" s="35">
        <f ca="1"/>
        <v>1</v>
      </c>
      <c r="AC25" s="35">
        <f ca="1"/>
        <v>0</v>
      </c>
      <c r="AD25" s="35">
        <f ca="1"/>
        <v>0</v>
      </c>
      <c r="AE25" s="35">
        <f ca="1"/>
        <v>0</v>
      </c>
      <c r="AF25" s="35">
        <f ca="1"/>
        <v>0</v>
      </c>
      <c r="AG25" s="35">
        <f ca="1"/>
        <v>0</v>
      </c>
      <c r="AH25" s="35">
        <f ca="1"/>
        <v>0</v>
      </c>
      <c r="AI25" s="35">
        <f ca="1"/>
        <v>0</v>
      </c>
      <c r="AJ25" s="35">
        <f ca="1"/>
        <v>0</v>
      </c>
      <c r="AK25" s="35">
        <f ca="1"/>
        <v>0</v>
      </c>
      <c r="AL25" s="35">
        <f ca="1"/>
        <v>0</v>
      </c>
    </row>
    <row r="26" spans="1:38" x14ac:dyDescent="0.3">
      <c r="A26" s="34" t="s">
        <v>14</v>
      </c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 spans="1:38" x14ac:dyDescent="0.3">
      <c r="Y27" s="35" t="s">
        <v>1</v>
      </c>
      <c r="Z27" s="35" t="s">
        <v>2</v>
      </c>
      <c r="AA27" s="35" t="s">
        <v>3</v>
      </c>
      <c r="AB27" s="35" t="s">
        <v>4</v>
      </c>
      <c r="AC27" s="35" t="s">
        <v>5</v>
      </c>
      <c r="AD27" s="35" t="s">
        <v>6</v>
      </c>
      <c r="AE27" s="35" t="s">
        <v>7</v>
      </c>
      <c r="AF27" s="35" t="s">
        <v>8</v>
      </c>
      <c r="AG27" s="35" t="s">
        <v>9</v>
      </c>
      <c r="AH27" s="35" t="s">
        <v>10</v>
      </c>
      <c r="AI27" s="35" t="s">
        <v>11</v>
      </c>
      <c r="AJ27" s="35" t="s">
        <v>12</v>
      </c>
      <c r="AK27" s="35" t="s">
        <v>13</v>
      </c>
      <c r="AL27" s="35" t="s">
        <v>14</v>
      </c>
    </row>
    <row r="28" spans="1:38" x14ac:dyDescent="0.3">
      <c r="A28" s="1" t="s">
        <v>11</v>
      </c>
      <c r="B28" s="2" t="s">
        <v>17</v>
      </c>
      <c r="C28" s="2" t="s">
        <v>15</v>
      </c>
      <c r="D28" s="2" t="s">
        <v>15</v>
      </c>
      <c r="E28" s="11" t="s">
        <v>43</v>
      </c>
      <c r="F28" s="2" t="s">
        <v>17</v>
      </c>
      <c r="G28" s="2" t="s">
        <v>15</v>
      </c>
      <c r="H28" s="16" t="s">
        <v>15</v>
      </c>
      <c r="I28" s="59" t="s">
        <v>60</v>
      </c>
      <c r="J28" s="41"/>
      <c r="K28" s="41"/>
      <c r="L28" s="41"/>
      <c r="M28" s="41"/>
      <c r="N28" s="60"/>
      <c r="O28" s="48" t="s">
        <v>70</v>
      </c>
      <c r="P28" s="49"/>
      <c r="Q28" s="49"/>
      <c r="R28" s="50"/>
      <c r="S28" t="s">
        <v>0</v>
      </c>
    </row>
    <row r="29" spans="1:38" x14ac:dyDescent="0.3">
      <c r="A29" s="3" t="s">
        <v>1</v>
      </c>
      <c r="E29" s="12" t="s">
        <v>15</v>
      </c>
      <c r="H29" s="17"/>
      <c r="I29" s="36" t="s">
        <v>63</v>
      </c>
      <c r="J29" s="37"/>
      <c r="K29" s="37"/>
      <c r="L29" s="37"/>
      <c r="M29" s="37"/>
      <c r="N29" s="38"/>
      <c r="O29" s="51" t="s">
        <v>66</v>
      </c>
      <c r="P29" s="52"/>
      <c r="Q29" s="52"/>
      <c r="R29" s="53"/>
    </row>
    <row r="30" spans="1:38" x14ac:dyDescent="0.3">
      <c r="A30" s="3" t="s">
        <v>1</v>
      </c>
      <c r="E30" s="12" t="s">
        <v>15</v>
      </c>
      <c r="H30" s="17"/>
      <c r="I30" s="36" t="s">
        <v>63</v>
      </c>
      <c r="J30" s="37"/>
      <c r="K30" s="37"/>
      <c r="L30" s="37"/>
      <c r="M30" s="37"/>
      <c r="N30" s="38"/>
      <c r="O30" s="51" t="s">
        <v>66</v>
      </c>
      <c r="P30" s="52"/>
      <c r="Q30" s="52"/>
      <c r="R30" s="53"/>
    </row>
    <row r="31" spans="1:38" x14ac:dyDescent="0.3">
      <c r="A31" s="3" t="s">
        <v>1</v>
      </c>
      <c r="E31" s="12" t="s">
        <v>15</v>
      </c>
      <c r="H31" s="17"/>
      <c r="I31" s="36" t="s">
        <v>63</v>
      </c>
      <c r="J31" s="37"/>
      <c r="K31" s="37"/>
      <c r="L31" s="37"/>
      <c r="M31" s="37"/>
      <c r="N31" s="38"/>
      <c r="O31" s="51" t="s">
        <v>66</v>
      </c>
      <c r="P31" s="52"/>
      <c r="Q31" s="52"/>
      <c r="R31" s="53"/>
    </row>
    <row r="32" spans="1:38" x14ac:dyDescent="0.3">
      <c r="A32" s="3" t="s">
        <v>3</v>
      </c>
      <c r="E32" s="12" t="s">
        <v>17</v>
      </c>
      <c r="H32" s="17"/>
      <c r="I32" s="36" t="s">
        <v>64</v>
      </c>
      <c r="J32" s="37"/>
      <c r="K32" s="37"/>
      <c r="L32" s="37"/>
      <c r="M32" s="37"/>
      <c r="N32" s="38"/>
      <c r="O32" s="51" t="s">
        <v>67</v>
      </c>
      <c r="P32" s="52"/>
      <c r="Q32" s="52"/>
      <c r="R32" s="53"/>
    </row>
    <row r="33" spans="1:23" x14ac:dyDescent="0.3">
      <c r="A33" s="3" t="s">
        <v>3</v>
      </c>
      <c r="E33" s="12" t="s">
        <v>17</v>
      </c>
      <c r="H33" s="17"/>
      <c r="I33" s="36" t="s">
        <v>64</v>
      </c>
      <c r="J33" s="37"/>
      <c r="K33" s="37"/>
      <c r="L33" s="37"/>
      <c r="M33" s="37"/>
      <c r="N33" s="38"/>
      <c r="O33" s="51" t="s">
        <v>67</v>
      </c>
      <c r="P33" s="52"/>
      <c r="Q33" s="52"/>
      <c r="R33" s="53"/>
    </row>
    <row r="34" spans="1:23" x14ac:dyDescent="0.3">
      <c r="A34" s="3" t="s">
        <v>1</v>
      </c>
      <c r="E34" s="12" t="s">
        <v>15</v>
      </c>
      <c r="H34" s="17"/>
      <c r="I34" s="36" t="s">
        <v>63</v>
      </c>
      <c r="J34" s="37"/>
      <c r="K34" s="37"/>
      <c r="L34" s="37"/>
      <c r="M34" s="37"/>
      <c r="N34" s="38"/>
      <c r="O34" s="51" t="s">
        <v>66</v>
      </c>
      <c r="P34" s="52"/>
      <c r="Q34" s="52"/>
      <c r="R34" s="53"/>
    </row>
    <row r="35" spans="1:23" x14ac:dyDescent="0.3">
      <c r="A35" s="3" t="s">
        <v>4</v>
      </c>
      <c r="E35" s="12" t="s">
        <v>18</v>
      </c>
      <c r="H35" s="17"/>
      <c r="I35" s="36" t="s">
        <v>65</v>
      </c>
      <c r="J35" s="37"/>
      <c r="K35" s="37"/>
      <c r="L35" s="37"/>
      <c r="M35" s="37"/>
      <c r="N35" s="38"/>
      <c r="O35" s="51" t="s">
        <v>68</v>
      </c>
      <c r="P35" s="52"/>
      <c r="Q35" s="52"/>
      <c r="R35" s="53"/>
    </row>
    <row r="36" spans="1:23" x14ac:dyDescent="0.3">
      <c r="A36" s="3" t="s">
        <v>7</v>
      </c>
      <c r="E36" s="12" t="s">
        <v>21</v>
      </c>
      <c r="H36" s="17"/>
      <c r="I36" s="36" t="s">
        <v>62</v>
      </c>
      <c r="J36" s="37"/>
      <c r="K36" s="37"/>
      <c r="L36" s="37"/>
      <c r="M36" s="37"/>
      <c r="N36" s="38"/>
      <c r="O36" s="51" t="s">
        <v>73</v>
      </c>
      <c r="P36" s="52"/>
      <c r="Q36" s="52"/>
      <c r="R36" s="53"/>
    </row>
    <row r="37" spans="1:23" x14ac:dyDescent="0.3">
      <c r="A37" s="3" t="s">
        <v>12</v>
      </c>
      <c r="B37" s="4" t="s">
        <v>15</v>
      </c>
      <c r="E37" s="12" t="s">
        <v>44</v>
      </c>
      <c r="F37" s="4" t="s">
        <v>15</v>
      </c>
      <c r="H37" s="17"/>
      <c r="I37" s="36" t="s">
        <v>61</v>
      </c>
      <c r="J37" s="37"/>
      <c r="K37" s="37"/>
      <c r="L37" s="37"/>
      <c r="M37" s="37"/>
      <c r="N37" s="38"/>
      <c r="O37" s="51" t="s">
        <v>69</v>
      </c>
      <c r="P37" s="52"/>
      <c r="Q37" s="52"/>
      <c r="R37" s="53"/>
      <c r="W37" s="4"/>
    </row>
    <row r="38" spans="1:23" x14ac:dyDescent="0.3">
      <c r="A38" s="3" t="s">
        <v>14</v>
      </c>
      <c r="E38" s="12" t="s">
        <v>45</v>
      </c>
      <c r="H38" s="17"/>
      <c r="I38" s="57" t="s">
        <v>59</v>
      </c>
      <c r="J38" s="61"/>
      <c r="K38" s="61"/>
      <c r="L38" s="61"/>
      <c r="M38" s="61"/>
      <c r="N38" s="58"/>
      <c r="O38" s="42" t="s">
        <v>71</v>
      </c>
      <c r="P38" s="43"/>
      <c r="Q38" s="43"/>
      <c r="R38" s="44"/>
    </row>
    <row r="39" spans="1:23" x14ac:dyDescent="0.3">
      <c r="A39" s="45" t="s">
        <v>23</v>
      </c>
      <c r="B39" s="46"/>
      <c r="C39" s="46"/>
      <c r="D39" s="47"/>
      <c r="E39" s="45" t="s">
        <v>46</v>
      </c>
      <c r="F39" s="46"/>
      <c r="G39" s="46"/>
      <c r="H39" s="47"/>
      <c r="I39" s="45" t="s">
        <v>58</v>
      </c>
      <c r="J39" s="46"/>
      <c r="K39" s="46"/>
      <c r="L39" s="46"/>
      <c r="M39" s="46"/>
      <c r="N39" s="47"/>
      <c r="O39" s="45" t="s">
        <v>72</v>
      </c>
      <c r="P39" s="46"/>
      <c r="Q39" s="46"/>
      <c r="R39" s="47"/>
    </row>
    <row r="43" spans="1:23" x14ac:dyDescent="0.3">
      <c r="A43" t="s">
        <v>52</v>
      </c>
    </row>
    <row r="44" spans="1:23" x14ac:dyDescent="0.3">
      <c r="A44" t="s">
        <v>53</v>
      </c>
    </row>
    <row r="45" spans="1:23" x14ac:dyDescent="0.3">
      <c r="A45" t="s">
        <v>54</v>
      </c>
    </row>
    <row r="46" spans="1:23" x14ac:dyDescent="0.3">
      <c r="A46" t="s">
        <v>55</v>
      </c>
    </row>
    <row r="52" spans="1:1" x14ac:dyDescent="0.3">
      <c r="A52" t="s">
        <v>6</v>
      </c>
    </row>
  </sheetData>
  <mergeCells count="40">
    <mergeCell ref="E18:F18"/>
    <mergeCell ref="G8:K9"/>
    <mergeCell ref="K13:L13"/>
    <mergeCell ref="I13:J13"/>
    <mergeCell ref="E39:H39"/>
    <mergeCell ref="A39:D39"/>
    <mergeCell ref="G21:H21"/>
    <mergeCell ref="G23:H23"/>
    <mergeCell ref="G24:H24"/>
    <mergeCell ref="G22:H22"/>
    <mergeCell ref="I38:N38"/>
    <mergeCell ref="I39:N39"/>
    <mergeCell ref="I28:N28"/>
    <mergeCell ref="I29:N29"/>
    <mergeCell ref="I30:N30"/>
    <mergeCell ref="I31:N31"/>
    <mergeCell ref="I32:N32"/>
    <mergeCell ref="O39:R39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I37:N37"/>
    <mergeCell ref="G14:H14"/>
    <mergeCell ref="G13:H13"/>
    <mergeCell ref="I33:N33"/>
    <mergeCell ref="O38:R38"/>
    <mergeCell ref="I34:N34"/>
    <mergeCell ref="I35:N35"/>
    <mergeCell ref="I36:N36"/>
    <mergeCell ref="H15:I15"/>
    <mergeCell ref="J15:K15"/>
    <mergeCell ref="L15:M15"/>
    <mergeCell ref="H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C576-A075-4DB3-9850-67A4FFD34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Working Sheet and Dev Notes</vt:lpstr>
      <vt:lpstr>Final Build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2024-08-31T17:01:09Z</dcterms:created>
  <dcterms:modified xsi:type="dcterms:W3CDTF">2024-09-07T15:15:25Z</dcterms:modified>
</cp:coreProperties>
</file>