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nadezdasemjonova/Documents/SC Progress/Summary/"/>
    </mc:Choice>
  </mc:AlternateContent>
  <xr:revisionPtr revIDLastSave="0" documentId="13_ncr:1_{68B327ED-6522-1F4D-A7CE-063F4131A73E}" xr6:coauthVersionLast="47" xr6:coauthVersionMax="47" xr10:uidLastSave="{00000000-0000-0000-0000-000000000000}"/>
  <bookViews>
    <workbookView xWindow="400" yWindow="540" windowWidth="32100" windowHeight="18080" activeTab="1" xr2:uid="{00000000-000D-0000-FFFF-FFFF00000000}"/>
  </bookViews>
  <sheets>
    <sheet name="FORCE RESULTS - 2" sheetId="1" r:id="rId1"/>
    <sheet name="FORCE RESULT - 2.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8" i="2" l="1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C7" i="2"/>
  <c r="AI76" i="1"/>
  <c r="AC76" i="1"/>
  <c r="W76" i="1"/>
  <c r="Q76" i="1"/>
  <c r="K76" i="1"/>
  <c r="D76" i="1"/>
  <c r="AI75" i="1"/>
  <c r="AC75" i="1"/>
  <c r="W75" i="1"/>
  <c r="Q75" i="1"/>
  <c r="K75" i="1"/>
  <c r="D75" i="1"/>
  <c r="AI74" i="1"/>
  <c r="AC74" i="1"/>
  <c r="W74" i="1"/>
  <c r="Q74" i="1"/>
  <c r="K74" i="1"/>
  <c r="D74" i="1"/>
  <c r="AI73" i="1"/>
  <c r="AC73" i="1"/>
  <c r="W73" i="1"/>
  <c r="Q73" i="1"/>
  <c r="K73" i="1"/>
  <c r="D73" i="1"/>
  <c r="AI72" i="1"/>
  <c r="AC72" i="1"/>
  <c r="W72" i="1"/>
  <c r="Q72" i="1"/>
  <c r="K72" i="1"/>
  <c r="D72" i="1"/>
  <c r="AI71" i="1"/>
  <c r="AC71" i="1"/>
  <c r="W71" i="1"/>
  <c r="Q71" i="1"/>
  <c r="K71" i="1"/>
  <c r="D71" i="1"/>
  <c r="AI70" i="1"/>
  <c r="AC70" i="1"/>
  <c r="W70" i="1"/>
  <c r="Q70" i="1"/>
  <c r="K70" i="1"/>
  <c r="D70" i="1"/>
  <c r="AI69" i="1"/>
  <c r="AC69" i="1"/>
  <c r="W69" i="1"/>
  <c r="Q69" i="1"/>
  <c r="K69" i="1"/>
  <c r="D69" i="1"/>
  <c r="AI68" i="1"/>
  <c r="AC68" i="1"/>
  <c r="W68" i="1"/>
  <c r="Q68" i="1"/>
  <c r="K68" i="1"/>
  <c r="D68" i="1"/>
  <c r="AI67" i="1"/>
  <c r="AC67" i="1"/>
  <c r="W67" i="1"/>
  <c r="Q67" i="1"/>
  <c r="K67" i="1"/>
  <c r="D67" i="1"/>
  <c r="AI66" i="1"/>
  <c r="AC66" i="1"/>
  <c r="W66" i="1"/>
  <c r="Q66" i="1"/>
  <c r="K66" i="1"/>
  <c r="D66" i="1"/>
  <c r="AI65" i="1"/>
  <c r="AC65" i="1"/>
  <c r="W65" i="1"/>
  <c r="Q65" i="1"/>
  <c r="K65" i="1"/>
  <c r="D65" i="1"/>
  <c r="AI64" i="1"/>
  <c r="AC64" i="1"/>
  <c r="W64" i="1"/>
  <c r="Q64" i="1"/>
  <c r="K64" i="1"/>
  <c r="D64" i="1"/>
  <c r="AI63" i="1"/>
  <c r="AC63" i="1"/>
  <c r="W63" i="1"/>
  <c r="Q63" i="1"/>
  <c r="K63" i="1"/>
  <c r="D63" i="1"/>
  <c r="AI62" i="1"/>
  <c r="AC62" i="1"/>
  <c r="W62" i="1"/>
  <c r="Q62" i="1"/>
  <c r="K62" i="1"/>
  <c r="D62" i="1"/>
  <c r="AI61" i="1"/>
  <c r="AC61" i="1"/>
  <c r="W61" i="1"/>
  <c r="Q61" i="1"/>
  <c r="K61" i="1"/>
  <c r="D61" i="1"/>
  <c r="AI60" i="1"/>
  <c r="AC60" i="1"/>
  <c r="W60" i="1"/>
  <c r="Q60" i="1"/>
  <c r="K60" i="1"/>
  <c r="D60" i="1"/>
  <c r="AI59" i="1"/>
  <c r="AC59" i="1"/>
  <c r="W59" i="1"/>
  <c r="Q59" i="1"/>
  <c r="K59" i="1"/>
  <c r="D59" i="1"/>
  <c r="AI54" i="1"/>
  <c r="AC54" i="1"/>
  <c r="W54" i="1"/>
  <c r="Q54" i="1"/>
  <c r="K54" i="1"/>
  <c r="D54" i="1"/>
  <c r="AI53" i="1"/>
  <c r="AC53" i="1"/>
  <c r="W53" i="1"/>
  <c r="Q53" i="1"/>
  <c r="K53" i="1"/>
  <c r="D53" i="1"/>
  <c r="AI52" i="1"/>
  <c r="AC52" i="1"/>
  <c r="W52" i="1"/>
  <c r="Q52" i="1"/>
  <c r="K52" i="1"/>
  <c r="D52" i="1"/>
  <c r="AI51" i="1"/>
  <c r="AC51" i="1"/>
  <c r="W51" i="1"/>
  <c r="Q51" i="1"/>
  <c r="K51" i="1"/>
  <c r="D51" i="1"/>
  <c r="AI50" i="1"/>
  <c r="AC50" i="1"/>
  <c r="W50" i="1"/>
  <c r="Q50" i="1"/>
  <c r="K50" i="1"/>
  <c r="D50" i="1"/>
  <c r="AI49" i="1"/>
  <c r="AC49" i="1"/>
  <c r="W49" i="1"/>
  <c r="Q49" i="1"/>
  <c r="K49" i="1"/>
  <c r="D49" i="1"/>
  <c r="AI44" i="1"/>
  <c r="AC44" i="1"/>
  <c r="W44" i="1"/>
  <c r="Q44" i="1"/>
  <c r="K44" i="1"/>
  <c r="D44" i="1"/>
  <c r="AI43" i="1"/>
  <c r="AC43" i="1"/>
  <c r="W43" i="1"/>
  <c r="Q43" i="1"/>
  <c r="K43" i="1"/>
  <c r="D43" i="1"/>
  <c r="AI42" i="1"/>
  <c r="AC42" i="1"/>
  <c r="W42" i="1"/>
  <c r="Q42" i="1"/>
  <c r="K42" i="1"/>
  <c r="D42" i="1"/>
  <c r="AI38" i="1"/>
  <c r="AC38" i="1"/>
  <c r="W38" i="1"/>
  <c r="Q38" i="1"/>
  <c r="K38" i="1"/>
  <c r="AI37" i="1"/>
  <c r="AC37" i="1"/>
  <c r="W37" i="1"/>
  <c r="Q37" i="1"/>
  <c r="K37" i="1"/>
  <c r="D37" i="1"/>
  <c r="AI36" i="1"/>
  <c r="AC36" i="1"/>
  <c r="W36" i="1"/>
  <c r="Q36" i="1"/>
  <c r="K36" i="1"/>
  <c r="D36" i="1"/>
  <c r="AI35" i="1"/>
  <c r="AC35" i="1"/>
  <c r="W35" i="1"/>
  <c r="Q35" i="1"/>
  <c r="K35" i="1"/>
  <c r="D35" i="1"/>
  <c r="AI34" i="1"/>
  <c r="AC34" i="1"/>
  <c r="W34" i="1"/>
  <c r="Q34" i="1"/>
  <c r="K34" i="1"/>
  <c r="D34" i="1"/>
  <c r="AI33" i="1"/>
  <c r="AC33" i="1"/>
  <c r="W33" i="1"/>
  <c r="Q33" i="1"/>
  <c r="K33" i="1"/>
  <c r="D33" i="1"/>
  <c r="AI32" i="1"/>
  <c r="AC32" i="1"/>
  <c r="W32" i="1"/>
  <c r="Q32" i="1"/>
  <c r="K32" i="1"/>
  <c r="D32" i="1"/>
  <c r="AI31" i="1"/>
  <c r="AC31" i="1"/>
  <c r="W31" i="1"/>
  <c r="Q31" i="1"/>
  <c r="K31" i="1"/>
  <c r="D31" i="1"/>
  <c r="AI30" i="1"/>
  <c r="AC30" i="1"/>
  <c r="W30" i="1"/>
  <c r="Q30" i="1"/>
  <c r="K30" i="1"/>
  <c r="D30" i="1"/>
  <c r="AI29" i="1"/>
  <c r="AC29" i="1"/>
  <c r="W29" i="1"/>
  <c r="Q29" i="1"/>
  <c r="K29" i="1"/>
  <c r="D29" i="1"/>
  <c r="AI28" i="1"/>
  <c r="AC28" i="1"/>
  <c r="W28" i="1"/>
  <c r="Q28" i="1"/>
  <c r="K28" i="1"/>
  <c r="D28" i="1"/>
  <c r="AI27" i="1"/>
  <c r="AC27" i="1"/>
  <c r="W27" i="1"/>
  <c r="Q27" i="1"/>
  <c r="K27" i="1"/>
  <c r="D27" i="1"/>
  <c r="AI26" i="1"/>
  <c r="AC26" i="1"/>
  <c r="W26" i="1"/>
  <c r="Q26" i="1"/>
  <c r="K26" i="1"/>
  <c r="D26" i="1"/>
  <c r="AI25" i="1"/>
  <c r="AC25" i="1"/>
  <c r="W25" i="1"/>
  <c r="Q25" i="1"/>
  <c r="K25" i="1"/>
  <c r="D25" i="1"/>
  <c r="AI24" i="1"/>
  <c r="AC24" i="1"/>
  <c r="W24" i="1"/>
  <c r="Q24" i="1"/>
  <c r="K24" i="1"/>
  <c r="D24" i="1"/>
  <c r="AI23" i="1"/>
  <c r="AC23" i="1"/>
  <c r="W23" i="1"/>
  <c r="Q23" i="1"/>
  <c r="K23" i="1"/>
  <c r="D23" i="1"/>
  <c r="AI22" i="1"/>
  <c r="AC22" i="1"/>
  <c r="W22" i="1"/>
  <c r="Q22" i="1"/>
  <c r="K22" i="1"/>
  <c r="D22" i="1"/>
  <c r="AI21" i="1"/>
  <c r="AC21" i="1"/>
  <c r="W21" i="1"/>
  <c r="Q21" i="1"/>
  <c r="K21" i="1"/>
  <c r="D21" i="1"/>
  <c r="AI20" i="1"/>
  <c r="AC20" i="1"/>
  <c r="W20" i="1"/>
  <c r="Q20" i="1"/>
  <c r="K20" i="1"/>
  <c r="D20" i="1"/>
  <c r="AI15" i="1"/>
  <c r="AC15" i="1"/>
  <c r="W15" i="1"/>
  <c r="Q15" i="1"/>
  <c r="K15" i="1"/>
  <c r="AI14" i="1"/>
  <c r="AC14" i="1"/>
  <c r="W14" i="1"/>
  <c r="Q14" i="1"/>
  <c r="K14" i="1"/>
  <c r="AI13" i="1"/>
  <c r="AC13" i="1"/>
  <c r="W13" i="1"/>
  <c r="Q13" i="1"/>
  <c r="K13" i="1"/>
  <c r="AI12" i="1"/>
  <c r="AC12" i="1"/>
  <c r="W12" i="1"/>
  <c r="Q12" i="1"/>
  <c r="K12" i="1"/>
  <c r="AI11" i="1"/>
  <c r="AC11" i="1"/>
  <c r="W11" i="1"/>
  <c r="Q11" i="1"/>
  <c r="K11" i="1"/>
  <c r="AI10" i="1"/>
  <c r="AC10" i="1"/>
  <c r="W10" i="1"/>
  <c r="Q10" i="1"/>
  <c r="K10" i="1"/>
  <c r="AI9" i="1"/>
  <c r="AC9" i="1"/>
  <c r="W9" i="1"/>
  <c r="Q9" i="1"/>
  <c r="K9" i="1"/>
  <c r="AI8" i="1"/>
  <c r="AC8" i="1"/>
  <c r="W8" i="1"/>
  <c r="Q8" i="1"/>
  <c r="K8" i="1"/>
  <c r="AI7" i="1"/>
  <c r="AC7" i="1"/>
  <c r="W7" i="1"/>
  <c r="Q7" i="1"/>
  <c r="K7" i="1"/>
  <c r="AI6" i="1"/>
  <c r="AC6" i="1"/>
  <c r="W6" i="1"/>
  <c r="Q6" i="1"/>
  <c r="K6" i="1"/>
</calcChain>
</file>

<file path=xl/sharedStrings.xml><?xml version="1.0" encoding="utf-8"?>
<sst xmlns="http://schemas.openxmlformats.org/spreadsheetml/2006/main" count="337" uniqueCount="135">
  <si>
    <t>Table 1</t>
  </si>
  <si>
    <t>People</t>
  </si>
  <si>
    <t>Responses</t>
  </si>
  <si>
    <t>Response  Rate %</t>
  </si>
  <si>
    <t>How long have you been working at Pipedrive?</t>
  </si>
  <si>
    <t>AVERAGE of I feel confident I could predict where Pipedrive's next security incident will happen.</t>
  </si>
  <si>
    <t>AVERAGE of I regularly identify security problems while doing my job.</t>
  </si>
  <si>
    <t>AVERAGE of I feel very comfortable reporting security problems up the management chain.</t>
  </si>
  <si>
    <t>AVERAGE of I know that security problems I report will be taken seriously.</t>
  </si>
  <si>
    <t>AVERAGE of When a security problem is found, it gets fixed.</t>
  </si>
  <si>
    <t>Security Value of Failure</t>
  </si>
  <si>
    <t>AVERAGE of I know that someone is constantly keeping watch over how secure Pipedrive is.</t>
  </si>
  <si>
    <t>AVERAGE of I am confident that information security in Pipedrive actually works the way that people and policies say it does.</t>
  </si>
  <si>
    <t>AVERAGE of I feel like there are many experts around Pipedrive willing and able to help me understand how things work.</t>
  </si>
  <si>
    <t>AVERAGE of Management and the security team regularly share information about security assessments.</t>
  </si>
  <si>
    <t>AVERAGE of Management stays actively involved in security and makes sure appropriate resources are available.</t>
  </si>
  <si>
    <t>Security Value of Operations</t>
  </si>
  <si>
    <t>AVERAGE of I feel like people are trained to know more about security than just the minimum level necessary.</t>
  </si>
  <si>
    <t>AVERAGE of Pipedrive has reserves of skill and expertise to call on in the event of a security incident or crisis.</t>
  </si>
  <si>
    <t>AVERAGE of I feel like everyone in Pipedrive is encouraged to "get out of their comfort zone" and be part of security challenges.</t>
  </si>
  <si>
    <t>AVERAGE of I feel like people are interested in what I know about security, and willing to share their own skills to help me as well.</t>
  </si>
  <si>
    <t>AVERAGE of Pipedrive often conducts drills and scenarios to test how well we respond to security incidents and failures.</t>
  </si>
  <si>
    <t>Security Value of Resilience</t>
  </si>
  <si>
    <t>AVERAGE of I feel like people in Pipedrive prefer complex explanations over simple ones.</t>
  </si>
  <si>
    <t>AVERAGE of I feel like people are open to being challenged or questioned about how they arrived at an answer.</t>
  </si>
  <si>
    <t>AVERAGE of Pipedrive always has plenty of data to explain and justify its decisions.</t>
  </si>
  <si>
    <t>AVERAGE of People from outside the security team are encouraged to participate and question security plans and decisions.</t>
  </si>
  <si>
    <t>AVERAGE of Pipedrive formally reviews strategies and predictions to make sure they were accurate, and adjusts accordingly.</t>
  </si>
  <si>
    <t>Security Value of Complexity</t>
  </si>
  <si>
    <t>AVERAGE of I know exactly where to go in Pipedrive when I need a expert.</t>
  </si>
  <si>
    <t>AVERAGE of I think everyone in Pipedrive feels that monitoring security is part of their job.</t>
  </si>
  <si>
    <t>AVERAGE of In the event of a security incident, people can legitimately bypass the bureaucracy to get things done.</t>
  </si>
  <si>
    <t>AVERAGE of People in Pipedrive are encouraged to help other groups if they have the right skills to help them.</t>
  </si>
  <si>
    <t>AVERAGE of I feel empowered to take action myself, if something is about to cause a security failure.</t>
  </si>
  <si>
    <t>Security Value of Expertise</t>
  </si>
  <si>
    <t>Less than 6 months</t>
  </si>
  <si>
    <t>6-12 months</t>
  </si>
  <si>
    <t>1,...-2 years</t>
  </si>
  <si>
    <t>2,...-3 years</t>
  </si>
  <si>
    <t>3,...-4 years</t>
  </si>
  <si>
    <t>4,...-5 years</t>
  </si>
  <si>
    <t>5,...-6 years</t>
  </si>
  <si>
    <t>6,...-7 years</t>
  </si>
  <si>
    <t>More than 7 years</t>
  </si>
  <si>
    <t>NA</t>
  </si>
  <si>
    <t>Grand Total</t>
  </si>
  <si>
    <t>Please select your department:</t>
  </si>
  <si>
    <t>Biz Dev</t>
  </si>
  <si>
    <t>Business Intelligence</t>
  </si>
  <si>
    <t>Channel and Partnerships</t>
  </si>
  <si>
    <t>Customer Success</t>
  </si>
  <si>
    <t>Engineering</t>
  </si>
  <si>
    <t>Executive</t>
  </si>
  <si>
    <t>Finance</t>
  </si>
  <si>
    <t>G&amp;A</t>
  </si>
  <si>
    <t>Information Security</t>
  </si>
  <si>
    <t>IT Ops</t>
  </si>
  <si>
    <t>Marketing</t>
  </si>
  <si>
    <t>People &amp; Culture</t>
  </si>
  <si>
    <t>Product Design</t>
  </si>
  <si>
    <t>Product Org</t>
  </si>
  <si>
    <t>Product Research</t>
  </si>
  <si>
    <t>Revenue</t>
  </si>
  <si>
    <t>Support</t>
  </si>
  <si>
    <t>Engineering: please select your unit</t>
  </si>
  <si>
    <t>Engineering Operations</t>
  </si>
  <si>
    <t>Engineering Platform</t>
  </si>
  <si>
    <t>Software Development</t>
  </si>
  <si>
    <t>Engineering Operations: please select your team</t>
  </si>
  <si>
    <t>DevOPS Tooling</t>
  </si>
  <si>
    <t>Infrastructure</t>
  </si>
  <si>
    <t>Other</t>
  </si>
  <si>
    <t>QA</t>
  </si>
  <si>
    <t>Site Reliability Operations</t>
  </si>
  <si>
    <t>Support Engineering</t>
  </si>
  <si>
    <t>Software Development: please select your team</t>
  </si>
  <si>
    <t>Automations</t>
  </si>
  <si>
    <t>Billing</t>
  </si>
  <si>
    <t>Callendar</t>
  </si>
  <si>
    <t>Contacts</t>
  </si>
  <si>
    <t>Discovery</t>
  </si>
  <si>
    <t>Fundamentals</t>
  </si>
  <si>
    <t>Gears</t>
  </si>
  <si>
    <t>Gravity</t>
  </si>
  <si>
    <t>Insights</t>
  </si>
  <si>
    <t>Lead</t>
  </si>
  <si>
    <t>Mobile</t>
  </si>
  <si>
    <t>Projects</t>
  </si>
  <si>
    <t>Rigas</t>
  </si>
  <si>
    <t>Sails</t>
  </si>
  <si>
    <t>Spark</t>
  </si>
  <si>
    <t>Tagus</t>
  </si>
  <si>
    <t>Tuvi</t>
  </si>
  <si>
    <t>Strongly disagree</t>
  </si>
  <si>
    <t>Disagree</t>
  </si>
  <si>
    <t>Neutral</t>
  </si>
  <si>
    <t>Agree</t>
  </si>
  <si>
    <t>Strongly agree</t>
  </si>
  <si>
    <t>Statements</t>
  </si>
  <si>
    <t>I feel confident I could predict where Pipedrive's next security incident will happen.</t>
  </si>
  <si>
    <t>I regularly identify security problems while doing my job.</t>
  </si>
  <si>
    <t>I feel very comfortable reporting security problems up the management chain.</t>
  </si>
  <si>
    <t>I know that security problems I report will be taken seriously.</t>
  </si>
  <si>
    <t>When a security problem is found, it gets fixed.</t>
  </si>
  <si>
    <t>I know that someone is constantly keeping watch over how secure Pipedrive is.</t>
  </si>
  <si>
    <t>I am confident that information security in Pipedrive actually works the way that people and policies say it does.</t>
  </si>
  <si>
    <t>I feel like there are many experts around Pipedrive willing and able to help me understand how things work.</t>
  </si>
  <si>
    <t>Management and the security team regularly share information about security assessments.</t>
  </si>
  <si>
    <t>Management stays actively involved in security and makes sure appropriate resources are available.</t>
  </si>
  <si>
    <t>I feel like people are trained to know more about security than just the minimum level necessary.</t>
  </si>
  <si>
    <t>Pipedrive has reserves of skill and expertise to call on in the event of a security incident or crisis.</t>
  </si>
  <si>
    <t>I feel like everyone in Pipedrive is encouraged to "get out of their comfort zone" and be part of security challenges.</t>
  </si>
  <si>
    <t>I feel like people are interested in what I know about security, and willing to share their own skills to help me as well.</t>
  </si>
  <si>
    <t>Pipedrive often conducts drills and scenarios to test how well we respond to security incidents and failures.</t>
  </si>
  <si>
    <t>I feel like people in Pipedrive prefer complex explanations over simple ones.</t>
  </si>
  <si>
    <t>I feel like people are open to being challenged or questioned about how they arrived at an answer.</t>
  </si>
  <si>
    <t>Pipedrive always has plenty of data to explain and justify its decisions.</t>
  </si>
  <si>
    <t>People from outside the security team are encouraged to participate and question security plans and decisions.</t>
  </si>
  <si>
    <t>Pipedrive formally reviews strategies and predictions to make sure they were accurate, and adjusts accordingly.</t>
  </si>
  <si>
    <t>I know exactly where to go in Pipedrive when I need a expert.</t>
  </si>
  <si>
    <t>I think everyone in Pipedrive feels that monitoring security is part of their job.</t>
  </si>
  <si>
    <t>In the event of a security incident, people can legitimately bypass the bureaucracy to get things done.</t>
  </si>
  <si>
    <t>People in Pipedrive are encouraged to help other groups if they have the right skills to help them.</t>
  </si>
  <si>
    <t>I feel empowered to take action myself, if something is about to cause a security failure.</t>
  </si>
  <si>
    <t>SECURITY VALUES</t>
  </si>
  <si>
    <t>Failure</t>
  </si>
  <si>
    <t xml:space="preserve">Average 1-5 </t>
  </si>
  <si>
    <t>Operations</t>
  </si>
  <si>
    <t>Average 6-10</t>
  </si>
  <si>
    <t>Resilience</t>
  </si>
  <si>
    <t>Average 11-15</t>
  </si>
  <si>
    <t>Complexity</t>
  </si>
  <si>
    <t>Average 16-20</t>
  </si>
  <si>
    <t>Expertise</t>
  </si>
  <si>
    <t>Average 21-25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</si>
</sst>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indexed="8"/>
      <name val="Helvetica Neue"/>
    </font>
    <font>
      <sz val="15"/>
      <color indexed="8"/>
      <name val="Calibri"/>
    </font>
    <font>
      <b/>
      <sz val="10"/>
      <color indexed="8"/>
      <name val="Helvetica Neue"/>
    </font>
    <font>
      <b/>
      <sz val="11"/>
      <color indexed="8"/>
      <name val="Times New Roman"/>
    </font>
    <font>
      <b/>
      <sz val="13"/>
      <color indexed="8"/>
      <name val="Arial"/>
    </font>
    <font>
      <i/>
      <sz val="11"/>
      <color indexed="8"/>
      <name val="Times New Roman"/>
    </font>
    <font>
      <sz val="11"/>
      <color indexed="13"/>
      <name val="Times New Roman"/>
    </font>
    <font>
      <sz val="11"/>
      <color indexed="8"/>
      <name val="Times New Roman"/>
    </font>
    <font>
      <sz val="13"/>
      <color indexed="15"/>
      <name val="Arial"/>
    </font>
    <font>
      <sz val="13"/>
      <color indexed="8"/>
      <name val="Arial"/>
    </font>
    <font>
      <sz val="10"/>
      <color indexed="8"/>
      <name val="Arial"/>
    </font>
    <font>
      <b/>
      <sz val="11"/>
      <color indexed="8"/>
      <name val="Arial"/>
    </font>
    <font>
      <i/>
      <sz val="11"/>
      <color indexed="8"/>
      <name val="Arial"/>
    </font>
    <font>
      <b/>
      <sz val="13"/>
      <color indexed="8"/>
      <name val="Helvetica Neue"/>
    </font>
    <font>
      <b/>
      <sz val="13"/>
      <color indexed="8"/>
      <name val="Times New Roman"/>
    </font>
    <font>
      <b/>
      <sz val="13"/>
      <color indexed="8"/>
      <name val="Arial"/>
    </font>
    <font>
      <b/>
      <sz val="10"/>
      <color indexed="8"/>
      <name val="Arial"/>
    </font>
    <font>
      <b/>
      <sz val="10"/>
      <color indexed="31"/>
      <name val="Helvetica Neue"/>
    </font>
    <font>
      <b/>
      <sz val="10"/>
      <color indexed="31"/>
      <name val="Arial"/>
    </font>
    <font>
      <sz val="10"/>
      <color indexed="31"/>
      <name val="Helvetica Neue"/>
    </font>
    <font>
      <sz val="9"/>
      <color indexed="8"/>
      <name val="Times Roman"/>
    </font>
    <font>
      <sz val="12"/>
      <color indexed="8"/>
      <name val="Arial Black"/>
    </font>
    <font>
      <b/>
      <sz val="10"/>
      <color indexed="43"/>
      <name val="Helvetica Neue"/>
    </font>
    <font>
      <b/>
      <sz val="9"/>
      <color indexed="8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2"/>
        <bgColor auto="1"/>
      </patternFill>
    </fill>
    <fill>
      <gradientFill degree="270">
        <stop position="0">
          <color rgb="FFB6FFAA"/>
        </stop>
        <stop position="0.35">
          <color rgb="FFCBFEC2"/>
        </stop>
        <stop position="1">
          <color rgb="FFEBFFE8"/>
        </stop>
      </gradientFill>
    </fill>
    <fill>
      <gradientFill degree="270">
        <stop position="0">
          <color rgb="FFAEFFEF"/>
        </stop>
        <stop position="0.35">
          <color rgb="FFC6FFF3"/>
        </stop>
        <stop position="1">
          <color rgb="FFE9FFFA"/>
        </stop>
      </gradientFill>
    </fill>
    <fill>
      <gradientFill degree="270">
        <stop position="0">
          <color rgb="FFFFC4C0"/>
        </stop>
        <stop position="0.35">
          <color rgb="FFFFD5D2"/>
        </stop>
        <stop position="1">
          <color rgb="FFFFEFEE"/>
        </stop>
      </gradientFill>
    </fill>
    <fill>
      <gradientFill degree="270">
        <stop position="0">
          <color rgb="FFFFECBC"/>
        </stop>
        <stop position="0.35">
          <color rgb="FFFFF1D0"/>
        </stop>
        <stop position="1">
          <color rgb="FFFFF9ED"/>
        </stop>
      </gradientFill>
    </fill>
    <fill>
      <gradientFill degree="270">
        <stop position="0">
          <color rgb="FFFFECBC"/>
        </stop>
        <stop position="1">
          <color rgb="FFFFF9ED"/>
        </stop>
      </gradientFill>
    </fill>
  </fills>
  <borders count="3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8"/>
      </bottom>
      <diagonal/>
    </border>
    <border>
      <left style="thin">
        <color indexed="10"/>
      </left>
      <right style="thin">
        <color indexed="19"/>
      </right>
      <top style="thin">
        <color indexed="10"/>
      </top>
      <bottom style="thin">
        <color indexed="10"/>
      </bottom>
      <diagonal/>
    </border>
    <border>
      <left style="thin">
        <color indexed="19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8"/>
      </top>
      <bottom style="thin">
        <color indexed="18"/>
      </bottom>
      <diagonal/>
    </border>
    <border>
      <left style="thin">
        <color indexed="10"/>
      </left>
      <right style="thin">
        <color indexed="10"/>
      </right>
      <top style="thin">
        <color indexed="18"/>
      </top>
      <bottom style="thin">
        <color indexed="18"/>
      </bottom>
      <diagonal/>
    </border>
    <border>
      <left style="thin">
        <color indexed="10"/>
      </left>
      <right style="thin">
        <color indexed="1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42"/>
      </bottom>
      <diagonal/>
    </border>
    <border>
      <left style="thin">
        <color indexed="10"/>
      </left>
      <right style="thin">
        <color indexed="42"/>
      </right>
      <top style="thin">
        <color indexed="10"/>
      </top>
      <bottom style="thin">
        <color indexed="10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4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42"/>
      </right>
      <top style="thin">
        <color indexed="10"/>
      </top>
      <bottom style="thin">
        <color indexed="8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8"/>
      </bottom>
      <diagonal/>
    </border>
    <border>
      <left style="thin">
        <color indexed="42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2" fontId="2" fillId="2" borderId="1" xfId="0" applyNumberFormat="1" applyFont="1" applyFill="1" applyBorder="1" applyAlignment="1">
      <alignment vertical="top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4" fillId="0" borderId="4" xfId="0" applyFont="1" applyBorder="1" applyAlignment="1">
      <alignment wrapText="1" readingOrder="1"/>
    </xf>
    <xf numFmtId="2" fontId="4" fillId="0" borderId="4" xfId="0" applyNumberFormat="1" applyFont="1" applyBorder="1" applyAlignment="1">
      <alignment wrapText="1" readingOrder="1"/>
    </xf>
    <xf numFmtId="2" fontId="3" fillId="0" borderId="4" xfId="0" applyNumberFormat="1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4" fillId="0" borderId="7" xfId="0" applyNumberFormat="1" applyFont="1" applyBorder="1" applyAlignment="1">
      <alignment wrapText="1" readingOrder="1"/>
    </xf>
    <xf numFmtId="2" fontId="4" fillId="0" borderId="7" xfId="0" applyNumberFormat="1" applyFont="1" applyBorder="1" applyAlignment="1">
      <alignment wrapText="1" readingOrder="1"/>
    </xf>
    <xf numFmtId="2" fontId="3" fillId="0" borderId="7" xfId="0" applyNumberFormat="1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center" vertical="center" wrapText="1" readingOrder="1"/>
    </xf>
    <xf numFmtId="49" fontId="5" fillId="3" borderId="7" xfId="0" applyNumberFormat="1" applyFont="1" applyFill="1" applyBorder="1" applyAlignment="1">
      <alignment horizontal="center" vertical="center" wrapText="1" readingOrder="1"/>
    </xf>
    <xf numFmtId="49" fontId="6" fillId="4" borderId="7" xfId="0" applyNumberFormat="1" applyFont="1" applyFill="1" applyBorder="1" applyAlignment="1">
      <alignment horizontal="center" vertical="center" wrapText="1" readingOrder="1"/>
    </xf>
    <xf numFmtId="49" fontId="3" fillId="4" borderId="7" xfId="0" applyNumberFormat="1" applyFont="1" applyFill="1" applyBorder="1" applyAlignment="1">
      <alignment horizontal="center" vertical="center" wrapText="1" readingOrder="1"/>
    </xf>
    <xf numFmtId="0" fontId="7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 readingOrder="1"/>
    </xf>
    <xf numFmtId="0" fontId="9" fillId="5" borderId="6" xfId="0" applyFont="1" applyFill="1" applyBorder="1" applyAlignment="1">
      <alignment wrapText="1" readingOrder="1"/>
    </xf>
    <xf numFmtId="0" fontId="10" fillId="0" borderId="7" xfId="0" applyNumberFormat="1" applyFont="1" applyBorder="1" applyAlignment="1">
      <alignment horizontal="center" vertical="center" wrapText="1" readingOrder="1"/>
    </xf>
    <xf numFmtId="0" fontId="9" fillId="5" borderId="7" xfId="0" applyFont="1" applyFill="1" applyBorder="1" applyAlignment="1">
      <alignment wrapText="1" readingOrder="1"/>
    </xf>
    <xf numFmtId="49" fontId="9" fillId="5" borderId="7" xfId="0" applyNumberFormat="1" applyFont="1" applyFill="1" applyBorder="1" applyAlignment="1">
      <alignment wrapText="1" readingOrder="1"/>
    </xf>
    <xf numFmtId="2" fontId="11" fillId="6" borderId="7" xfId="0" applyNumberFormat="1" applyFont="1" applyFill="1" applyBorder="1" applyAlignment="1">
      <alignment horizontal="center" vertical="center" wrapText="1" readingOrder="1"/>
    </xf>
    <xf numFmtId="0" fontId="10" fillId="0" borderId="7" xfId="0" applyFont="1" applyBorder="1" applyAlignment="1">
      <alignment horizontal="center" vertical="center" wrapText="1" readingOrder="1"/>
    </xf>
    <xf numFmtId="0" fontId="4" fillId="3" borderId="6" xfId="0" applyFont="1" applyFill="1" applyBorder="1" applyAlignment="1">
      <alignment wrapText="1" readingOrder="1"/>
    </xf>
    <xf numFmtId="0" fontId="4" fillId="3" borderId="7" xfId="0" applyFont="1" applyFill="1" applyBorder="1" applyAlignment="1">
      <alignment wrapText="1" readingOrder="1"/>
    </xf>
    <xf numFmtId="49" fontId="4" fillId="3" borderId="7" xfId="0" applyNumberFormat="1" applyFont="1" applyFill="1" applyBorder="1" applyAlignment="1">
      <alignment wrapText="1" readingOrder="1"/>
    </xf>
    <xf numFmtId="2" fontId="4" fillId="3" borderId="7" xfId="0" applyNumberFormat="1" applyFont="1" applyFill="1" applyBorder="1" applyAlignment="1">
      <alignment horizontal="right" wrapText="1" readingOrder="1"/>
    </xf>
    <xf numFmtId="2" fontId="3" fillId="3" borderId="7" xfId="0" applyNumberFormat="1" applyFont="1" applyFill="1" applyBorder="1" applyAlignment="1">
      <alignment horizontal="center" vertical="center" wrapText="1" readingOrder="1"/>
    </xf>
    <xf numFmtId="2" fontId="0" fillId="0" borderId="7" xfId="0" applyNumberFormat="1" applyFont="1" applyBorder="1" applyAlignment="1">
      <alignment wrapText="1"/>
    </xf>
    <xf numFmtId="2" fontId="7" fillId="0" borderId="7" xfId="0" applyNumberFormat="1" applyFont="1" applyBorder="1" applyAlignment="1">
      <alignment horizontal="center" vertical="center" wrapText="1"/>
    </xf>
    <xf numFmtId="49" fontId="5" fillId="3" borderId="8" xfId="0" applyNumberFormat="1" applyFont="1" applyFill="1" applyBorder="1" applyAlignment="1">
      <alignment horizontal="center" vertical="center" wrapText="1" readingOrder="1"/>
    </xf>
    <xf numFmtId="49" fontId="5" fillId="3" borderId="9" xfId="0" applyNumberFormat="1" applyFont="1" applyFill="1" applyBorder="1" applyAlignment="1">
      <alignment horizontal="center" vertical="center" wrapText="1" readingOrder="1"/>
    </xf>
    <xf numFmtId="0" fontId="2" fillId="0" borderId="10" xfId="0" applyFont="1" applyBorder="1" applyAlignment="1">
      <alignment wrapText="1"/>
    </xf>
    <xf numFmtId="0" fontId="10" fillId="7" borderId="11" xfId="0" applyNumberFormat="1" applyFont="1" applyFill="1" applyBorder="1" applyAlignment="1">
      <alignment horizontal="center" vertical="center" wrapText="1" readingOrder="1"/>
    </xf>
    <xf numFmtId="1" fontId="10" fillId="0" borderId="12" xfId="0" applyNumberFormat="1" applyFont="1" applyBorder="1" applyAlignment="1">
      <alignment horizontal="center" vertical="center" wrapText="1"/>
    </xf>
    <xf numFmtId="9" fontId="10" fillId="8" borderId="13" xfId="0" applyNumberFormat="1" applyFont="1" applyFill="1" applyBorder="1" applyAlignment="1">
      <alignment horizontal="center" vertical="center" wrapText="1" readingOrder="1"/>
    </xf>
    <xf numFmtId="0" fontId="4" fillId="3" borderId="14" xfId="0" applyFont="1" applyFill="1" applyBorder="1" applyAlignment="1">
      <alignment wrapText="1" readingOrder="1"/>
    </xf>
    <xf numFmtId="0" fontId="4" fillId="3" borderId="15" xfId="0" applyFont="1" applyFill="1" applyBorder="1" applyAlignment="1">
      <alignment wrapText="1" readingOrder="1"/>
    </xf>
    <xf numFmtId="0" fontId="0" fillId="7" borderId="11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4" fillId="3" borderId="16" xfId="0" applyFont="1" applyFill="1" applyBorder="1" applyAlignment="1">
      <alignment wrapText="1" readingOrder="1"/>
    </xf>
    <xf numFmtId="0" fontId="4" fillId="3" borderId="17" xfId="0" applyFont="1" applyFill="1" applyBorder="1" applyAlignment="1">
      <alignment horizontal="center" vertical="center" wrapText="1" readingOrder="1"/>
    </xf>
    <xf numFmtId="0" fontId="4" fillId="3" borderId="7" xfId="0" applyFont="1" applyFill="1" applyBorder="1" applyAlignment="1">
      <alignment horizontal="center" vertical="center" wrapText="1" readingOrder="1"/>
    </xf>
    <xf numFmtId="0" fontId="0" fillId="0" borderId="16" xfId="0" applyFont="1" applyBorder="1" applyAlignment="1">
      <alignment wrapText="1"/>
    </xf>
    <xf numFmtId="0" fontId="0" fillId="0" borderId="1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49" fontId="5" fillId="3" borderId="16" xfId="0" applyNumberFormat="1" applyFont="1" applyFill="1" applyBorder="1" applyAlignment="1">
      <alignment horizontal="center" vertical="center" wrapText="1" readingOrder="1"/>
    </xf>
    <xf numFmtId="49" fontId="5" fillId="3" borderId="17" xfId="0" applyNumberFormat="1" applyFont="1" applyFill="1" applyBorder="1" applyAlignment="1">
      <alignment horizontal="center" vertical="center" wrapText="1" readingOrder="1"/>
    </xf>
    <xf numFmtId="0" fontId="4" fillId="3" borderId="17" xfId="0" applyFont="1" applyFill="1" applyBorder="1" applyAlignment="1">
      <alignment wrapText="1" readingOrder="1"/>
    </xf>
    <xf numFmtId="0" fontId="0" fillId="0" borderId="14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12" fillId="3" borderId="7" xfId="0" applyNumberFormat="1" applyFont="1" applyFill="1" applyBorder="1" applyAlignment="1">
      <alignment wrapText="1" readingOrder="1"/>
    </xf>
    <xf numFmtId="49" fontId="12" fillId="3" borderId="7" xfId="0" applyNumberFormat="1" applyFont="1" applyFill="1" applyBorder="1" applyAlignment="1">
      <alignment wrapText="1" readingOrder="1"/>
    </xf>
    <xf numFmtId="0" fontId="12" fillId="3" borderId="7" xfId="0" applyFont="1" applyFill="1" applyBorder="1" applyAlignment="1">
      <alignment wrapText="1" readingOrder="1"/>
    </xf>
    <xf numFmtId="0" fontId="0" fillId="0" borderId="0" xfId="0" applyNumberFormat="1" applyFont="1" applyAlignment="1">
      <alignment vertical="top" wrapText="1"/>
    </xf>
    <xf numFmtId="0" fontId="2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49" fontId="14" fillId="3" borderId="6" xfId="0" applyNumberFormat="1" applyFont="1" applyFill="1" applyBorder="1" applyAlignment="1">
      <alignment horizontal="center" vertical="center" wrapText="1" readingOrder="1"/>
    </xf>
    <xf numFmtId="49" fontId="15" fillId="3" borderId="7" xfId="0" applyNumberFormat="1" applyFont="1" applyFill="1" applyBorder="1" applyAlignment="1">
      <alignment horizontal="center" vertical="center" wrapText="1" readingOrder="1"/>
    </xf>
    <xf numFmtId="0" fontId="13" fillId="3" borderId="7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vertical="center" wrapText="1"/>
    </xf>
    <xf numFmtId="0" fontId="16" fillId="9" borderId="7" xfId="0" applyNumberFormat="1" applyFont="1" applyFill="1" applyBorder="1" applyAlignment="1">
      <alignment horizontal="center" vertical="center" wrapText="1" readingOrder="1"/>
    </xf>
    <xf numFmtId="0" fontId="16" fillId="9" borderId="7" xfId="0" applyFont="1" applyFill="1" applyBorder="1" applyAlignment="1">
      <alignment horizontal="center" vertical="center" wrapText="1" readingOrder="1"/>
    </xf>
    <xf numFmtId="0" fontId="0" fillId="9" borderId="7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 readingOrder="1"/>
    </xf>
    <xf numFmtId="49" fontId="17" fillId="0" borderId="5" xfId="0" applyNumberFormat="1" applyFont="1" applyBorder="1" applyAlignment="1">
      <alignment vertical="center" wrapText="1"/>
    </xf>
    <xf numFmtId="0" fontId="18" fillId="0" borderId="7" xfId="0" applyNumberFormat="1" applyFont="1" applyBorder="1" applyAlignment="1">
      <alignment horizontal="center" vertical="center" wrapText="1" readingOrder="1"/>
    </xf>
    <xf numFmtId="0" fontId="19" fillId="0" borderId="7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 readingOrder="1"/>
    </xf>
    <xf numFmtId="0" fontId="18" fillId="0" borderId="7" xfId="0" applyFont="1" applyBorder="1" applyAlignment="1">
      <alignment horizontal="left" vertical="center" wrapText="1" readingOrder="1"/>
    </xf>
    <xf numFmtId="9" fontId="16" fillId="10" borderId="7" xfId="0" applyNumberFormat="1" applyFont="1" applyFill="1" applyBorder="1" applyAlignment="1">
      <alignment horizontal="center" vertical="center" wrapText="1" readingOrder="1"/>
    </xf>
    <xf numFmtId="0" fontId="16" fillId="10" borderId="7" xfId="0" applyFont="1" applyFill="1" applyBorder="1" applyAlignment="1">
      <alignment horizontal="center" vertical="center" wrapText="1" readingOrder="1"/>
    </xf>
    <xf numFmtId="0" fontId="0" fillId="10" borderId="7" xfId="0" applyFont="1" applyFill="1" applyBorder="1" applyAlignment="1">
      <alignment horizontal="center" vertical="center" wrapText="1"/>
    </xf>
    <xf numFmtId="0" fontId="16" fillId="11" borderId="5" xfId="0" applyNumberFormat="1" applyFont="1" applyFill="1" applyBorder="1" applyAlignment="1">
      <alignment vertical="center" wrapText="1" readingOrder="1"/>
    </xf>
    <xf numFmtId="49" fontId="20" fillId="0" borderId="6" xfId="0" applyNumberFormat="1" applyFont="1" applyBorder="1" applyAlignment="1">
      <alignment horizontal="left" vertical="center" wrapText="1" readingOrder="1"/>
    </xf>
    <xf numFmtId="0" fontId="16" fillId="0" borderId="7" xfId="0" applyNumberFormat="1" applyFont="1" applyBorder="1" applyAlignment="1">
      <alignment horizontal="center" vertical="center" wrapText="1" readingOrder="1"/>
    </xf>
    <xf numFmtId="0" fontId="10" fillId="0" borderId="18" xfId="0" applyNumberFormat="1" applyFont="1" applyBorder="1" applyAlignment="1">
      <alignment horizontal="center" vertical="center" wrapText="1" readingOrder="1"/>
    </xf>
    <xf numFmtId="0" fontId="10" fillId="0" borderId="13" xfId="0" applyNumberFormat="1" applyFont="1" applyBorder="1" applyAlignment="1">
      <alignment horizontal="center" vertical="center" wrapText="1" readingOrder="1"/>
    </xf>
    <xf numFmtId="0" fontId="10" fillId="0" borderId="7" xfId="0" applyFont="1" applyBorder="1" applyAlignment="1">
      <alignment vertical="center" wrapText="1" readingOrder="1"/>
    </xf>
    <xf numFmtId="0" fontId="16" fillId="12" borderId="5" xfId="0" applyNumberFormat="1" applyFont="1" applyFill="1" applyBorder="1" applyAlignment="1">
      <alignment vertical="center" wrapText="1" readingOrder="1"/>
    </xf>
    <xf numFmtId="0" fontId="16" fillId="13" borderId="5" xfId="0" applyNumberFormat="1" applyFont="1" applyFill="1" applyBorder="1" applyAlignment="1">
      <alignment vertical="center" wrapText="1" readingOrder="1"/>
    </xf>
    <xf numFmtId="0" fontId="16" fillId="0" borderId="5" xfId="0" applyNumberFormat="1" applyFont="1" applyBorder="1" applyAlignment="1">
      <alignment vertical="center" wrapText="1" readingOrder="1"/>
    </xf>
    <xf numFmtId="0" fontId="0" fillId="0" borderId="15" xfId="0" applyFont="1" applyBorder="1" applyAlignment="1">
      <alignment horizontal="center" vertical="center" wrapText="1"/>
    </xf>
    <xf numFmtId="0" fontId="16" fillId="14" borderId="5" xfId="0" applyNumberFormat="1" applyFont="1" applyFill="1" applyBorder="1" applyAlignment="1">
      <alignment vertical="center" wrapText="1" readingOrder="1"/>
    </xf>
    <xf numFmtId="49" fontId="2" fillId="0" borderId="5" xfId="0" applyNumberFormat="1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49" fontId="21" fillId="11" borderId="5" xfId="0" applyNumberFormat="1" applyFont="1" applyFill="1" applyBorder="1" applyAlignment="1">
      <alignment vertical="center" wrapText="1" readingOrder="1"/>
    </xf>
    <xf numFmtId="49" fontId="10" fillId="0" borderId="6" xfId="0" applyNumberFormat="1" applyFont="1" applyBorder="1" applyAlignment="1">
      <alignment horizontal="left" vertical="center" wrapText="1" readingOrder="1"/>
    </xf>
    <xf numFmtId="0" fontId="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 readingOrder="1"/>
    </xf>
    <xf numFmtId="49" fontId="21" fillId="12" borderId="5" xfId="0" applyNumberFormat="1" applyFont="1" applyFill="1" applyBorder="1" applyAlignment="1">
      <alignment vertical="center" wrapText="1" readingOrder="1"/>
    </xf>
    <xf numFmtId="49" fontId="21" fillId="13" borderId="5" xfId="0" applyNumberFormat="1" applyFont="1" applyFill="1" applyBorder="1" applyAlignment="1">
      <alignment vertical="center" wrapText="1" readingOrder="1"/>
    </xf>
    <xf numFmtId="49" fontId="21" fillId="0" borderId="5" xfId="0" applyNumberFormat="1" applyFont="1" applyBorder="1" applyAlignment="1">
      <alignment vertical="center" wrapText="1" readingOrder="1"/>
    </xf>
    <xf numFmtId="49" fontId="21" fillId="15" borderId="5" xfId="0" applyNumberFormat="1" applyFont="1" applyFill="1" applyBorder="1" applyAlignment="1">
      <alignment vertical="center" wrapText="1" readingOrder="1"/>
    </xf>
    <xf numFmtId="0" fontId="10" fillId="0" borderId="6" xfId="0" applyFont="1" applyBorder="1" applyAlignment="1">
      <alignment horizontal="left" vertical="center" wrapText="1" readingOrder="1"/>
    </xf>
    <xf numFmtId="0" fontId="10" fillId="0" borderId="19" xfId="0" applyFont="1" applyBorder="1" applyAlignment="1">
      <alignment vertical="center" wrapText="1" readingOrder="1"/>
    </xf>
    <xf numFmtId="0" fontId="12" fillId="3" borderId="5" xfId="0" applyNumberFormat="1" applyFont="1" applyFill="1" applyBorder="1" applyAlignment="1">
      <alignment wrapText="1" readingOrder="1"/>
    </xf>
    <xf numFmtId="49" fontId="12" fillId="3" borderId="6" xfId="0" applyNumberFormat="1" applyFont="1" applyFill="1" applyBorder="1" applyAlignment="1">
      <alignment wrapText="1" readingOrder="1"/>
    </xf>
    <xf numFmtId="0" fontId="10" fillId="0" borderId="20" xfId="0" applyFont="1" applyBorder="1" applyAlignment="1">
      <alignment vertical="center" wrapText="1" readingOrder="1"/>
    </xf>
    <xf numFmtId="0" fontId="17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 readingOrder="1"/>
    </xf>
    <xf numFmtId="0" fontId="0" fillId="0" borderId="21" xfId="0" applyFont="1" applyBorder="1" applyAlignment="1">
      <alignment horizontal="center" vertical="center" wrapText="1"/>
    </xf>
    <xf numFmtId="0" fontId="0" fillId="0" borderId="23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 readingOrder="1"/>
    </xf>
    <xf numFmtId="0" fontId="10" fillId="0" borderId="24" xfId="0" applyFont="1" applyBorder="1" applyAlignment="1">
      <alignment vertical="center" wrapText="1" readingOrder="1"/>
    </xf>
    <xf numFmtId="0" fontId="22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vertical="center" wrapText="1" readingOrder="1"/>
    </xf>
    <xf numFmtId="0" fontId="16" fillId="0" borderId="27" xfId="0" applyFont="1" applyBorder="1" applyAlignment="1">
      <alignment vertical="center" wrapText="1" readingOrder="1"/>
    </xf>
    <xf numFmtId="0" fontId="0" fillId="0" borderId="31" xfId="0" applyFont="1" applyBorder="1" applyAlignment="1">
      <alignment vertical="center" wrapText="1"/>
    </xf>
    <xf numFmtId="0" fontId="12" fillId="0" borderId="5" xfId="0" applyFont="1" applyBorder="1" applyAlignment="1">
      <alignment wrapText="1" readingOrder="1"/>
    </xf>
    <xf numFmtId="0" fontId="12" fillId="0" borderId="6" xfId="0" applyFont="1" applyBorder="1" applyAlignment="1">
      <alignment wrapText="1" readingOrder="1"/>
    </xf>
    <xf numFmtId="0" fontId="1" fillId="0" borderId="0" xfId="0" applyFont="1" applyAlignment="1">
      <alignment horizontal="center" vertical="center"/>
    </xf>
    <xf numFmtId="49" fontId="15" fillId="3" borderId="7" xfId="0" applyNumberFormat="1" applyFont="1" applyFill="1" applyBorder="1" applyAlignment="1">
      <alignment horizontal="left" vertical="center" wrapText="1" readingOrder="1"/>
    </xf>
    <xf numFmtId="0" fontId="0" fillId="0" borderId="7" xfId="0" applyFont="1" applyBorder="1" applyAlignment="1">
      <alignment vertical="top" wrapText="1"/>
    </xf>
    <xf numFmtId="49" fontId="15" fillId="3" borderId="7" xfId="0" applyNumberFormat="1" applyFont="1" applyFill="1" applyBorder="1" applyAlignment="1">
      <alignment horizontal="center" vertical="center" wrapText="1" readingOrder="1"/>
    </xf>
    <xf numFmtId="0" fontId="16" fillId="9" borderId="7" xfId="0" applyNumberFormat="1" applyFont="1" applyFill="1" applyBorder="1" applyAlignment="1">
      <alignment horizontal="center" vertical="center" wrapText="1" readingOrder="1"/>
    </xf>
    <xf numFmtId="0" fontId="16" fillId="9" borderId="7" xfId="0" applyFont="1" applyFill="1" applyBorder="1" applyAlignment="1">
      <alignment horizontal="center" vertical="center" wrapText="1" readingOrder="1"/>
    </xf>
    <xf numFmtId="0" fontId="18" fillId="0" borderId="7" xfId="0" applyNumberFormat="1" applyFont="1" applyBorder="1" applyAlignment="1">
      <alignment horizontal="center" vertical="center" wrapText="1" readingOrder="1"/>
    </xf>
    <xf numFmtId="0" fontId="18" fillId="0" borderId="7" xfId="0" applyFont="1" applyBorder="1" applyAlignment="1">
      <alignment horizontal="center" vertical="center" wrapText="1" readingOrder="1"/>
    </xf>
    <xf numFmtId="9" fontId="16" fillId="10" borderId="7" xfId="0" applyNumberFormat="1" applyFont="1" applyFill="1" applyBorder="1" applyAlignment="1">
      <alignment horizontal="center" vertical="center" wrapText="1" readingOrder="1"/>
    </xf>
    <xf numFmtId="0" fontId="16" fillId="0" borderId="7" xfId="0" applyFont="1" applyBorder="1" applyAlignment="1">
      <alignment horizontal="left" vertical="center" wrapText="1" readingOrder="1"/>
    </xf>
    <xf numFmtId="0" fontId="16" fillId="10" borderId="7" xfId="0" applyFont="1" applyFill="1" applyBorder="1" applyAlignment="1">
      <alignment horizontal="center" vertical="center" wrapText="1" readingOrder="1"/>
    </xf>
    <xf numFmtId="0" fontId="0" fillId="0" borderId="9" xfId="0" applyFont="1" applyBorder="1" applyAlignment="1">
      <alignment vertical="top" wrapText="1"/>
    </xf>
    <xf numFmtId="49" fontId="2" fillId="0" borderId="28" xfId="0" applyNumberFormat="1" applyFont="1" applyFill="1" applyBorder="1" applyAlignment="1">
      <alignment vertical="top" wrapText="1"/>
    </xf>
    <xf numFmtId="49" fontId="23" fillId="0" borderId="29" xfId="0" applyNumberFormat="1" applyFont="1" applyFill="1" applyBorder="1" applyAlignment="1">
      <alignment horizontal="center" vertical="center" wrapText="1" readingOrder="1"/>
    </xf>
    <xf numFmtId="49" fontId="23" fillId="0" borderId="30" xfId="0" applyNumberFormat="1" applyFont="1" applyFill="1" applyBorder="1" applyAlignment="1">
      <alignment horizontal="center" vertical="center" wrapText="1" readingOrder="1"/>
    </xf>
    <xf numFmtId="49" fontId="2" fillId="0" borderId="31" xfId="0" applyNumberFormat="1" applyFont="1" applyFill="1" applyBorder="1" applyAlignment="1">
      <alignment vertical="center" wrapText="1"/>
    </xf>
    <xf numFmtId="0" fontId="10" fillId="0" borderId="7" xfId="0" applyNumberFormat="1" applyFont="1" applyFill="1" applyBorder="1" applyAlignment="1">
      <alignment vertical="center" wrapText="1" readingOrder="1"/>
    </xf>
    <xf numFmtId="0" fontId="10" fillId="0" borderId="27" xfId="0" applyNumberFormat="1" applyFont="1" applyFill="1" applyBorder="1" applyAlignment="1">
      <alignment vertical="center" wrapText="1" readingOrder="1"/>
    </xf>
  </cellXfs>
  <cellStyles count="1">
    <cellStyle name="Normal" xfId="0" builtinId="0"/>
  </cellStyles>
  <dxfs count="8">
    <dxf>
      <font>
        <color rgb="FF000000"/>
      </font>
      <fill>
        <patternFill patternType="solid">
          <fgColor indexed="33"/>
          <bgColor indexed="41"/>
        </patternFill>
      </fill>
    </dxf>
    <dxf>
      <font>
        <color rgb="FF000000"/>
      </font>
      <fill>
        <patternFill patternType="solid">
          <fgColor indexed="33"/>
          <bgColor indexed="40"/>
        </patternFill>
      </fill>
    </dxf>
    <dxf>
      <font>
        <color rgb="FF000000"/>
      </font>
      <fill>
        <patternFill patternType="solid">
          <fgColor indexed="33"/>
          <bgColor indexed="39"/>
        </patternFill>
      </fill>
    </dxf>
    <dxf>
      <font>
        <color rgb="FF000000"/>
      </font>
      <fill>
        <patternFill patternType="solid">
          <fgColor indexed="33"/>
          <bgColor indexed="38"/>
        </patternFill>
      </fill>
    </dxf>
    <dxf>
      <font>
        <color rgb="FF000000"/>
      </font>
      <fill>
        <patternFill patternType="solid">
          <fgColor indexed="33"/>
          <bgColor indexed="37"/>
        </patternFill>
      </fill>
    </dxf>
    <dxf>
      <font>
        <color rgb="FF000000"/>
      </font>
      <fill>
        <patternFill patternType="solid">
          <fgColor indexed="33"/>
          <bgColor indexed="36"/>
        </patternFill>
      </fill>
    </dxf>
    <dxf>
      <font>
        <color rgb="FF000000"/>
      </font>
      <fill>
        <patternFill patternType="solid">
          <fgColor indexed="33"/>
          <bgColor indexed="35"/>
        </patternFill>
      </fill>
    </dxf>
    <dxf>
      <font>
        <color rgb="FF000000"/>
      </font>
      <fill>
        <patternFill patternType="solid">
          <fgColor indexed="33"/>
          <bgColor indexed="3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FE4EC"/>
      <rgbColor rgb="FFFFFFFF"/>
      <rgbColor rgb="FF8093B3"/>
      <rgbColor rgb="FFEA4335"/>
      <rgbColor rgb="FFF4F6F8"/>
      <rgbColor rgb="FFE0E3EB"/>
      <rgbColor rgb="FFA5A5A5"/>
      <rgbColor rgb="FF3F3F3F"/>
      <rgbColor rgb="FFC2E9C8"/>
      <rgbColor rgb="FFF8FBEA"/>
      <rgbColor rgb="FF878787"/>
      <rgbColor rgb="FF9437FF"/>
      <rgbColor rgb="FF005392"/>
      <rgbColor rgb="FF0076BA"/>
      <rgbColor rgb="FFF9F9F9"/>
      <rgbColor rgb="FFB8B8B8"/>
      <rgbColor rgb="FF009EF9"/>
      <rgbColor rgb="26009EF9"/>
      <rgbColor rgb="FFD2ECDC"/>
      <rgbColor rgb="FFFF2600"/>
      <rgbColor rgb="FFD1EBA5"/>
      <rgbColor rgb="00000000"/>
      <rgbColor rgb="E5F03826"/>
      <rgbColor rgb="FFF8C65C"/>
      <rgbColor rgb="FFD5FE70"/>
      <rgbColor rgb="E575E257"/>
      <rgbColor rgb="E5FA7B73"/>
      <rgbColor rgb="E5FEEC47"/>
      <rgbColor rgb="E59AFA70"/>
      <rgbColor rgb="FF008F51"/>
      <rgbColor rgb="FFADADAD"/>
      <rgbColor rgb="FF0432FF"/>
      <rgbColor rgb="FFDBDBDB"/>
      <rgbColor rgb="FF7F7F7F"/>
      <rgbColor rgb="FFC8C8C8"/>
      <rgbColor rgb="FF10E6CE"/>
      <rgbColor rgb="FF5CD630"/>
      <rgbColor rgb="FFFED72B"/>
      <rgbColor rgb="FFFD5E47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800" b="1" i="0" u="none" strike="noStrike">
                <a:solidFill>
                  <a:srgbClr val="000000"/>
                </a:solidFill>
                <a:latin typeface="Helvetica Neue"/>
              </a:defRPr>
            </a:pPr>
            <a:r>
              <a:rPr sz="1800" b="1" i="0" u="none" strike="noStrike">
                <a:solidFill>
                  <a:srgbClr val="000000"/>
                </a:solidFill>
                <a:latin typeface="Helvetica Neue"/>
              </a:rPr>
              <a:t>Tenure Less than 6 months</a:t>
            </a:r>
          </a:p>
        </c:rich>
      </c:tx>
      <c:layout>
        <c:manualLayout>
          <c:xMode val="edge"/>
          <c:yMode val="edge"/>
          <c:x val="0.26613300000000001"/>
          <c:y val="0"/>
          <c:w val="0.46773500000000001"/>
          <c:h val="0.129869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8598000000000001"/>
          <c:y val="0.12986900000000001"/>
          <c:w val="0.68762900000000005"/>
          <c:h val="0.696196999999999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'FORCE RESULTS - 2'!$A$6</c:f>
              <c:strCache>
                <c:ptCount val="1"/>
              </c:strCache>
            </c:strRef>
          </c:tx>
          <c:spPr>
            <a:solidFill>
              <a:srgbClr val="0076BA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1" i="0" u="none" strike="noStrike">
                    <a:solidFill>
                      <a:srgbClr val="9437FF"/>
                    </a:solidFill>
                    <a:latin typeface="Helvetica Neue"/>
                  </a:defRPr>
                </a:pPr>
                <a:endParaRPr lang="en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Failure</c:v>
              </c:pt>
              <c:pt idx="1">
                <c:v>Operations</c:v>
              </c:pt>
              <c:pt idx="2">
                <c:v>Resilience</c:v>
              </c:pt>
              <c:pt idx="3">
                <c:v>Complexity</c:v>
              </c:pt>
              <c:pt idx="4">
                <c:v>Expertise</c:v>
              </c:pt>
            </c:strLit>
          </c:cat>
          <c:val>
            <c:numRef>
              <c:f>('FORCE RESULTS - 2'!$K$6,'FORCE RESULTS - 2'!$Q$6,'FORCE RESULTS - 2'!$W$6,'FORCE RESULTS - 2'!$AC$6,'FORCE RESULTS - 2'!$AI$6)</c:f>
              <c:numCache>
                <c:formatCode>0.00</c:formatCode>
                <c:ptCount val="5"/>
                <c:pt idx="0">
                  <c:v>3.4999999999999991</c:v>
                </c:pt>
                <c:pt idx="1">
                  <c:v>4.1359999999999992</c:v>
                </c:pt>
                <c:pt idx="2">
                  <c:v>3.6259999999999999</c:v>
                </c:pt>
                <c:pt idx="3">
                  <c:v>3.4380000000000002</c:v>
                </c:pt>
                <c:pt idx="4">
                  <c:v>3.722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6-354C-9F48-16F3EE2DA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800" b="0" i="1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sz="1800" b="0" i="1" u="none" strike="noStrike">
                    <a:solidFill>
                      <a:srgbClr val="000000"/>
                    </a:solidFill>
                    <a:latin typeface="Helvetica Neue"/>
                  </a:rPr>
                  <a:t>Security Value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600" b="0" i="0" u="none" strike="noStrike">
                <a:solidFill>
                  <a:srgbClr val="005493"/>
                </a:solidFill>
                <a:latin typeface="Helvetica Neue"/>
              </a:defRPr>
            </a:pPr>
            <a:endParaRPr lang="en-E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5"/>
          <c:min val="1"/>
        </c:scaling>
        <c:delete val="0"/>
        <c:axPos val="t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400" b="0" i="1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sz="1400" b="0" i="1" u="none" strike="noStrike">
                    <a:solidFill>
                      <a:srgbClr val="000000"/>
                    </a:solidFill>
                    <a:latin typeface="Helvetica Neue"/>
                  </a:rPr>
                  <a:t>Strongly Disagree to Strongly Agree</a:t>
                </a:r>
              </a:p>
            </c:rich>
          </c:tx>
          <c:overlay val="1"/>
        </c:title>
        <c:numFmt formatCode="0.00" sourceLinked="1"/>
        <c:majorTickMark val="out"/>
        <c:minorTickMark val="none"/>
        <c:tickLblPos val="high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3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EE"/>
          </a:p>
        </c:txPr>
        <c:crossAx val="2094734552"/>
        <c:crosses val="autoZero"/>
        <c:crossBetween val="between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310" b="1" i="0" u="none" strike="noStrike">
                <a:solidFill>
                  <a:srgbClr val="000000"/>
                </a:solidFill>
                <a:latin typeface="Helvetica Neue"/>
              </a:defRPr>
            </a:pPr>
            <a:r>
              <a:rPr sz="1310" b="1" i="0" u="none" strike="noStrike">
                <a:solidFill>
                  <a:srgbClr val="000000"/>
                </a:solidFill>
                <a:latin typeface="Helvetica Neue"/>
              </a:rPr>
              <a:t>Tenure Less than 6 months</a:t>
            </a:r>
          </a:p>
        </c:rich>
      </c:tx>
      <c:layout>
        <c:manualLayout>
          <c:xMode val="edge"/>
          <c:yMode val="edge"/>
          <c:x val="0.26474399999999998"/>
          <c:y val="0"/>
          <c:w val="0.47051100000000001"/>
          <c:h val="0.171920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8682699999999999"/>
          <c:y val="0.17192099999999999"/>
          <c:w val="0.62634599999999996"/>
          <c:h val="0.81068499999999999"/>
        </c:manualLayout>
      </c:layout>
      <c:radarChart>
        <c:radarStyle val="marker"/>
        <c:varyColors val="0"/>
        <c:ser>
          <c:idx val="0"/>
          <c:order val="0"/>
          <c:tx>
            <c:strRef>
              <c:f>'FORCE RESULTS - 2'!$A$6</c:f>
              <c:strCache>
                <c:ptCount val="1"/>
              </c:strCache>
            </c:strRef>
          </c:tx>
          <c:spPr>
            <a:ln w="47625" cap="flat">
              <a:solidFill>
                <a:srgbClr val="009EF9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30" b="1" i="0" u="none" strike="noStrike">
                    <a:solidFill>
                      <a:srgbClr val="9437FF"/>
                    </a:solidFill>
                    <a:latin typeface="Helvetica Neue"/>
                  </a:defRPr>
                </a:pPr>
                <a:endParaRPr lang="en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Failure</c:v>
              </c:pt>
              <c:pt idx="1">
                <c:v>Operations</c:v>
              </c:pt>
              <c:pt idx="2">
                <c:v>Resilience</c:v>
              </c:pt>
              <c:pt idx="3">
                <c:v>Complexity</c:v>
              </c:pt>
              <c:pt idx="4">
                <c:v>Expertise</c:v>
              </c:pt>
            </c:strLit>
          </c:cat>
          <c:val>
            <c:numRef>
              <c:f>('FORCE RESULTS - 2'!$K$6,'FORCE RESULTS - 2'!$Q$6,'FORCE RESULTS - 2'!$W$6,'FORCE RESULTS - 2'!$AC$6,'FORCE RESULTS - 2'!$AI$6)</c:f>
              <c:numCache>
                <c:formatCode>0.00</c:formatCode>
                <c:ptCount val="5"/>
                <c:pt idx="0">
                  <c:v>3.4999999999999991</c:v>
                </c:pt>
                <c:pt idx="1">
                  <c:v>4.1359999999999992</c:v>
                </c:pt>
                <c:pt idx="2">
                  <c:v>3.6259999999999999</c:v>
                </c:pt>
                <c:pt idx="3">
                  <c:v>3.4380000000000002</c:v>
                </c:pt>
                <c:pt idx="4">
                  <c:v>3.722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0-6745-AA5B-236878BAD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radarChart>
      <c:catAx>
        <c:axId val="2094734552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11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E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5"/>
          <c:min val="1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6350" cap="flat">
            <a:solidFill>
              <a:srgbClr val="B8B8B8"/>
            </a:solidFill>
            <a:prstDash val="solid"/>
            <a:miter lim="400000"/>
          </a:ln>
        </c:spPr>
        <c:txPr>
          <a:bodyPr rot="0"/>
          <a:lstStyle/>
          <a:p>
            <a:pPr>
              <a:defRPr sz="111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EE"/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800" b="1" i="0" u="none" strike="noStrike">
                <a:solidFill>
                  <a:srgbClr val="000000"/>
                </a:solidFill>
                <a:latin typeface="Helvetica Neue"/>
              </a:defRPr>
            </a:pPr>
            <a:r>
              <a:rPr sz="1800" b="1" i="0" u="none" strike="noStrike">
                <a:solidFill>
                  <a:srgbClr val="000000"/>
                </a:solidFill>
                <a:latin typeface="Helvetica Neue"/>
              </a:rPr>
              <a:t>Pipedrive Security FORCE</a:t>
            </a:r>
          </a:p>
        </c:rich>
      </c:tx>
      <c:layout>
        <c:manualLayout>
          <c:xMode val="edge"/>
          <c:yMode val="edge"/>
          <c:x val="0.27586899999999998"/>
          <c:y val="0"/>
          <c:w val="0.44826300000000002"/>
          <c:h val="0.129869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8598000000000001"/>
          <c:y val="0.12986900000000001"/>
          <c:w val="0.68762900000000005"/>
          <c:h val="0.696196999999999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'FORCE RESULTS - 2'!$A$38</c:f>
              <c:strCache>
                <c:ptCount val="1"/>
              </c:strCache>
            </c:strRef>
          </c:tx>
          <c:spPr>
            <a:solidFill>
              <a:srgbClr val="0076BA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1" i="0" u="none" strike="noStrike">
                    <a:solidFill>
                      <a:srgbClr val="9437FF"/>
                    </a:solidFill>
                    <a:latin typeface="Helvetica Neue"/>
                  </a:defRPr>
                </a:pPr>
                <a:endParaRPr lang="en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Failure</c:v>
              </c:pt>
              <c:pt idx="1">
                <c:v>Operations</c:v>
              </c:pt>
              <c:pt idx="2">
                <c:v>Resilience</c:v>
              </c:pt>
              <c:pt idx="3">
                <c:v>Complexity</c:v>
              </c:pt>
              <c:pt idx="4">
                <c:v>Expertise</c:v>
              </c:pt>
            </c:strLit>
          </c:cat>
          <c:val>
            <c:numRef>
              <c:f>('FORCE RESULTS - 2'!$K$38,'FORCE RESULTS - 2'!$Q$38,'FORCE RESULTS - 2'!$W$38,'FORCE RESULTS - 2'!$AC$38,'FORCE RESULTS - 2'!$AI$38)</c:f>
              <c:numCache>
                <c:formatCode>0.00</c:formatCode>
                <c:ptCount val="5"/>
                <c:pt idx="0">
                  <c:v>3.5479999999999996</c:v>
                </c:pt>
                <c:pt idx="1">
                  <c:v>4.1179999999999994</c:v>
                </c:pt>
                <c:pt idx="2">
                  <c:v>3.6179999999999999</c:v>
                </c:pt>
                <c:pt idx="3">
                  <c:v>3.4260000000000006</c:v>
                </c:pt>
                <c:pt idx="4">
                  <c:v>3.7480000000000002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6-574E-BF06-6B2F8B682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800" b="0" i="1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sz="1800" b="0" i="1" u="none" strike="noStrike">
                    <a:solidFill>
                      <a:srgbClr val="000000"/>
                    </a:solidFill>
                    <a:latin typeface="Helvetica Neue"/>
                  </a:rPr>
                  <a:t>Security Value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600" b="0" i="0" u="none" strike="noStrike">
                <a:solidFill>
                  <a:srgbClr val="005493"/>
                </a:solidFill>
                <a:latin typeface="Helvetica Neue"/>
              </a:defRPr>
            </a:pPr>
            <a:endParaRPr lang="en-E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5"/>
          <c:min val="1"/>
        </c:scaling>
        <c:delete val="0"/>
        <c:axPos val="t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400" b="0" i="1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sz="1400" b="0" i="1" u="none" strike="noStrike">
                    <a:solidFill>
                      <a:srgbClr val="000000"/>
                    </a:solidFill>
                    <a:latin typeface="Helvetica Neue"/>
                  </a:rPr>
                  <a:t>Strongly Disagree to Strongly Agree</a:t>
                </a:r>
              </a:p>
            </c:rich>
          </c:tx>
          <c:overlay val="1"/>
        </c:title>
        <c:numFmt formatCode="0.00" sourceLinked="1"/>
        <c:majorTickMark val="out"/>
        <c:minorTickMark val="none"/>
        <c:tickLblPos val="high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3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EE"/>
          </a:p>
        </c:txPr>
        <c:crossAx val="2094734552"/>
        <c:crosses val="autoZero"/>
        <c:crossBetween val="between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310" b="1" i="0" u="none" strike="noStrike">
                <a:solidFill>
                  <a:srgbClr val="000000"/>
                </a:solidFill>
                <a:latin typeface="Helvetica Neue"/>
              </a:defRPr>
            </a:pPr>
            <a:r>
              <a:rPr sz="1310" b="1" i="0" u="none" strike="noStrike">
                <a:solidFill>
                  <a:srgbClr val="000000"/>
                </a:solidFill>
                <a:latin typeface="Helvetica Neue"/>
              </a:rPr>
              <a:t>Pipedrive Security FORCE</a:t>
            </a:r>
          </a:p>
        </c:rich>
      </c:tx>
      <c:layout>
        <c:manualLayout>
          <c:xMode val="edge"/>
          <c:yMode val="edge"/>
          <c:x val="0.277702"/>
          <c:y val="0"/>
          <c:w val="0.44459599999999999"/>
          <c:h val="0.168916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8384400000000001"/>
          <c:y val="0.16891600000000001"/>
          <c:w val="0.63231199999999999"/>
          <c:h val="0.81562100000000004"/>
        </c:manualLayout>
      </c:layout>
      <c:radarChart>
        <c:radarStyle val="marker"/>
        <c:varyColors val="0"/>
        <c:ser>
          <c:idx val="0"/>
          <c:order val="0"/>
          <c:tx>
            <c:strRef>
              <c:f>'FORCE RESULTS - 2'!$A$38</c:f>
              <c:strCache>
                <c:ptCount val="1"/>
              </c:strCache>
            </c:strRef>
          </c:tx>
          <c:spPr>
            <a:ln w="47625" cap="flat">
              <a:solidFill>
                <a:srgbClr val="009EF9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30" b="1" i="0" u="none" strike="noStrike">
                    <a:solidFill>
                      <a:srgbClr val="9437FF"/>
                    </a:solidFill>
                    <a:latin typeface="Helvetica Neue"/>
                  </a:defRPr>
                </a:pPr>
                <a:endParaRPr lang="en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Failure</c:v>
              </c:pt>
              <c:pt idx="1">
                <c:v>Operations</c:v>
              </c:pt>
              <c:pt idx="2">
                <c:v>Resilience</c:v>
              </c:pt>
              <c:pt idx="3">
                <c:v>Complexity</c:v>
              </c:pt>
              <c:pt idx="4">
                <c:v>Expertise</c:v>
              </c:pt>
            </c:strLit>
          </c:cat>
          <c:val>
            <c:numRef>
              <c:f>('FORCE RESULTS - 2'!$K$38,'FORCE RESULTS - 2'!$Q$38,'FORCE RESULTS - 2'!$W$38,'FORCE RESULTS - 2'!$AC$38,'FORCE RESULTS - 2'!$AI$38)</c:f>
              <c:numCache>
                <c:formatCode>0.00</c:formatCode>
                <c:ptCount val="5"/>
                <c:pt idx="0">
                  <c:v>3.5479999999999996</c:v>
                </c:pt>
                <c:pt idx="1">
                  <c:v>4.1179999999999994</c:v>
                </c:pt>
                <c:pt idx="2">
                  <c:v>3.6179999999999999</c:v>
                </c:pt>
                <c:pt idx="3">
                  <c:v>3.4260000000000006</c:v>
                </c:pt>
                <c:pt idx="4">
                  <c:v>3.7480000000000002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C-534A-9CF8-8DFF36800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radarChart>
      <c:catAx>
        <c:axId val="2094734552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11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E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5"/>
          <c:min val="1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6350" cap="flat">
            <a:solidFill>
              <a:srgbClr val="B8B8B8"/>
            </a:solidFill>
            <a:prstDash val="solid"/>
            <a:miter lim="400000"/>
          </a:ln>
        </c:spPr>
        <c:txPr>
          <a:bodyPr rot="0"/>
          <a:lstStyle/>
          <a:p>
            <a:pPr>
              <a:defRPr sz="111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EE"/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310" b="0" i="0" u="none" strike="noStrike">
                <a:solidFill>
                  <a:srgbClr val="000000"/>
                </a:solidFill>
                <a:latin typeface="Helvetica Neue"/>
              </a:defRPr>
            </a:pPr>
            <a:r>
              <a:rPr sz="1310" b="0" i="0" u="none" strike="noStrike">
                <a:solidFill>
                  <a:srgbClr val="000000"/>
                </a:solidFill>
                <a:latin typeface="Helvetica Neue"/>
              </a:rPr>
              <a:t>FORCE by Departments</a:t>
            </a:r>
          </a:p>
        </c:rich>
      </c:tx>
      <c:layout>
        <c:manualLayout>
          <c:xMode val="edge"/>
          <c:yMode val="edge"/>
          <c:x val="0.39257300000000001"/>
          <c:y val="0.161551"/>
          <c:w val="0.156222"/>
          <c:h val="5.9409900000000002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33904800000000002"/>
          <c:y val="0.22096099999999999"/>
          <c:w val="0.34975699999999998"/>
          <c:h val="0.629368000000000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'FORCE RESULT - 2.1'!$A$34</c:f>
              <c:strCache>
                <c:ptCount val="1"/>
                <c:pt idx="0">
                  <c:v>Failure</c:v>
                </c:pt>
              </c:strCache>
            </c:strRef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1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endParaRPr lang="en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('FORCE RESULT - 2.1'!$O$4,'FORCE RESULT - 2.1'!$P$4,'FORCE RESULT - 2.1'!$Q$4,'FORCE RESULT - 2.1'!$R$4,'FORCE RESULT - 2.1'!$S$4,'FORCE RESULT - 2.1'!$T$4,'FORCE RESULT - 2.1'!$U$4,'FORCE RESULT - 2.1'!$V$4,'FORCE RESULT - 2.1'!$W$4,'FORCE RESULT - 2.1'!$X$4,'FORCE RESULT - 2.1'!$Y$4,'FORCE RESULT - 2.1'!$Z$4,'FORCE RESULT - 2.1'!$AA$4,'FORCE RESULT - 2.1'!$AB$4,'FORCE RESULT - 2.1'!$AC$4,'FORCE RESULT - 2.1'!$AD$4,'FORCE RESULT - 2.1'!$AE$4)</c:f>
              <c:strCache>
                <c:ptCount val="17"/>
                <c:pt idx="0">
                  <c:v>Biz Dev</c:v>
                </c:pt>
                <c:pt idx="1">
                  <c:v>Business Intelligence</c:v>
                </c:pt>
                <c:pt idx="2">
                  <c:v>Channel and Partnerships</c:v>
                </c:pt>
                <c:pt idx="3">
                  <c:v>Customer Success</c:v>
                </c:pt>
                <c:pt idx="4">
                  <c:v>Engineering</c:v>
                </c:pt>
                <c:pt idx="5">
                  <c:v>Executive</c:v>
                </c:pt>
                <c:pt idx="6">
                  <c:v>Finance</c:v>
                </c:pt>
                <c:pt idx="7">
                  <c:v>G&amp;A</c:v>
                </c:pt>
                <c:pt idx="8">
                  <c:v>Information Security</c:v>
                </c:pt>
                <c:pt idx="9">
                  <c:v>IT Ops</c:v>
                </c:pt>
                <c:pt idx="10">
                  <c:v>Marketing</c:v>
                </c:pt>
                <c:pt idx="11">
                  <c:v>People &amp; Culture</c:v>
                </c:pt>
                <c:pt idx="12">
                  <c:v>Product Design</c:v>
                </c:pt>
                <c:pt idx="13">
                  <c:v>Product Org</c:v>
                </c:pt>
                <c:pt idx="14">
                  <c:v>Product Research</c:v>
                </c:pt>
                <c:pt idx="15">
                  <c:v>Revenue</c:v>
                </c:pt>
                <c:pt idx="16">
                  <c:v>Support</c:v>
                </c:pt>
              </c:strCache>
            </c:strRef>
          </c:cat>
          <c:val>
            <c:numRef>
              <c:f>'FORCE RESULT - 2.1'!$O$34:$AE$34</c:f>
              <c:numCache>
                <c:formatCode>General</c:formatCode>
                <c:ptCount val="17"/>
                <c:pt idx="0">
                  <c:v>3.65</c:v>
                </c:pt>
                <c:pt idx="1">
                  <c:v>3.056</c:v>
                </c:pt>
                <c:pt idx="2">
                  <c:v>4.2</c:v>
                </c:pt>
                <c:pt idx="3">
                  <c:v>3.5099999999999993</c:v>
                </c:pt>
                <c:pt idx="4">
                  <c:v>3.5579999999999998</c:v>
                </c:pt>
                <c:pt idx="5">
                  <c:v>3.9</c:v>
                </c:pt>
                <c:pt idx="6">
                  <c:v>3.7880000000000003</c:v>
                </c:pt>
                <c:pt idx="7">
                  <c:v>3.6840000000000002</c:v>
                </c:pt>
                <c:pt idx="8">
                  <c:v>3.5599999999999996</c:v>
                </c:pt>
                <c:pt idx="9">
                  <c:v>3.8259999999999996</c:v>
                </c:pt>
                <c:pt idx="10">
                  <c:v>3.45</c:v>
                </c:pt>
                <c:pt idx="11">
                  <c:v>3.2399999999999998</c:v>
                </c:pt>
                <c:pt idx="12">
                  <c:v>3.476</c:v>
                </c:pt>
                <c:pt idx="13">
                  <c:v>3.5400000000000005</c:v>
                </c:pt>
                <c:pt idx="14">
                  <c:v>3.052</c:v>
                </c:pt>
                <c:pt idx="15">
                  <c:v>3.7</c:v>
                </c:pt>
                <c:pt idx="16">
                  <c:v>3.5259999999999998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F-374C-9ED2-F9EAE65F4064}"/>
            </c:ext>
          </c:extLst>
        </c:ser>
        <c:ser>
          <c:idx val="1"/>
          <c:order val="1"/>
          <c:tx>
            <c:strRef>
              <c:f>'FORCE RESULT - 2.1'!$A$35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2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1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endParaRPr lang="en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('FORCE RESULT - 2.1'!$O$4,'FORCE RESULT - 2.1'!$P$4,'FORCE RESULT - 2.1'!$Q$4,'FORCE RESULT - 2.1'!$R$4,'FORCE RESULT - 2.1'!$S$4,'FORCE RESULT - 2.1'!$T$4,'FORCE RESULT - 2.1'!$U$4,'FORCE RESULT - 2.1'!$V$4,'FORCE RESULT - 2.1'!$W$4,'FORCE RESULT - 2.1'!$X$4,'FORCE RESULT - 2.1'!$Y$4,'FORCE RESULT - 2.1'!$Z$4,'FORCE RESULT - 2.1'!$AA$4,'FORCE RESULT - 2.1'!$AB$4,'FORCE RESULT - 2.1'!$AC$4,'FORCE RESULT - 2.1'!$AD$4,'FORCE RESULT - 2.1'!$AE$4)</c:f>
              <c:strCache>
                <c:ptCount val="17"/>
                <c:pt idx="0">
                  <c:v>Biz Dev</c:v>
                </c:pt>
                <c:pt idx="1">
                  <c:v>Business Intelligence</c:v>
                </c:pt>
                <c:pt idx="2">
                  <c:v>Channel and Partnerships</c:v>
                </c:pt>
                <c:pt idx="3">
                  <c:v>Customer Success</c:v>
                </c:pt>
                <c:pt idx="4">
                  <c:v>Engineering</c:v>
                </c:pt>
                <c:pt idx="5">
                  <c:v>Executive</c:v>
                </c:pt>
                <c:pt idx="6">
                  <c:v>Finance</c:v>
                </c:pt>
                <c:pt idx="7">
                  <c:v>G&amp;A</c:v>
                </c:pt>
                <c:pt idx="8">
                  <c:v>Information Security</c:v>
                </c:pt>
                <c:pt idx="9">
                  <c:v>IT Ops</c:v>
                </c:pt>
                <c:pt idx="10">
                  <c:v>Marketing</c:v>
                </c:pt>
                <c:pt idx="11">
                  <c:v>People &amp; Culture</c:v>
                </c:pt>
                <c:pt idx="12">
                  <c:v>Product Design</c:v>
                </c:pt>
                <c:pt idx="13">
                  <c:v>Product Org</c:v>
                </c:pt>
                <c:pt idx="14">
                  <c:v>Product Research</c:v>
                </c:pt>
                <c:pt idx="15">
                  <c:v>Revenue</c:v>
                </c:pt>
                <c:pt idx="16">
                  <c:v>Support</c:v>
                </c:pt>
              </c:strCache>
            </c:strRef>
          </c:cat>
          <c:val>
            <c:numRef>
              <c:f>'FORCE RESULT - 2.1'!$O$35:$AE$35</c:f>
              <c:numCache>
                <c:formatCode>General</c:formatCode>
                <c:ptCount val="17"/>
                <c:pt idx="0">
                  <c:v>4.55</c:v>
                </c:pt>
                <c:pt idx="1">
                  <c:v>3.37</c:v>
                </c:pt>
                <c:pt idx="2">
                  <c:v>4.8</c:v>
                </c:pt>
                <c:pt idx="3">
                  <c:v>4.2880000000000003</c:v>
                </c:pt>
                <c:pt idx="4">
                  <c:v>4.1120000000000001</c:v>
                </c:pt>
                <c:pt idx="5">
                  <c:v>4.3</c:v>
                </c:pt>
                <c:pt idx="6">
                  <c:v>3.9579999999999997</c:v>
                </c:pt>
                <c:pt idx="7">
                  <c:v>4.1519999999999992</c:v>
                </c:pt>
                <c:pt idx="8">
                  <c:v>3.84</c:v>
                </c:pt>
                <c:pt idx="9">
                  <c:v>4.0519999999999996</c:v>
                </c:pt>
                <c:pt idx="10">
                  <c:v>4.2519999999999998</c:v>
                </c:pt>
                <c:pt idx="11">
                  <c:v>4.0000000000000009</c:v>
                </c:pt>
                <c:pt idx="12">
                  <c:v>4.2720000000000002</c:v>
                </c:pt>
                <c:pt idx="13">
                  <c:v>3.94</c:v>
                </c:pt>
                <c:pt idx="14">
                  <c:v>4.0279999999999996</c:v>
                </c:pt>
                <c:pt idx="15">
                  <c:v>4.0999999999999996</c:v>
                </c:pt>
                <c:pt idx="16">
                  <c:v>4.1719999999999997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F-374C-9ED2-F9EAE65F4064}"/>
            </c:ext>
          </c:extLst>
        </c:ser>
        <c:ser>
          <c:idx val="2"/>
          <c:order val="2"/>
          <c:tx>
            <c:strRef>
              <c:f>'FORCE RESULT - 2.1'!$A$36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3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1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endParaRPr lang="en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('FORCE RESULT - 2.1'!$O$4,'FORCE RESULT - 2.1'!$P$4,'FORCE RESULT - 2.1'!$Q$4,'FORCE RESULT - 2.1'!$R$4,'FORCE RESULT - 2.1'!$S$4,'FORCE RESULT - 2.1'!$T$4,'FORCE RESULT - 2.1'!$U$4,'FORCE RESULT - 2.1'!$V$4,'FORCE RESULT - 2.1'!$W$4,'FORCE RESULT - 2.1'!$X$4,'FORCE RESULT - 2.1'!$Y$4,'FORCE RESULT - 2.1'!$Z$4,'FORCE RESULT - 2.1'!$AA$4,'FORCE RESULT - 2.1'!$AB$4,'FORCE RESULT - 2.1'!$AC$4,'FORCE RESULT - 2.1'!$AD$4,'FORCE RESULT - 2.1'!$AE$4)</c:f>
              <c:strCache>
                <c:ptCount val="17"/>
                <c:pt idx="0">
                  <c:v>Biz Dev</c:v>
                </c:pt>
                <c:pt idx="1">
                  <c:v>Business Intelligence</c:v>
                </c:pt>
                <c:pt idx="2">
                  <c:v>Channel and Partnerships</c:v>
                </c:pt>
                <c:pt idx="3">
                  <c:v>Customer Success</c:v>
                </c:pt>
                <c:pt idx="4">
                  <c:v>Engineering</c:v>
                </c:pt>
                <c:pt idx="5">
                  <c:v>Executive</c:v>
                </c:pt>
                <c:pt idx="6">
                  <c:v>Finance</c:v>
                </c:pt>
                <c:pt idx="7">
                  <c:v>G&amp;A</c:v>
                </c:pt>
                <c:pt idx="8">
                  <c:v>Information Security</c:v>
                </c:pt>
                <c:pt idx="9">
                  <c:v>IT Ops</c:v>
                </c:pt>
                <c:pt idx="10">
                  <c:v>Marketing</c:v>
                </c:pt>
                <c:pt idx="11">
                  <c:v>People &amp; Culture</c:v>
                </c:pt>
                <c:pt idx="12">
                  <c:v>Product Design</c:v>
                </c:pt>
                <c:pt idx="13">
                  <c:v>Product Org</c:v>
                </c:pt>
                <c:pt idx="14">
                  <c:v>Product Research</c:v>
                </c:pt>
                <c:pt idx="15">
                  <c:v>Revenue</c:v>
                </c:pt>
                <c:pt idx="16">
                  <c:v>Support</c:v>
                </c:pt>
              </c:strCache>
            </c:strRef>
          </c:cat>
          <c:val>
            <c:numRef>
              <c:f>'FORCE RESULT - 2.1'!$O$36:$AE$36</c:f>
              <c:numCache>
                <c:formatCode>General</c:formatCode>
                <c:ptCount val="17"/>
                <c:pt idx="0">
                  <c:v>3.85</c:v>
                </c:pt>
                <c:pt idx="1">
                  <c:v>3.5720000000000001</c:v>
                </c:pt>
                <c:pt idx="2">
                  <c:v>3.6</c:v>
                </c:pt>
                <c:pt idx="3">
                  <c:v>3.7940000000000005</c:v>
                </c:pt>
                <c:pt idx="4">
                  <c:v>3.5640000000000001</c:v>
                </c:pt>
                <c:pt idx="5">
                  <c:v>3.7</c:v>
                </c:pt>
                <c:pt idx="6">
                  <c:v>3.6859999999999999</c:v>
                </c:pt>
                <c:pt idx="7">
                  <c:v>3.8</c:v>
                </c:pt>
                <c:pt idx="8">
                  <c:v>3.4200000000000004</c:v>
                </c:pt>
                <c:pt idx="9">
                  <c:v>3.778</c:v>
                </c:pt>
                <c:pt idx="10">
                  <c:v>3.5</c:v>
                </c:pt>
                <c:pt idx="11">
                  <c:v>3.28</c:v>
                </c:pt>
                <c:pt idx="12">
                  <c:v>3.7059999999999995</c:v>
                </c:pt>
                <c:pt idx="13">
                  <c:v>3.7800000000000002</c:v>
                </c:pt>
                <c:pt idx="14">
                  <c:v>3.4279999999999999</c:v>
                </c:pt>
                <c:pt idx="15">
                  <c:v>3.6</c:v>
                </c:pt>
                <c:pt idx="16">
                  <c:v>3.6259999999999999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F-374C-9ED2-F9EAE65F4064}"/>
            </c:ext>
          </c:extLst>
        </c:ser>
        <c:ser>
          <c:idx val="3"/>
          <c:order val="3"/>
          <c:tx>
            <c:strRef>
              <c:f>'FORCE RESULT - 2.1'!$A$37</c:f>
              <c:strCache>
                <c:ptCount val="1"/>
                <c:pt idx="0">
                  <c:v>Complexity</c:v>
                </c:pt>
              </c:strCache>
            </c:strRef>
          </c:tx>
          <c:spPr>
            <a:solidFill>
              <a:schemeClr val="accent4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1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endParaRPr lang="en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('FORCE RESULT - 2.1'!$O$4,'FORCE RESULT - 2.1'!$P$4,'FORCE RESULT - 2.1'!$Q$4,'FORCE RESULT - 2.1'!$R$4,'FORCE RESULT - 2.1'!$S$4,'FORCE RESULT - 2.1'!$T$4,'FORCE RESULT - 2.1'!$U$4,'FORCE RESULT - 2.1'!$V$4,'FORCE RESULT - 2.1'!$W$4,'FORCE RESULT - 2.1'!$X$4,'FORCE RESULT - 2.1'!$Y$4,'FORCE RESULT - 2.1'!$Z$4,'FORCE RESULT - 2.1'!$AA$4,'FORCE RESULT - 2.1'!$AB$4,'FORCE RESULT - 2.1'!$AC$4,'FORCE RESULT - 2.1'!$AD$4,'FORCE RESULT - 2.1'!$AE$4)</c:f>
              <c:strCache>
                <c:ptCount val="17"/>
                <c:pt idx="0">
                  <c:v>Biz Dev</c:v>
                </c:pt>
                <c:pt idx="1">
                  <c:v>Business Intelligence</c:v>
                </c:pt>
                <c:pt idx="2">
                  <c:v>Channel and Partnerships</c:v>
                </c:pt>
                <c:pt idx="3">
                  <c:v>Customer Success</c:v>
                </c:pt>
                <c:pt idx="4">
                  <c:v>Engineering</c:v>
                </c:pt>
                <c:pt idx="5">
                  <c:v>Executive</c:v>
                </c:pt>
                <c:pt idx="6">
                  <c:v>Finance</c:v>
                </c:pt>
                <c:pt idx="7">
                  <c:v>G&amp;A</c:v>
                </c:pt>
                <c:pt idx="8">
                  <c:v>Information Security</c:v>
                </c:pt>
                <c:pt idx="9">
                  <c:v>IT Ops</c:v>
                </c:pt>
                <c:pt idx="10">
                  <c:v>Marketing</c:v>
                </c:pt>
                <c:pt idx="11">
                  <c:v>People &amp; Culture</c:v>
                </c:pt>
                <c:pt idx="12">
                  <c:v>Product Design</c:v>
                </c:pt>
                <c:pt idx="13">
                  <c:v>Product Org</c:v>
                </c:pt>
                <c:pt idx="14">
                  <c:v>Product Research</c:v>
                </c:pt>
                <c:pt idx="15">
                  <c:v>Revenue</c:v>
                </c:pt>
                <c:pt idx="16">
                  <c:v>Support</c:v>
                </c:pt>
              </c:strCache>
            </c:strRef>
          </c:cat>
          <c:val>
            <c:numRef>
              <c:f>'FORCE RESULT - 2.1'!$O$37:$AE$37</c:f>
              <c:numCache>
                <c:formatCode>General</c:formatCode>
                <c:ptCount val="17"/>
                <c:pt idx="0">
                  <c:v>3.4</c:v>
                </c:pt>
                <c:pt idx="1">
                  <c:v>3.4279999999999999</c:v>
                </c:pt>
                <c:pt idx="2">
                  <c:v>2.6</c:v>
                </c:pt>
                <c:pt idx="3">
                  <c:v>3.4619999999999997</c:v>
                </c:pt>
                <c:pt idx="4">
                  <c:v>3.4539999999999997</c:v>
                </c:pt>
                <c:pt idx="5">
                  <c:v>3.7</c:v>
                </c:pt>
                <c:pt idx="6">
                  <c:v>3.3579999999999997</c:v>
                </c:pt>
                <c:pt idx="7">
                  <c:v>3.4459999999999993</c:v>
                </c:pt>
                <c:pt idx="8">
                  <c:v>3.1</c:v>
                </c:pt>
                <c:pt idx="9">
                  <c:v>3.3280000000000003</c:v>
                </c:pt>
                <c:pt idx="10">
                  <c:v>3.0680000000000001</c:v>
                </c:pt>
                <c:pt idx="11">
                  <c:v>3.2</c:v>
                </c:pt>
                <c:pt idx="12">
                  <c:v>3.4859999999999998</c:v>
                </c:pt>
                <c:pt idx="13">
                  <c:v>3.4</c:v>
                </c:pt>
                <c:pt idx="14">
                  <c:v>3.3540000000000001</c:v>
                </c:pt>
                <c:pt idx="15">
                  <c:v>3.2</c:v>
                </c:pt>
                <c:pt idx="16">
                  <c:v>3.528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6F-374C-9ED2-F9EAE65F4064}"/>
            </c:ext>
          </c:extLst>
        </c:ser>
        <c:ser>
          <c:idx val="4"/>
          <c:order val="4"/>
          <c:tx>
            <c:strRef>
              <c:f>'FORCE RESULT - 2.1'!$A$38</c:f>
              <c:strCache>
                <c:ptCount val="1"/>
                <c:pt idx="0">
                  <c:v>Expertise</c:v>
                </c:pt>
              </c:strCache>
            </c:strRef>
          </c:tx>
          <c:spPr>
            <a:solidFill>
              <a:schemeClr val="accent5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1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endParaRPr lang="en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('FORCE RESULT - 2.1'!$O$4,'FORCE RESULT - 2.1'!$P$4,'FORCE RESULT - 2.1'!$Q$4,'FORCE RESULT - 2.1'!$R$4,'FORCE RESULT - 2.1'!$S$4,'FORCE RESULT - 2.1'!$T$4,'FORCE RESULT - 2.1'!$U$4,'FORCE RESULT - 2.1'!$V$4,'FORCE RESULT - 2.1'!$W$4,'FORCE RESULT - 2.1'!$X$4,'FORCE RESULT - 2.1'!$Y$4,'FORCE RESULT - 2.1'!$Z$4,'FORCE RESULT - 2.1'!$AA$4,'FORCE RESULT - 2.1'!$AB$4,'FORCE RESULT - 2.1'!$AC$4,'FORCE RESULT - 2.1'!$AD$4,'FORCE RESULT - 2.1'!$AE$4)</c:f>
              <c:strCache>
                <c:ptCount val="17"/>
                <c:pt idx="0">
                  <c:v>Biz Dev</c:v>
                </c:pt>
                <c:pt idx="1">
                  <c:v>Business Intelligence</c:v>
                </c:pt>
                <c:pt idx="2">
                  <c:v>Channel and Partnerships</c:v>
                </c:pt>
                <c:pt idx="3">
                  <c:v>Customer Success</c:v>
                </c:pt>
                <c:pt idx="4">
                  <c:v>Engineering</c:v>
                </c:pt>
                <c:pt idx="5">
                  <c:v>Executive</c:v>
                </c:pt>
                <c:pt idx="6">
                  <c:v>Finance</c:v>
                </c:pt>
                <c:pt idx="7">
                  <c:v>G&amp;A</c:v>
                </c:pt>
                <c:pt idx="8">
                  <c:v>Information Security</c:v>
                </c:pt>
                <c:pt idx="9">
                  <c:v>IT Ops</c:v>
                </c:pt>
                <c:pt idx="10">
                  <c:v>Marketing</c:v>
                </c:pt>
                <c:pt idx="11">
                  <c:v>People &amp; Culture</c:v>
                </c:pt>
                <c:pt idx="12">
                  <c:v>Product Design</c:v>
                </c:pt>
                <c:pt idx="13">
                  <c:v>Product Org</c:v>
                </c:pt>
                <c:pt idx="14">
                  <c:v>Product Research</c:v>
                </c:pt>
                <c:pt idx="15">
                  <c:v>Revenue</c:v>
                </c:pt>
                <c:pt idx="16">
                  <c:v>Support</c:v>
                </c:pt>
              </c:strCache>
            </c:strRef>
          </c:cat>
          <c:val>
            <c:numRef>
              <c:f>'FORCE RESULT - 2.1'!$O$38:$AE$38</c:f>
              <c:numCache>
                <c:formatCode>General</c:formatCode>
                <c:ptCount val="17"/>
                <c:pt idx="0">
                  <c:v>3.75</c:v>
                </c:pt>
                <c:pt idx="1">
                  <c:v>3.4859999999999998</c:v>
                </c:pt>
                <c:pt idx="2">
                  <c:v>4</c:v>
                </c:pt>
                <c:pt idx="3">
                  <c:v>3.7240000000000002</c:v>
                </c:pt>
                <c:pt idx="4">
                  <c:v>3.8639999999999999</c:v>
                </c:pt>
                <c:pt idx="5">
                  <c:v>3.7</c:v>
                </c:pt>
                <c:pt idx="6">
                  <c:v>3.4559999999999995</c:v>
                </c:pt>
                <c:pt idx="7">
                  <c:v>3.6480000000000006</c:v>
                </c:pt>
                <c:pt idx="8">
                  <c:v>3.7</c:v>
                </c:pt>
                <c:pt idx="9">
                  <c:v>3.8520000000000003</c:v>
                </c:pt>
                <c:pt idx="10">
                  <c:v>3.6819999999999999</c:v>
                </c:pt>
                <c:pt idx="11">
                  <c:v>3.12</c:v>
                </c:pt>
                <c:pt idx="12">
                  <c:v>3.6</c:v>
                </c:pt>
                <c:pt idx="13">
                  <c:v>3.7600000000000002</c:v>
                </c:pt>
                <c:pt idx="14">
                  <c:v>3.5519999999999996</c:v>
                </c:pt>
                <c:pt idx="15">
                  <c:v>3.75</c:v>
                </c:pt>
                <c:pt idx="16">
                  <c:v>3.6940000000000004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6F-374C-9ED2-F9EAE65F4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majorGridlines>
          <c:spPr>
            <a:ln w="12700" cap="flat">
              <a:solidFill>
                <a:srgbClr val="FF2600"/>
              </a:solidFill>
              <a:custDash>
                <a:ds d="100000" sp="200000"/>
              </a:custDash>
              <a:miter lim="400000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400000"/>
          </a:ln>
        </c:spPr>
        <c:txPr>
          <a:bodyPr rot="0"/>
          <a:lstStyle/>
          <a:p>
            <a:pPr>
              <a:defRPr sz="111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E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5"/>
          <c:min val="1"/>
        </c:scaling>
        <c:delete val="0"/>
        <c:axPos val="t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11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sz="1110" b="0" i="0" u="none" strike="noStrike">
                    <a:solidFill>
                      <a:srgbClr val="000000"/>
                    </a:solidFill>
                    <a:latin typeface="Helvetica Neue"/>
                  </a:rPr>
                  <a:t>Score (Strongly disagree to Strongly Agree)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high"/>
        <c:spPr>
          <a:ln w="12700" cap="flat">
            <a:solidFill>
              <a:srgbClr val="888888"/>
            </a:solidFill>
            <a:prstDash val="solid"/>
            <a:miter lim="400000"/>
          </a:ln>
        </c:spPr>
        <c:txPr>
          <a:bodyPr rot="0"/>
          <a:lstStyle/>
          <a:p>
            <a:pPr>
              <a:defRPr sz="131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EE"/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5.4704900000000001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310" b="0" i="0" u="none" strike="noStrike">
              <a:solidFill>
                <a:srgbClr val="000000"/>
              </a:solidFill>
              <a:latin typeface="Helvetica Neue"/>
            </a:defRPr>
          </a:pPr>
          <a:endParaRPr lang="en-EE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557002</xdr:colOff>
      <xdr:row>14</xdr:row>
      <xdr:rowOff>240011</xdr:rowOff>
    </xdr:from>
    <xdr:to>
      <xdr:col>57</xdr:col>
      <xdr:colOff>661698</xdr:colOff>
      <xdr:row>26</xdr:row>
      <xdr:rowOff>47345</xdr:rowOff>
    </xdr:to>
    <xdr:graphicFrame macro="">
      <xdr:nvGraphicFramePr>
        <xdr:cNvPr id="2" name="2D Bar 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845660</xdr:colOff>
      <xdr:row>18</xdr:row>
      <xdr:rowOff>73029</xdr:rowOff>
    </xdr:from>
    <xdr:to>
      <xdr:col>61</xdr:col>
      <xdr:colOff>445243</xdr:colOff>
      <xdr:row>25</xdr:row>
      <xdr:rowOff>222581</xdr:rowOff>
    </xdr:to>
    <xdr:graphicFrame macro="">
      <xdr:nvGraphicFramePr>
        <xdr:cNvPr id="3" name="Radar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557002</xdr:colOff>
      <xdr:row>2</xdr:row>
      <xdr:rowOff>85661</xdr:rowOff>
    </xdr:from>
    <xdr:to>
      <xdr:col>57</xdr:col>
      <xdr:colOff>661698</xdr:colOff>
      <xdr:row>12</xdr:row>
      <xdr:rowOff>93655</xdr:rowOff>
    </xdr:to>
    <xdr:graphicFrame macro="">
      <xdr:nvGraphicFramePr>
        <xdr:cNvPr id="4" name="2D Bar 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845659</xdr:colOff>
      <xdr:row>2</xdr:row>
      <xdr:rowOff>118899</xdr:rowOff>
    </xdr:from>
    <xdr:to>
      <xdr:col>61</xdr:col>
      <xdr:colOff>510397</xdr:colOff>
      <xdr:row>12</xdr:row>
      <xdr:rowOff>42763</xdr:rowOff>
    </xdr:to>
    <xdr:graphicFrame macro="">
      <xdr:nvGraphicFramePr>
        <xdr:cNvPr id="5" name="Radar 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772164</xdr:colOff>
      <xdr:row>48</xdr:row>
      <xdr:rowOff>32915</xdr:rowOff>
    </xdr:from>
    <xdr:to>
      <xdr:col>24</xdr:col>
      <xdr:colOff>1052118</xdr:colOff>
      <xdr:row>83</xdr:row>
      <xdr:rowOff>110622</xdr:rowOff>
    </xdr:to>
    <xdr:graphicFrame macro="">
      <xdr:nvGraphicFramePr>
        <xdr:cNvPr id="9" name="Interactive Bar 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Z88"/>
  <sheetViews>
    <sheetView showGridLines="0" workbookViewId="0">
      <pane xSplit="1" ySplit="2" topLeftCell="B19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14" customHeight="1"/>
  <cols>
    <col min="1" max="1" width="4.33203125" style="1" customWidth="1"/>
    <col min="2" max="2" width="6.5" style="1" customWidth="1"/>
    <col min="3" max="3" width="6.6640625" style="1" customWidth="1"/>
    <col min="4" max="4" width="9.33203125" style="1" customWidth="1"/>
    <col min="5" max="36" width="16.33203125" style="1" customWidth="1"/>
    <col min="37" max="52" width="16.33203125" style="1" hidden="1" customWidth="1"/>
    <col min="53" max="53" width="16.33203125" style="1" customWidth="1"/>
    <col min="54" max="16384" width="16.33203125" style="1"/>
  </cols>
  <sheetData>
    <row r="1" spans="1:52" ht="15.5" customHeight="1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</row>
    <row r="2" spans="1:5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3"/>
      <c r="L2" s="2"/>
      <c r="M2" s="2"/>
      <c r="N2" s="2"/>
      <c r="O2" s="2"/>
      <c r="P2" s="2"/>
      <c r="Q2" s="4"/>
      <c r="R2" s="2"/>
      <c r="S2" s="2"/>
      <c r="T2" s="2"/>
      <c r="U2" s="2"/>
      <c r="V2" s="2"/>
      <c r="W2" s="4"/>
      <c r="X2" s="2"/>
      <c r="Y2" s="2"/>
      <c r="Z2" s="2"/>
      <c r="AA2" s="2"/>
      <c r="AB2" s="2"/>
      <c r="AC2" s="4"/>
      <c r="AD2" s="2"/>
      <c r="AE2" s="2"/>
      <c r="AF2" s="2"/>
      <c r="AG2" s="2"/>
      <c r="AH2" s="2"/>
      <c r="AI2" s="4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9" customHeight="1">
      <c r="A3" s="5"/>
      <c r="B3" s="6"/>
      <c r="C3" s="7"/>
      <c r="D3" s="7"/>
      <c r="E3" s="7"/>
      <c r="F3" s="8"/>
      <c r="G3" s="8"/>
      <c r="H3" s="8"/>
      <c r="I3" s="8"/>
      <c r="J3" s="8"/>
      <c r="K3" s="9"/>
      <c r="L3" s="8"/>
      <c r="M3" s="8"/>
      <c r="N3" s="8"/>
      <c r="O3" s="8"/>
      <c r="P3" s="8"/>
      <c r="Q3" s="10"/>
      <c r="R3" s="8"/>
      <c r="S3" s="8"/>
      <c r="T3" s="8"/>
      <c r="U3" s="8"/>
      <c r="V3" s="8"/>
      <c r="W3" s="10"/>
      <c r="X3" s="8"/>
      <c r="Y3" s="8"/>
      <c r="Z3" s="8"/>
      <c r="AA3" s="8"/>
      <c r="AB3" s="8"/>
      <c r="AC3" s="10"/>
      <c r="AD3" s="8"/>
      <c r="AE3" s="8"/>
      <c r="AF3" s="8"/>
      <c r="AG3" s="8"/>
      <c r="AH3" s="8"/>
      <c r="AI3" s="10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</row>
    <row r="4" spans="1:52" ht="19" customHeight="1">
      <c r="A4" s="11"/>
      <c r="B4" s="12"/>
      <c r="C4" s="13"/>
      <c r="D4" s="13"/>
      <c r="E4" s="13"/>
      <c r="F4" s="14">
        <v>1</v>
      </c>
      <c r="G4" s="14">
        <v>2</v>
      </c>
      <c r="H4" s="14">
        <v>3</v>
      </c>
      <c r="I4" s="14">
        <v>4</v>
      </c>
      <c r="J4" s="14">
        <v>5</v>
      </c>
      <c r="K4" s="15"/>
      <c r="L4" s="14">
        <v>6</v>
      </c>
      <c r="M4" s="14">
        <v>7</v>
      </c>
      <c r="N4" s="14">
        <v>8</v>
      </c>
      <c r="O4" s="14">
        <v>9</v>
      </c>
      <c r="P4" s="14">
        <v>10</v>
      </c>
      <c r="Q4" s="16"/>
      <c r="R4" s="14">
        <v>11</v>
      </c>
      <c r="S4" s="14">
        <v>12</v>
      </c>
      <c r="T4" s="14">
        <v>13</v>
      </c>
      <c r="U4" s="14">
        <v>14</v>
      </c>
      <c r="V4" s="14">
        <v>15</v>
      </c>
      <c r="W4" s="16"/>
      <c r="X4" s="14">
        <v>16</v>
      </c>
      <c r="Y4" s="14">
        <v>17</v>
      </c>
      <c r="Z4" s="14">
        <v>18</v>
      </c>
      <c r="AA4" s="14">
        <v>19</v>
      </c>
      <c r="AB4" s="14">
        <v>20</v>
      </c>
      <c r="AC4" s="16"/>
      <c r="AD4" s="14">
        <v>21</v>
      </c>
      <c r="AE4" s="14">
        <v>22</v>
      </c>
      <c r="AF4" s="14">
        <v>23</v>
      </c>
      <c r="AG4" s="14">
        <v>24</v>
      </c>
      <c r="AH4" s="14">
        <v>25</v>
      </c>
      <c r="AI4" s="16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</row>
    <row r="5" spans="1:52" ht="99.75" customHeight="1">
      <c r="A5" s="17"/>
      <c r="B5" s="18" t="s">
        <v>1</v>
      </c>
      <c r="C5" s="19" t="s">
        <v>2</v>
      </c>
      <c r="D5" s="19" t="s">
        <v>3</v>
      </c>
      <c r="E5" s="19" t="s">
        <v>4</v>
      </c>
      <c r="F5" s="20" t="s">
        <v>5</v>
      </c>
      <c r="G5" s="20" t="s">
        <v>6</v>
      </c>
      <c r="H5" s="20" t="s">
        <v>7</v>
      </c>
      <c r="I5" s="20" t="s">
        <v>8</v>
      </c>
      <c r="J5" s="20" t="s">
        <v>9</v>
      </c>
      <c r="K5" s="21" t="s">
        <v>10</v>
      </c>
      <c r="L5" s="20" t="s">
        <v>11</v>
      </c>
      <c r="M5" s="20" t="s">
        <v>12</v>
      </c>
      <c r="N5" s="20" t="s">
        <v>13</v>
      </c>
      <c r="O5" s="20" t="s">
        <v>14</v>
      </c>
      <c r="P5" s="20" t="s">
        <v>15</v>
      </c>
      <c r="Q5" s="21" t="s">
        <v>16</v>
      </c>
      <c r="R5" s="20" t="s">
        <v>17</v>
      </c>
      <c r="S5" s="20" t="s">
        <v>18</v>
      </c>
      <c r="T5" s="20" t="s">
        <v>19</v>
      </c>
      <c r="U5" s="20" t="s">
        <v>20</v>
      </c>
      <c r="V5" s="20" t="s">
        <v>21</v>
      </c>
      <c r="W5" s="21" t="s">
        <v>22</v>
      </c>
      <c r="X5" s="20" t="s">
        <v>23</v>
      </c>
      <c r="Y5" s="20" t="s">
        <v>24</v>
      </c>
      <c r="Z5" s="20" t="s">
        <v>25</v>
      </c>
      <c r="AA5" s="20" t="s">
        <v>26</v>
      </c>
      <c r="AB5" s="20" t="s">
        <v>27</v>
      </c>
      <c r="AC5" s="21" t="s">
        <v>28</v>
      </c>
      <c r="AD5" s="20" t="s">
        <v>29</v>
      </c>
      <c r="AE5" s="20" t="s">
        <v>30</v>
      </c>
      <c r="AF5" s="20" t="s">
        <v>31</v>
      </c>
      <c r="AG5" s="20" t="s">
        <v>32</v>
      </c>
      <c r="AH5" s="20" t="s">
        <v>33</v>
      </c>
      <c r="AI5" s="21" t="s">
        <v>34</v>
      </c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</row>
    <row r="6" spans="1:52" ht="34" customHeight="1">
      <c r="A6" s="23"/>
      <c r="B6" s="24"/>
      <c r="C6" s="25">
        <v>62</v>
      </c>
      <c r="D6" s="26"/>
      <c r="E6" s="27" t="s">
        <v>35</v>
      </c>
      <c r="F6" s="25">
        <v>2.2599999999999998</v>
      </c>
      <c r="G6" s="25">
        <v>2.69</v>
      </c>
      <c r="H6" s="25">
        <v>4.13</v>
      </c>
      <c r="I6" s="25">
        <v>4.29</v>
      </c>
      <c r="J6" s="25">
        <v>4.13</v>
      </c>
      <c r="K6" s="28">
        <f t="shared" ref="K6:K15" si="0">AVERAGE(F6:J6)</f>
        <v>3.4999999999999991</v>
      </c>
      <c r="L6" s="25">
        <v>4.37</v>
      </c>
      <c r="M6" s="25">
        <v>4.0999999999999996</v>
      </c>
      <c r="N6" s="25">
        <v>4.47</v>
      </c>
      <c r="O6" s="25">
        <v>3.84</v>
      </c>
      <c r="P6" s="25">
        <v>3.9</v>
      </c>
      <c r="Q6" s="28">
        <f t="shared" ref="Q6:Q15" si="1">AVERAGE(L6:P6)</f>
        <v>4.1359999999999992</v>
      </c>
      <c r="R6" s="25">
        <v>3.58</v>
      </c>
      <c r="S6" s="25">
        <v>4.18</v>
      </c>
      <c r="T6" s="25">
        <v>3.55</v>
      </c>
      <c r="U6" s="25">
        <v>3.48</v>
      </c>
      <c r="V6" s="25">
        <v>3.34</v>
      </c>
      <c r="W6" s="28">
        <f t="shared" ref="W6:W15" si="2">AVERAGE(R6:V6)</f>
        <v>3.6259999999999999</v>
      </c>
      <c r="X6" s="25">
        <v>2.66</v>
      </c>
      <c r="Y6" s="25">
        <v>3.77</v>
      </c>
      <c r="Z6" s="25">
        <v>3.71</v>
      </c>
      <c r="AA6" s="25">
        <v>3.44</v>
      </c>
      <c r="AB6" s="25">
        <v>3.61</v>
      </c>
      <c r="AC6" s="28">
        <f t="shared" ref="AC6:AC15" si="3">AVERAGE(X6:AB6)</f>
        <v>3.4380000000000002</v>
      </c>
      <c r="AD6" s="25">
        <v>3.74</v>
      </c>
      <c r="AE6" s="25">
        <v>3.79</v>
      </c>
      <c r="AF6" s="25">
        <v>3.26</v>
      </c>
      <c r="AG6" s="25">
        <v>4.21</v>
      </c>
      <c r="AH6" s="25">
        <v>3.61</v>
      </c>
      <c r="AI6" s="28">
        <f t="shared" ref="AI6:AI15" si="4">AVERAGE(AD6:AH6)</f>
        <v>3.722</v>
      </c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</row>
    <row r="7" spans="1:52" ht="19" customHeight="1">
      <c r="A7" s="23"/>
      <c r="B7" s="24"/>
      <c r="C7" s="25">
        <v>84</v>
      </c>
      <c r="D7" s="26"/>
      <c r="E7" s="27" t="s">
        <v>36</v>
      </c>
      <c r="F7" s="25">
        <v>2.14</v>
      </c>
      <c r="G7" s="25">
        <v>2.63</v>
      </c>
      <c r="H7" s="25">
        <v>4.1500000000000004</v>
      </c>
      <c r="I7" s="25">
        <v>4.37</v>
      </c>
      <c r="J7" s="25">
        <v>4.17</v>
      </c>
      <c r="K7" s="28">
        <f t="shared" si="0"/>
        <v>3.492</v>
      </c>
      <c r="L7" s="25">
        <v>4.43</v>
      </c>
      <c r="M7" s="25">
        <v>4.3499999999999996</v>
      </c>
      <c r="N7" s="25">
        <v>4.5</v>
      </c>
      <c r="O7" s="25">
        <v>4.0599999999999996</v>
      </c>
      <c r="P7" s="25">
        <v>4.0599999999999996</v>
      </c>
      <c r="Q7" s="28">
        <f t="shared" si="1"/>
        <v>4.2799999999999994</v>
      </c>
      <c r="R7" s="25">
        <v>3.68</v>
      </c>
      <c r="S7" s="25">
        <v>4.05</v>
      </c>
      <c r="T7" s="25">
        <v>3.68</v>
      </c>
      <c r="U7" s="25">
        <v>3.6</v>
      </c>
      <c r="V7" s="25">
        <v>3.25</v>
      </c>
      <c r="W7" s="28">
        <f t="shared" si="2"/>
        <v>3.6519999999999997</v>
      </c>
      <c r="X7" s="25">
        <v>2.76</v>
      </c>
      <c r="Y7" s="25">
        <v>3.86</v>
      </c>
      <c r="Z7" s="25">
        <v>3.89</v>
      </c>
      <c r="AA7" s="25">
        <v>3.57</v>
      </c>
      <c r="AB7" s="25">
        <v>3.86</v>
      </c>
      <c r="AC7" s="28">
        <f t="shared" si="3"/>
        <v>3.5880000000000001</v>
      </c>
      <c r="AD7" s="25">
        <v>3.93</v>
      </c>
      <c r="AE7" s="25">
        <v>3.93</v>
      </c>
      <c r="AF7" s="25">
        <v>3.19</v>
      </c>
      <c r="AG7" s="25">
        <v>4.26</v>
      </c>
      <c r="AH7" s="25">
        <v>3.52</v>
      </c>
      <c r="AI7" s="28">
        <f t="shared" si="4"/>
        <v>3.7660000000000005</v>
      </c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spans="1:52" ht="19" customHeight="1">
      <c r="A8" s="23"/>
      <c r="B8" s="24"/>
      <c r="C8" s="25">
        <v>49</v>
      </c>
      <c r="D8" s="26"/>
      <c r="E8" s="27" t="s">
        <v>37</v>
      </c>
      <c r="F8" s="25">
        <v>2.2000000000000002</v>
      </c>
      <c r="G8" s="25">
        <v>2.61</v>
      </c>
      <c r="H8" s="25">
        <v>3.96</v>
      </c>
      <c r="I8" s="25">
        <v>4.41</v>
      </c>
      <c r="J8" s="25">
        <v>4.22</v>
      </c>
      <c r="K8" s="28">
        <f t="shared" si="0"/>
        <v>3.4799999999999995</v>
      </c>
      <c r="L8" s="25">
        <v>4.33</v>
      </c>
      <c r="M8" s="25">
        <v>4.1399999999999997</v>
      </c>
      <c r="N8" s="25">
        <v>4.29</v>
      </c>
      <c r="O8" s="25">
        <v>4.0199999999999996</v>
      </c>
      <c r="P8" s="25">
        <v>3.92</v>
      </c>
      <c r="Q8" s="28">
        <f t="shared" si="1"/>
        <v>4.1399999999999988</v>
      </c>
      <c r="R8" s="25">
        <v>3.65</v>
      </c>
      <c r="S8" s="25">
        <v>4.0199999999999996</v>
      </c>
      <c r="T8" s="25">
        <v>3.53</v>
      </c>
      <c r="U8" s="25">
        <v>3.43</v>
      </c>
      <c r="V8" s="25">
        <v>3.53</v>
      </c>
      <c r="W8" s="28">
        <f t="shared" si="2"/>
        <v>3.6320000000000001</v>
      </c>
      <c r="X8" s="25">
        <v>2.59</v>
      </c>
      <c r="Y8" s="25">
        <v>3.71</v>
      </c>
      <c r="Z8" s="25">
        <v>3.71</v>
      </c>
      <c r="AA8" s="25">
        <v>3.45</v>
      </c>
      <c r="AB8" s="25">
        <v>3.69</v>
      </c>
      <c r="AC8" s="28">
        <f t="shared" si="3"/>
        <v>3.4300000000000006</v>
      </c>
      <c r="AD8" s="25">
        <v>3.76</v>
      </c>
      <c r="AE8" s="25">
        <v>3.82</v>
      </c>
      <c r="AF8" s="25">
        <v>3.22</v>
      </c>
      <c r="AG8" s="25">
        <v>4.16</v>
      </c>
      <c r="AH8" s="25">
        <v>3.37</v>
      </c>
      <c r="AI8" s="28">
        <f t="shared" si="4"/>
        <v>3.6660000000000004</v>
      </c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spans="1:52" ht="19" customHeight="1">
      <c r="A9" s="23"/>
      <c r="B9" s="24"/>
      <c r="C9" s="25">
        <v>60</v>
      </c>
      <c r="D9" s="26"/>
      <c r="E9" s="27" t="s">
        <v>38</v>
      </c>
      <c r="F9" s="25">
        <v>2.1</v>
      </c>
      <c r="G9" s="25">
        <v>2.7</v>
      </c>
      <c r="H9" s="25">
        <v>4.1500000000000004</v>
      </c>
      <c r="I9" s="25">
        <v>4.47</v>
      </c>
      <c r="J9" s="25">
        <v>4.32</v>
      </c>
      <c r="K9" s="28">
        <f t="shared" si="0"/>
        <v>3.5480000000000005</v>
      </c>
      <c r="L9" s="25">
        <v>4.37</v>
      </c>
      <c r="M9" s="25">
        <v>4.0999999999999996</v>
      </c>
      <c r="N9" s="25">
        <v>4.42</v>
      </c>
      <c r="O9" s="25">
        <v>3.87</v>
      </c>
      <c r="P9" s="25">
        <v>3.8</v>
      </c>
      <c r="Q9" s="28">
        <f t="shared" si="1"/>
        <v>4.1120000000000001</v>
      </c>
      <c r="R9" s="25">
        <v>3.78</v>
      </c>
      <c r="S9" s="25">
        <v>4.1500000000000004</v>
      </c>
      <c r="T9" s="25">
        <v>3.5</v>
      </c>
      <c r="U9" s="25">
        <v>3.53</v>
      </c>
      <c r="V9" s="25">
        <v>3.48</v>
      </c>
      <c r="W9" s="28">
        <f t="shared" si="2"/>
        <v>3.6879999999999997</v>
      </c>
      <c r="X9" s="25">
        <v>2.63</v>
      </c>
      <c r="Y9" s="25">
        <v>3.73</v>
      </c>
      <c r="Z9" s="25">
        <v>3.77</v>
      </c>
      <c r="AA9" s="25">
        <v>3.35</v>
      </c>
      <c r="AB9" s="25">
        <v>3.65</v>
      </c>
      <c r="AC9" s="28">
        <f t="shared" si="3"/>
        <v>3.4259999999999997</v>
      </c>
      <c r="AD9" s="25">
        <v>3.83</v>
      </c>
      <c r="AE9" s="25">
        <v>3.78</v>
      </c>
      <c r="AF9" s="25">
        <v>3.35</v>
      </c>
      <c r="AG9" s="25">
        <v>4.1500000000000004</v>
      </c>
      <c r="AH9" s="25">
        <v>3.83</v>
      </c>
      <c r="AI9" s="28">
        <f t="shared" si="4"/>
        <v>3.7879999999999994</v>
      </c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</row>
    <row r="10" spans="1:52" ht="19" customHeight="1">
      <c r="A10" s="23"/>
      <c r="B10" s="24"/>
      <c r="C10" s="25">
        <v>51</v>
      </c>
      <c r="D10" s="26"/>
      <c r="E10" s="27" t="s">
        <v>39</v>
      </c>
      <c r="F10" s="25">
        <v>2.31</v>
      </c>
      <c r="G10" s="25">
        <v>2.84</v>
      </c>
      <c r="H10" s="25">
        <v>4.3499999999999996</v>
      </c>
      <c r="I10" s="25">
        <v>4.33</v>
      </c>
      <c r="J10" s="25">
        <v>4.16</v>
      </c>
      <c r="K10" s="28">
        <f t="shared" si="0"/>
        <v>3.5980000000000003</v>
      </c>
      <c r="L10" s="25">
        <v>4.3899999999999997</v>
      </c>
      <c r="M10" s="25">
        <v>3.94</v>
      </c>
      <c r="N10" s="25">
        <v>4.29</v>
      </c>
      <c r="O10" s="25">
        <v>3.67</v>
      </c>
      <c r="P10" s="25">
        <v>3.63</v>
      </c>
      <c r="Q10" s="28">
        <f t="shared" si="1"/>
        <v>3.9839999999999995</v>
      </c>
      <c r="R10" s="25">
        <v>3.49</v>
      </c>
      <c r="S10" s="25">
        <v>3.94</v>
      </c>
      <c r="T10" s="25">
        <v>3.47</v>
      </c>
      <c r="U10" s="25">
        <v>3.35</v>
      </c>
      <c r="V10" s="25">
        <v>3.49</v>
      </c>
      <c r="W10" s="28">
        <f t="shared" si="2"/>
        <v>3.5480000000000005</v>
      </c>
      <c r="X10" s="25">
        <v>2.5299999999999998</v>
      </c>
      <c r="Y10" s="25">
        <v>3.49</v>
      </c>
      <c r="Z10" s="25">
        <v>3.37</v>
      </c>
      <c r="AA10" s="25">
        <v>3.33</v>
      </c>
      <c r="AB10" s="25">
        <v>3.45</v>
      </c>
      <c r="AC10" s="28">
        <f t="shared" si="3"/>
        <v>3.2340000000000004</v>
      </c>
      <c r="AD10" s="25">
        <v>3.86</v>
      </c>
      <c r="AE10" s="25">
        <v>3.47</v>
      </c>
      <c r="AF10" s="25">
        <v>3.41</v>
      </c>
      <c r="AG10" s="25">
        <v>4.1399999999999997</v>
      </c>
      <c r="AH10" s="25">
        <v>3.71</v>
      </c>
      <c r="AI10" s="28">
        <f t="shared" si="4"/>
        <v>3.718</v>
      </c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</row>
    <row r="11" spans="1:52" ht="19" customHeight="1">
      <c r="A11" s="23"/>
      <c r="B11" s="24"/>
      <c r="C11" s="25">
        <v>37</v>
      </c>
      <c r="D11" s="26"/>
      <c r="E11" s="27" t="s">
        <v>40</v>
      </c>
      <c r="F11" s="25">
        <v>2.35</v>
      </c>
      <c r="G11" s="25">
        <v>3.05</v>
      </c>
      <c r="H11" s="25">
        <v>4.51</v>
      </c>
      <c r="I11" s="25">
        <v>4.38</v>
      </c>
      <c r="J11" s="25">
        <v>4.1399999999999997</v>
      </c>
      <c r="K11" s="28">
        <f t="shared" si="0"/>
        <v>3.6859999999999999</v>
      </c>
      <c r="L11" s="25">
        <v>4.49</v>
      </c>
      <c r="M11" s="25">
        <v>3.81</v>
      </c>
      <c r="N11" s="25">
        <v>4.22</v>
      </c>
      <c r="O11" s="25">
        <v>3.78</v>
      </c>
      <c r="P11" s="25">
        <v>3.7</v>
      </c>
      <c r="Q11" s="28">
        <f t="shared" si="1"/>
        <v>4</v>
      </c>
      <c r="R11" s="25">
        <v>3.68</v>
      </c>
      <c r="S11" s="25">
        <v>3.97</v>
      </c>
      <c r="T11" s="25">
        <v>3.43</v>
      </c>
      <c r="U11" s="25">
        <v>3.49</v>
      </c>
      <c r="V11" s="25">
        <v>3.49</v>
      </c>
      <c r="W11" s="28">
        <f t="shared" si="2"/>
        <v>3.6120000000000005</v>
      </c>
      <c r="X11" s="25">
        <v>3.24</v>
      </c>
      <c r="Y11" s="25">
        <v>3.57</v>
      </c>
      <c r="Z11" s="25">
        <v>3.35</v>
      </c>
      <c r="AA11" s="25">
        <v>3.35</v>
      </c>
      <c r="AB11" s="25">
        <v>3.59</v>
      </c>
      <c r="AC11" s="28">
        <f t="shared" si="3"/>
        <v>3.4200000000000004</v>
      </c>
      <c r="AD11" s="25">
        <v>4</v>
      </c>
      <c r="AE11" s="25">
        <v>3.65</v>
      </c>
      <c r="AF11" s="25">
        <v>3.08</v>
      </c>
      <c r="AG11" s="25">
        <v>4.16</v>
      </c>
      <c r="AH11" s="25">
        <v>3.86</v>
      </c>
      <c r="AI11" s="28">
        <f t="shared" si="4"/>
        <v>3.75</v>
      </c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</row>
    <row r="12" spans="1:52" ht="19" customHeight="1">
      <c r="A12" s="23"/>
      <c r="B12" s="24"/>
      <c r="C12" s="25">
        <v>11</v>
      </c>
      <c r="D12" s="26"/>
      <c r="E12" s="27" t="s">
        <v>41</v>
      </c>
      <c r="F12" s="25">
        <v>2.5499999999999998</v>
      </c>
      <c r="G12" s="25">
        <v>3.55</v>
      </c>
      <c r="H12" s="25">
        <v>4.3600000000000003</v>
      </c>
      <c r="I12" s="25">
        <v>4.55</v>
      </c>
      <c r="J12" s="25">
        <v>3.91</v>
      </c>
      <c r="K12" s="28">
        <f t="shared" si="0"/>
        <v>3.7840000000000003</v>
      </c>
      <c r="L12" s="25">
        <v>4.09</v>
      </c>
      <c r="M12" s="25">
        <v>3.91</v>
      </c>
      <c r="N12" s="25">
        <v>4.3600000000000003</v>
      </c>
      <c r="O12" s="25">
        <v>4.09</v>
      </c>
      <c r="P12" s="25">
        <v>3.73</v>
      </c>
      <c r="Q12" s="28">
        <f t="shared" si="1"/>
        <v>4.0359999999999996</v>
      </c>
      <c r="R12" s="25">
        <v>3.55</v>
      </c>
      <c r="S12" s="25">
        <v>4.18</v>
      </c>
      <c r="T12" s="25">
        <v>3.45</v>
      </c>
      <c r="U12" s="25">
        <v>3.45</v>
      </c>
      <c r="V12" s="25">
        <v>3</v>
      </c>
      <c r="W12" s="28">
        <f t="shared" si="2"/>
        <v>3.5259999999999998</v>
      </c>
      <c r="X12" s="25">
        <v>2.4500000000000002</v>
      </c>
      <c r="Y12" s="25">
        <v>3.36</v>
      </c>
      <c r="Z12" s="25">
        <v>3</v>
      </c>
      <c r="AA12" s="25">
        <v>3.36</v>
      </c>
      <c r="AB12" s="25">
        <v>3.55</v>
      </c>
      <c r="AC12" s="28">
        <f t="shared" si="3"/>
        <v>3.1439999999999997</v>
      </c>
      <c r="AD12" s="25">
        <v>4.18</v>
      </c>
      <c r="AE12" s="25">
        <v>3.55</v>
      </c>
      <c r="AF12" s="25">
        <v>3.55</v>
      </c>
      <c r="AG12" s="25">
        <v>4.18</v>
      </c>
      <c r="AH12" s="25">
        <v>4.09</v>
      </c>
      <c r="AI12" s="28">
        <f t="shared" si="4"/>
        <v>3.9099999999999993</v>
      </c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 spans="1:52" ht="19" customHeight="1">
      <c r="A13" s="23"/>
      <c r="B13" s="24"/>
      <c r="C13" s="25">
        <v>8</v>
      </c>
      <c r="D13" s="26"/>
      <c r="E13" s="27" t="s">
        <v>42</v>
      </c>
      <c r="F13" s="25">
        <v>2.5</v>
      </c>
      <c r="G13" s="25">
        <v>4.25</v>
      </c>
      <c r="H13" s="25">
        <v>4.25</v>
      </c>
      <c r="I13" s="25">
        <v>3.13</v>
      </c>
      <c r="J13" s="25">
        <v>3.63</v>
      </c>
      <c r="K13" s="28">
        <f t="shared" si="0"/>
        <v>3.5519999999999996</v>
      </c>
      <c r="L13" s="25">
        <v>4.5</v>
      </c>
      <c r="M13" s="25">
        <v>3</v>
      </c>
      <c r="N13" s="25">
        <v>3.75</v>
      </c>
      <c r="O13" s="25">
        <v>3.88</v>
      </c>
      <c r="P13" s="25">
        <v>3.38</v>
      </c>
      <c r="Q13" s="28">
        <f t="shared" si="1"/>
        <v>3.7019999999999995</v>
      </c>
      <c r="R13" s="25">
        <v>3</v>
      </c>
      <c r="S13" s="25">
        <v>3.88</v>
      </c>
      <c r="T13" s="25">
        <v>3.13</v>
      </c>
      <c r="U13" s="25">
        <v>3.13</v>
      </c>
      <c r="V13" s="25">
        <v>3.13</v>
      </c>
      <c r="W13" s="28">
        <f t="shared" si="2"/>
        <v>3.254</v>
      </c>
      <c r="X13" s="25">
        <v>2.13</v>
      </c>
      <c r="Y13" s="25">
        <v>2.88</v>
      </c>
      <c r="Z13" s="25">
        <v>3.25</v>
      </c>
      <c r="AA13" s="25">
        <v>4.25</v>
      </c>
      <c r="AB13" s="25">
        <v>2.75</v>
      </c>
      <c r="AC13" s="28">
        <f t="shared" si="3"/>
        <v>3.052</v>
      </c>
      <c r="AD13" s="25">
        <v>4.25</v>
      </c>
      <c r="AE13" s="25">
        <v>2.75</v>
      </c>
      <c r="AF13" s="25">
        <v>3.5</v>
      </c>
      <c r="AG13" s="25">
        <v>4.25</v>
      </c>
      <c r="AH13" s="25">
        <v>4.5</v>
      </c>
      <c r="AI13" s="28">
        <f t="shared" si="4"/>
        <v>3.85</v>
      </c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</row>
    <row r="14" spans="1:52" ht="34" customHeight="1">
      <c r="A14" s="23"/>
      <c r="B14" s="24"/>
      <c r="C14" s="25">
        <v>6</v>
      </c>
      <c r="D14" s="26"/>
      <c r="E14" s="27" t="s">
        <v>43</v>
      </c>
      <c r="F14" s="25">
        <v>2.17</v>
      </c>
      <c r="G14" s="25">
        <v>3.17</v>
      </c>
      <c r="H14" s="25">
        <v>4.33</v>
      </c>
      <c r="I14" s="25">
        <v>4.67</v>
      </c>
      <c r="J14" s="25">
        <v>4.17</v>
      </c>
      <c r="K14" s="28">
        <f t="shared" si="0"/>
        <v>3.7019999999999995</v>
      </c>
      <c r="L14" s="25">
        <v>4.67</v>
      </c>
      <c r="M14" s="25">
        <v>4.17</v>
      </c>
      <c r="N14" s="25">
        <v>4.5</v>
      </c>
      <c r="O14" s="25">
        <v>3.83</v>
      </c>
      <c r="P14" s="25">
        <v>3.5</v>
      </c>
      <c r="Q14" s="28">
        <f t="shared" si="1"/>
        <v>4.1340000000000003</v>
      </c>
      <c r="R14" s="25">
        <v>3.5</v>
      </c>
      <c r="S14" s="25">
        <v>4</v>
      </c>
      <c r="T14" s="25">
        <v>3.67</v>
      </c>
      <c r="U14" s="25">
        <v>3.5</v>
      </c>
      <c r="V14" s="25">
        <v>3.33</v>
      </c>
      <c r="W14" s="28">
        <f t="shared" si="2"/>
        <v>3.6</v>
      </c>
      <c r="X14" s="25">
        <v>3</v>
      </c>
      <c r="Y14" s="25">
        <v>3.67</v>
      </c>
      <c r="Z14" s="25">
        <v>3.83</v>
      </c>
      <c r="AA14" s="25">
        <v>3.5</v>
      </c>
      <c r="AB14" s="25">
        <v>3.5</v>
      </c>
      <c r="AC14" s="28">
        <f t="shared" si="3"/>
        <v>3.5</v>
      </c>
      <c r="AD14" s="25">
        <v>4</v>
      </c>
      <c r="AE14" s="25">
        <v>3.83</v>
      </c>
      <c r="AF14" s="25">
        <v>3.5</v>
      </c>
      <c r="AG14" s="25">
        <v>4.17</v>
      </c>
      <c r="AH14" s="25">
        <v>3.67</v>
      </c>
      <c r="AI14" s="28">
        <f t="shared" si="4"/>
        <v>3.8340000000000005</v>
      </c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</row>
    <row r="15" spans="1:52" ht="19" customHeight="1">
      <c r="A15" s="11"/>
      <c r="B15" s="24"/>
      <c r="C15" s="29"/>
      <c r="D15" s="26"/>
      <c r="E15" s="27" t="s">
        <v>44</v>
      </c>
      <c r="F15" s="25">
        <v>2.5</v>
      </c>
      <c r="G15" s="25">
        <v>2.75</v>
      </c>
      <c r="H15" s="25">
        <v>4.25</v>
      </c>
      <c r="I15" s="25">
        <v>4.25</v>
      </c>
      <c r="J15" s="25">
        <v>4.25</v>
      </c>
      <c r="K15" s="28">
        <f t="shared" si="0"/>
        <v>3.6</v>
      </c>
      <c r="L15" s="25">
        <v>4.5</v>
      </c>
      <c r="M15" s="25">
        <v>4</v>
      </c>
      <c r="N15" s="25">
        <v>4.5</v>
      </c>
      <c r="O15" s="25">
        <v>3.75</v>
      </c>
      <c r="P15" s="25">
        <v>4</v>
      </c>
      <c r="Q15" s="28">
        <f t="shared" si="1"/>
        <v>4.1500000000000004</v>
      </c>
      <c r="R15" s="25">
        <v>4</v>
      </c>
      <c r="S15" s="25">
        <v>4.25</v>
      </c>
      <c r="T15" s="25">
        <v>3.5</v>
      </c>
      <c r="U15" s="25">
        <v>3.25</v>
      </c>
      <c r="V15" s="25">
        <v>3.5</v>
      </c>
      <c r="W15" s="28">
        <f t="shared" si="2"/>
        <v>3.7</v>
      </c>
      <c r="X15" s="25">
        <v>2.75</v>
      </c>
      <c r="Y15" s="25">
        <v>3.75</v>
      </c>
      <c r="Z15" s="25">
        <v>3.5</v>
      </c>
      <c r="AA15" s="25">
        <v>3.5</v>
      </c>
      <c r="AB15" s="25">
        <v>3.75</v>
      </c>
      <c r="AC15" s="28">
        <f t="shared" si="3"/>
        <v>3.45</v>
      </c>
      <c r="AD15" s="25">
        <v>3.5</v>
      </c>
      <c r="AE15" s="25">
        <v>4</v>
      </c>
      <c r="AF15" s="25">
        <v>3.25</v>
      </c>
      <c r="AG15" s="25">
        <v>4</v>
      </c>
      <c r="AH15" s="25">
        <v>3.75</v>
      </c>
      <c r="AI15" s="28">
        <f t="shared" si="4"/>
        <v>3.7</v>
      </c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</row>
    <row r="16" spans="1:52" ht="8.25" hidden="1" customHeight="1">
      <c r="A16" s="11"/>
      <c r="B16" s="30"/>
      <c r="C16" s="31"/>
      <c r="D16" s="31"/>
      <c r="E16" s="32" t="s">
        <v>45</v>
      </c>
      <c r="F16" s="25">
        <v>2.23</v>
      </c>
      <c r="G16" s="25">
        <v>2.79</v>
      </c>
      <c r="H16" s="25">
        <v>4.2</v>
      </c>
      <c r="I16" s="25">
        <v>4.3499999999999996</v>
      </c>
      <c r="J16" s="25">
        <v>4.17</v>
      </c>
      <c r="K16" s="33"/>
      <c r="L16" s="25">
        <v>4.3899999999999997</v>
      </c>
      <c r="M16" s="25">
        <v>4.08</v>
      </c>
      <c r="N16" s="25">
        <v>4.38</v>
      </c>
      <c r="O16" s="25">
        <v>3.9</v>
      </c>
      <c r="P16" s="25">
        <v>3.84</v>
      </c>
      <c r="Q16" s="34"/>
      <c r="R16" s="25">
        <v>3.63</v>
      </c>
      <c r="S16" s="25">
        <v>4.0599999999999996</v>
      </c>
      <c r="T16" s="25">
        <v>3.53</v>
      </c>
      <c r="U16" s="25">
        <v>3.48</v>
      </c>
      <c r="V16" s="25">
        <v>3.39</v>
      </c>
      <c r="W16" s="34"/>
      <c r="X16" s="25">
        <v>2.7</v>
      </c>
      <c r="Y16" s="25">
        <v>3.69</v>
      </c>
      <c r="Z16" s="25">
        <v>3.65</v>
      </c>
      <c r="AA16" s="25">
        <v>3.45</v>
      </c>
      <c r="AB16" s="25">
        <v>3.64</v>
      </c>
      <c r="AC16" s="34"/>
      <c r="AD16" s="25">
        <v>3.87</v>
      </c>
      <c r="AE16" s="25">
        <v>3.74</v>
      </c>
      <c r="AF16" s="25">
        <v>3.27</v>
      </c>
      <c r="AG16" s="25">
        <v>4.1900000000000004</v>
      </c>
      <c r="AH16" s="25">
        <v>3.67</v>
      </c>
      <c r="AI16" s="34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</row>
    <row r="17" spans="1:52" ht="8.25" hidden="1" customHeight="1">
      <c r="A17" s="11"/>
      <c r="B17" s="12"/>
      <c r="C17" s="13"/>
      <c r="D17" s="13"/>
      <c r="E17" s="13"/>
      <c r="F17" s="13"/>
      <c r="G17" s="13"/>
      <c r="H17" s="13"/>
      <c r="I17" s="13"/>
      <c r="J17" s="13"/>
      <c r="K17" s="35"/>
      <c r="L17" s="13"/>
      <c r="M17" s="13"/>
      <c r="N17" s="13"/>
      <c r="O17" s="13"/>
      <c r="P17" s="13"/>
      <c r="Q17" s="36"/>
      <c r="R17" s="13"/>
      <c r="S17" s="13"/>
      <c r="T17" s="13"/>
      <c r="U17" s="13"/>
      <c r="V17" s="13"/>
      <c r="W17" s="36"/>
      <c r="X17" s="13"/>
      <c r="Y17" s="13"/>
      <c r="Z17" s="13"/>
      <c r="AA17" s="13"/>
      <c r="AB17" s="13"/>
      <c r="AC17" s="36"/>
      <c r="AD17" s="13"/>
      <c r="AE17" s="13"/>
      <c r="AF17" s="13"/>
      <c r="AG17" s="13"/>
      <c r="AH17" s="13"/>
      <c r="AI17" s="36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</row>
    <row r="18" spans="1:52" ht="8.25" hidden="1" customHeight="1">
      <c r="A18" s="11"/>
      <c r="B18" s="12"/>
      <c r="C18" s="13"/>
      <c r="D18" s="13"/>
      <c r="E18" s="13"/>
      <c r="F18" s="13"/>
      <c r="G18" s="13"/>
      <c r="H18" s="13"/>
      <c r="I18" s="13"/>
      <c r="J18" s="13"/>
      <c r="K18" s="35"/>
      <c r="L18" s="13"/>
      <c r="M18" s="13"/>
      <c r="N18" s="13"/>
      <c r="O18" s="13"/>
      <c r="P18" s="13"/>
      <c r="Q18" s="36"/>
      <c r="R18" s="13"/>
      <c r="S18" s="13"/>
      <c r="T18" s="13"/>
      <c r="U18" s="13"/>
      <c r="V18" s="13"/>
      <c r="W18" s="36"/>
      <c r="X18" s="13"/>
      <c r="Y18" s="13"/>
      <c r="Z18" s="13"/>
      <c r="AA18" s="13"/>
      <c r="AB18" s="13"/>
      <c r="AC18" s="36"/>
      <c r="AD18" s="13"/>
      <c r="AE18" s="13"/>
      <c r="AF18" s="13"/>
      <c r="AG18" s="13"/>
      <c r="AH18" s="13"/>
      <c r="AI18" s="36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</row>
    <row r="19" spans="1:52" ht="100.25" customHeight="1">
      <c r="A19" s="17"/>
      <c r="B19" s="37" t="s">
        <v>1</v>
      </c>
      <c r="C19" s="38" t="s">
        <v>2</v>
      </c>
      <c r="D19" s="19" t="s">
        <v>3</v>
      </c>
      <c r="E19" s="19" t="s">
        <v>46</v>
      </c>
      <c r="F19" s="20" t="s">
        <v>5</v>
      </c>
      <c r="G19" s="20" t="s">
        <v>6</v>
      </c>
      <c r="H19" s="20" t="s">
        <v>7</v>
      </c>
      <c r="I19" s="20" t="s">
        <v>8</v>
      </c>
      <c r="J19" s="20" t="s">
        <v>9</v>
      </c>
      <c r="K19" s="21" t="s">
        <v>10</v>
      </c>
      <c r="L19" s="20" t="s">
        <v>11</v>
      </c>
      <c r="M19" s="20" t="s">
        <v>12</v>
      </c>
      <c r="N19" s="20" t="s">
        <v>13</v>
      </c>
      <c r="O19" s="20" t="s">
        <v>14</v>
      </c>
      <c r="P19" s="20" t="s">
        <v>15</v>
      </c>
      <c r="Q19" s="21" t="s">
        <v>16</v>
      </c>
      <c r="R19" s="20" t="s">
        <v>17</v>
      </c>
      <c r="S19" s="20" t="s">
        <v>18</v>
      </c>
      <c r="T19" s="20" t="s">
        <v>19</v>
      </c>
      <c r="U19" s="20" t="s">
        <v>20</v>
      </c>
      <c r="V19" s="20" t="s">
        <v>21</v>
      </c>
      <c r="W19" s="21" t="s">
        <v>22</v>
      </c>
      <c r="X19" s="20" t="s">
        <v>23</v>
      </c>
      <c r="Y19" s="20" t="s">
        <v>24</v>
      </c>
      <c r="Z19" s="20" t="s">
        <v>25</v>
      </c>
      <c r="AA19" s="20" t="s">
        <v>26</v>
      </c>
      <c r="AB19" s="20" t="s">
        <v>27</v>
      </c>
      <c r="AC19" s="21" t="s">
        <v>28</v>
      </c>
      <c r="AD19" s="20" t="s">
        <v>29</v>
      </c>
      <c r="AE19" s="20" t="s">
        <v>30</v>
      </c>
      <c r="AF19" s="20" t="s">
        <v>31</v>
      </c>
      <c r="AG19" s="20" t="s">
        <v>32</v>
      </c>
      <c r="AH19" s="20" t="s">
        <v>33</v>
      </c>
      <c r="AI19" s="21" t="s">
        <v>34</v>
      </c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</row>
    <row r="20" spans="1:52" ht="19.5" customHeight="1">
      <c r="A20" s="39"/>
      <c r="B20" s="40">
        <v>2</v>
      </c>
      <c r="C20" s="41">
        <v>4</v>
      </c>
      <c r="D20" s="42">
        <f t="shared" ref="D20:D37" si="5">(C20/B20)</f>
        <v>2</v>
      </c>
      <c r="E20" s="27" t="s">
        <v>47</v>
      </c>
      <c r="F20" s="25">
        <v>1.75</v>
      </c>
      <c r="G20" s="25">
        <v>2.75</v>
      </c>
      <c r="H20" s="25">
        <v>4.5</v>
      </c>
      <c r="I20" s="25">
        <v>4.75</v>
      </c>
      <c r="J20" s="25">
        <v>4.5</v>
      </c>
      <c r="K20" s="28">
        <f t="shared" ref="K20:K38" si="6">AVERAGE(F20:J20)</f>
        <v>3.65</v>
      </c>
      <c r="L20" s="25">
        <v>4.75</v>
      </c>
      <c r="M20" s="25">
        <v>4.75</v>
      </c>
      <c r="N20" s="25">
        <v>4.75</v>
      </c>
      <c r="O20" s="25">
        <v>4.25</v>
      </c>
      <c r="P20" s="25">
        <v>4.25</v>
      </c>
      <c r="Q20" s="28">
        <f t="shared" ref="Q20:Q38" si="7">AVERAGE(L20:P20)</f>
        <v>4.55</v>
      </c>
      <c r="R20" s="25">
        <v>4</v>
      </c>
      <c r="S20" s="25">
        <v>4</v>
      </c>
      <c r="T20" s="25">
        <v>4</v>
      </c>
      <c r="U20" s="25">
        <v>3.25</v>
      </c>
      <c r="V20" s="25">
        <v>4</v>
      </c>
      <c r="W20" s="28">
        <f t="shared" ref="W20:W38" si="8">AVERAGE(R20:V20)</f>
        <v>3.85</v>
      </c>
      <c r="X20" s="25">
        <v>2.5</v>
      </c>
      <c r="Y20" s="25">
        <v>3.5</v>
      </c>
      <c r="Z20" s="25">
        <v>3.75</v>
      </c>
      <c r="AA20" s="25">
        <v>3.75</v>
      </c>
      <c r="AB20" s="25">
        <v>3.5</v>
      </c>
      <c r="AC20" s="28">
        <f t="shared" ref="AC20:AC38" si="9">AVERAGE(X20:AB20)</f>
        <v>3.4</v>
      </c>
      <c r="AD20" s="25">
        <v>3.75</v>
      </c>
      <c r="AE20" s="25">
        <v>3.75</v>
      </c>
      <c r="AF20" s="25">
        <v>3.5</v>
      </c>
      <c r="AG20" s="25">
        <v>4.25</v>
      </c>
      <c r="AH20" s="25">
        <v>3.5</v>
      </c>
      <c r="AI20" s="28">
        <f t="shared" ref="AI20:AI38" si="10">AVERAGE(AD20:AH20)</f>
        <v>3.75</v>
      </c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</row>
    <row r="21" spans="1:52" ht="34.5" customHeight="1">
      <c r="A21" s="39"/>
      <c r="B21" s="40">
        <v>29</v>
      </c>
      <c r="C21" s="41">
        <v>7</v>
      </c>
      <c r="D21" s="42">
        <f t="shared" si="5"/>
        <v>0.2413793103448276</v>
      </c>
      <c r="E21" s="27" t="s">
        <v>48</v>
      </c>
      <c r="F21" s="25">
        <v>1.57</v>
      </c>
      <c r="G21" s="25">
        <v>2.71</v>
      </c>
      <c r="H21" s="25">
        <v>3</v>
      </c>
      <c r="I21" s="25">
        <v>4.1399999999999997</v>
      </c>
      <c r="J21" s="25">
        <v>3.86</v>
      </c>
      <c r="K21" s="28">
        <f t="shared" si="6"/>
        <v>3.056</v>
      </c>
      <c r="L21" s="25">
        <v>3.57</v>
      </c>
      <c r="M21" s="25">
        <v>3</v>
      </c>
      <c r="N21" s="25">
        <v>4</v>
      </c>
      <c r="O21" s="25">
        <v>3.14</v>
      </c>
      <c r="P21" s="25">
        <v>3.14</v>
      </c>
      <c r="Q21" s="28">
        <f t="shared" si="7"/>
        <v>3.37</v>
      </c>
      <c r="R21" s="25">
        <v>3.43</v>
      </c>
      <c r="S21" s="25">
        <v>4.1399999999999997</v>
      </c>
      <c r="T21" s="25">
        <v>3.43</v>
      </c>
      <c r="U21" s="25">
        <v>3.57</v>
      </c>
      <c r="V21" s="25">
        <v>3.29</v>
      </c>
      <c r="W21" s="28">
        <f t="shared" si="8"/>
        <v>3.5720000000000001</v>
      </c>
      <c r="X21" s="25">
        <v>2.86</v>
      </c>
      <c r="Y21" s="25">
        <v>3.57</v>
      </c>
      <c r="Z21" s="25">
        <v>3.71</v>
      </c>
      <c r="AA21" s="25">
        <v>3.57</v>
      </c>
      <c r="AB21" s="25">
        <v>3.43</v>
      </c>
      <c r="AC21" s="28">
        <f t="shared" si="9"/>
        <v>3.4279999999999999</v>
      </c>
      <c r="AD21" s="25">
        <v>3.71</v>
      </c>
      <c r="AE21" s="25">
        <v>3.14</v>
      </c>
      <c r="AF21" s="25">
        <v>2.86</v>
      </c>
      <c r="AG21" s="25">
        <v>4.29</v>
      </c>
      <c r="AH21" s="25">
        <v>3.43</v>
      </c>
      <c r="AI21" s="28">
        <f t="shared" si="10"/>
        <v>3.4859999999999998</v>
      </c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ht="34.5" customHeight="1">
      <c r="A22" s="39"/>
      <c r="B22" s="40">
        <v>9</v>
      </c>
      <c r="C22" s="41">
        <v>1</v>
      </c>
      <c r="D22" s="42">
        <f t="shared" si="5"/>
        <v>0.1111111111111111</v>
      </c>
      <c r="E22" s="27" t="s">
        <v>49</v>
      </c>
      <c r="F22" s="25">
        <v>3</v>
      </c>
      <c r="G22" s="25">
        <v>4</v>
      </c>
      <c r="H22" s="25">
        <v>4</v>
      </c>
      <c r="I22" s="25">
        <v>5</v>
      </c>
      <c r="J22" s="25">
        <v>5</v>
      </c>
      <c r="K22" s="28">
        <f t="shared" si="6"/>
        <v>4.2</v>
      </c>
      <c r="L22" s="25">
        <v>5</v>
      </c>
      <c r="M22" s="25">
        <v>5</v>
      </c>
      <c r="N22" s="25">
        <v>5</v>
      </c>
      <c r="O22" s="25">
        <v>4</v>
      </c>
      <c r="P22" s="25">
        <v>5</v>
      </c>
      <c r="Q22" s="28">
        <f t="shared" si="7"/>
        <v>4.8</v>
      </c>
      <c r="R22" s="25">
        <v>5</v>
      </c>
      <c r="S22" s="25">
        <v>3</v>
      </c>
      <c r="T22" s="25">
        <v>3</v>
      </c>
      <c r="U22" s="25">
        <v>3</v>
      </c>
      <c r="V22" s="25">
        <v>4</v>
      </c>
      <c r="W22" s="28">
        <f t="shared" si="8"/>
        <v>3.6</v>
      </c>
      <c r="X22" s="25">
        <v>2</v>
      </c>
      <c r="Y22" s="25">
        <v>2</v>
      </c>
      <c r="Z22" s="25">
        <v>4</v>
      </c>
      <c r="AA22" s="25">
        <v>2</v>
      </c>
      <c r="AB22" s="25">
        <v>3</v>
      </c>
      <c r="AC22" s="28">
        <f t="shared" si="9"/>
        <v>2.6</v>
      </c>
      <c r="AD22" s="25">
        <v>4</v>
      </c>
      <c r="AE22" s="25">
        <v>4</v>
      </c>
      <c r="AF22" s="25">
        <v>4</v>
      </c>
      <c r="AG22" s="25">
        <v>4</v>
      </c>
      <c r="AH22" s="25">
        <v>4</v>
      </c>
      <c r="AI22" s="28">
        <f t="shared" si="10"/>
        <v>4</v>
      </c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</row>
    <row r="23" spans="1:52" ht="34.5" customHeight="1">
      <c r="A23" s="39"/>
      <c r="B23" s="40">
        <v>27</v>
      </c>
      <c r="C23" s="41">
        <v>26</v>
      </c>
      <c r="D23" s="42">
        <f t="shared" si="5"/>
        <v>0.96296296296296291</v>
      </c>
      <c r="E23" s="27" t="s">
        <v>50</v>
      </c>
      <c r="F23" s="25">
        <v>2.27</v>
      </c>
      <c r="G23" s="25">
        <v>2.58</v>
      </c>
      <c r="H23" s="25">
        <v>4.08</v>
      </c>
      <c r="I23" s="25">
        <v>4.3499999999999996</v>
      </c>
      <c r="J23" s="25">
        <v>4.2699999999999996</v>
      </c>
      <c r="K23" s="28">
        <f t="shared" si="6"/>
        <v>3.5099999999999993</v>
      </c>
      <c r="L23" s="25">
        <v>4.54</v>
      </c>
      <c r="M23" s="25">
        <v>4.3099999999999996</v>
      </c>
      <c r="N23" s="25">
        <v>4.3499999999999996</v>
      </c>
      <c r="O23" s="25">
        <v>4.12</v>
      </c>
      <c r="P23" s="25">
        <v>4.12</v>
      </c>
      <c r="Q23" s="28">
        <f t="shared" si="7"/>
        <v>4.2880000000000003</v>
      </c>
      <c r="R23" s="25">
        <v>3.62</v>
      </c>
      <c r="S23" s="25">
        <v>4.12</v>
      </c>
      <c r="T23" s="25">
        <v>3.73</v>
      </c>
      <c r="U23" s="25">
        <v>3.65</v>
      </c>
      <c r="V23" s="25">
        <v>3.85</v>
      </c>
      <c r="W23" s="28">
        <f t="shared" si="8"/>
        <v>3.7940000000000005</v>
      </c>
      <c r="X23" s="25">
        <v>2.62</v>
      </c>
      <c r="Y23" s="25">
        <v>3.65</v>
      </c>
      <c r="Z23" s="25">
        <v>3.77</v>
      </c>
      <c r="AA23" s="25">
        <v>3.5</v>
      </c>
      <c r="AB23" s="25">
        <v>3.77</v>
      </c>
      <c r="AC23" s="28">
        <f t="shared" si="9"/>
        <v>3.4619999999999997</v>
      </c>
      <c r="AD23" s="25">
        <v>3.81</v>
      </c>
      <c r="AE23" s="25">
        <v>3.85</v>
      </c>
      <c r="AF23" s="25">
        <v>3.12</v>
      </c>
      <c r="AG23" s="25">
        <v>4.1500000000000004</v>
      </c>
      <c r="AH23" s="25">
        <v>3.69</v>
      </c>
      <c r="AI23" s="28">
        <f t="shared" si="10"/>
        <v>3.7240000000000002</v>
      </c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</row>
    <row r="24" spans="1:52" ht="19.5" customHeight="1">
      <c r="A24" s="39"/>
      <c r="B24" s="40">
        <v>374</v>
      </c>
      <c r="C24" s="41">
        <v>156</v>
      </c>
      <c r="D24" s="42">
        <f t="shared" si="5"/>
        <v>0.41711229946524064</v>
      </c>
      <c r="E24" s="27" t="s">
        <v>51</v>
      </c>
      <c r="F24" s="25">
        <v>2.19</v>
      </c>
      <c r="G24" s="25">
        <v>2.86</v>
      </c>
      <c r="H24" s="25">
        <v>4.24</v>
      </c>
      <c r="I24" s="25">
        <v>4.32</v>
      </c>
      <c r="J24" s="25">
        <v>4.18</v>
      </c>
      <c r="K24" s="28">
        <f t="shared" si="6"/>
        <v>3.5579999999999998</v>
      </c>
      <c r="L24" s="25">
        <v>4.37</v>
      </c>
      <c r="M24" s="25">
        <v>4.0599999999999996</v>
      </c>
      <c r="N24" s="25">
        <v>4.37</v>
      </c>
      <c r="O24" s="25">
        <v>3.9</v>
      </c>
      <c r="P24" s="25">
        <v>3.86</v>
      </c>
      <c r="Q24" s="28">
        <f t="shared" si="7"/>
        <v>4.1120000000000001</v>
      </c>
      <c r="R24" s="25">
        <v>3.61</v>
      </c>
      <c r="S24" s="25">
        <v>4.03</v>
      </c>
      <c r="T24" s="25">
        <v>3.5</v>
      </c>
      <c r="U24" s="25">
        <v>3.45</v>
      </c>
      <c r="V24" s="25">
        <v>3.23</v>
      </c>
      <c r="W24" s="28">
        <f t="shared" si="8"/>
        <v>3.5640000000000001</v>
      </c>
      <c r="X24" s="25">
        <v>2.78</v>
      </c>
      <c r="Y24" s="25">
        <v>3.73</v>
      </c>
      <c r="Z24" s="25">
        <v>3.62</v>
      </c>
      <c r="AA24" s="25">
        <v>3.53</v>
      </c>
      <c r="AB24" s="25">
        <v>3.61</v>
      </c>
      <c r="AC24" s="28">
        <f t="shared" si="9"/>
        <v>3.4539999999999997</v>
      </c>
      <c r="AD24" s="25">
        <v>3.99</v>
      </c>
      <c r="AE24" s="25">
        <v>3.71</v>
      </c>
      <c r="AF24" s="25">
        <v>3.54</v>
      </c>
      <c r="AG24" s="25">
        <v>4.25</v>
      </c>
      <c r="AH24" s="25">
        <v>3.83</v>
      </c>
      <c r="AI24" s="28">
        <f t="shared" si="10"/>
        <v>3.8639999999999999</v>
      </c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</row>
    <row r="25" spans="1:52" ht="19.5" customHeight="1">
      <c r="A25" s="39"/>
      <c r="B25" s="40">
        <v>12</v>
      </c>
      <c r="C25" s="41">
        <v>2</v>
      </c>
      <c r="D25" s="42">
        <f t="shared" si="5"/>
        <v>0.16666666666666666</v>
      </c>
      <c r="E25" s="27" t="s">
        <v>52</v>
      </c>
      <c r="F25" s="25">
        <v>2.5</v>
      </c>
      <c r="G25" s="25">
        <v>2.5</v>
      </c>
      <c r="H25" s="25">
        <v>4.5</v>
      </c>
      <c r="I25" s="25">
        <v>5</v>
      </c>
      <c r="J25" s="25">
        <v>5</v>
      </c>
      <c r="K25" s="28">
        <f t="shared" si="6"/>
        <v>3.9</v>
      </c>
      <c r="L25" s="25">
        <v>5</v>
      </c>
      <c r="M25" s="25">
        <v>4</v>
      </c>
      <c r="N25" s="25">
        <v>4.5</v>
      </c>
      <c r="O25" s="25">
        <v>4</v>
      </c>
      <c r="P25" s="25">
        <v>4</v>
      </c>
      <c r="Q25" s="28">
        <f t="shared" si="7"/>
        <v>4.3</v>
      </c>
      <c r="R25" s="25">
        <v>4</v>
      </c>
      <c r="S25" s="25">
        <v>4.5</v>
      </c>
      <c r="T25" s="25">
        <v>3</v>
      </c>
      <c r="U25" s="25">
        <v>3.5</v>
      </c>
      <c r="V25" s="25">
        <v>3.5</v>
      </c>
      <c r="W25" s="28">
        <f t="shared" si="8"/>
        <v>3.7</v>
      </c>
      <c r="X25" s="25">
        <v>2.5</v>
      </c>
      <c r="Y25" s="25">
        <v>4.5</v>
      </c>
      <c r="Z25" s="25">
        <v>3.5</v>
      </c>
      <c r="AA25" s="25">
        <v>4</v>
      </c>
      <c r="AB25" s="25">
        <v>4</v>
      </c>
      <c r="AC25" s="28">
        <f t="shared" si="9"/>
        <v>3.7</v>
      </c>
      <c r="AD25" s="25">
        <v>4</v>
      </c>
      <c r="AE25" s="25">
        <v>3.5</v>
      </c>
      <c r="AF25" s="25">
        <v>2</v>
      </c>
      <c r="AG25" s="25">
        <v>4.5</v>
      </c>
      <c r="AH25" s="25">
        <v>4.5</v>
      </c>
      <c r="AI25" s="28">
        <f t="shared" si="10"/>
        <v>3.7</v>
      </c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</row>
    <row r="26" spans="1:52" ht="19.5" customHeight="1">
      <c r="A26" s="39"/>
      <c r="B26" s="40">
        <v>15</v>
      </c>
      <c r="C26" s="41">
        <v>14</v>
      </c>
      <c r="D26" s="42">
        <f t="shared" si="5"/>
        <v>0.93333333333333335</v>
      </c>
      <c r="E26" s="27" t="s">
        <v>53</v>
      </c>
      <c r="F26" s="25">
        <v>2.93</v>
      </c>
      <c r="G26" s="25">
        <v>3.36</v>
      </c>
      <c r="H26" s="25">
        <v>4.3600000000000003</v>
      </c>
      <c r="I26" s="25">
        <v>4.29</v>
      </c>
      <c r="J26" s="25">
        <v>4</v>
      </c>
      <c r="K26" s="28">
        <f t="shared" si="6"/>
        <v>3.7880000000000003</v>
      </c>
      <c r="L26" s="25">
        <v>4.07</v>
      </c>
      <c r="M26" s="25">
        <v>4.07</v>
      </c>
      <c r="N26" s="25">
        <v>3.93</v>
      </c>
      <c r="O26" s="25">
        <v>3.86</v>
      </c>
      <c r="P26" s="25">
        <v>3.86</v>
      </c>
      <c r="Q26" s="28">
        <f t="shared" si="7"/>
        <v>3.9579999999999997</v>
      </c>
      <c r="R26" s="25">
        <v>3.5</v>
      </c>
      <c r="S26" s="25">
        <v>4</v>
      </c>
      <c r="T26" s="25">
        <v>3.5</v>
      </c>
      <c r="U26" s="25">
        <v>3.79</v>
      </c>
      <c r="V26" s="25">
        <v>3.64</v>
      </c>
      <c r="W26" s="28">
        <f t="shared" si="8"/>
        <v>3.6859999999999999</v>
      </c>
      <c r="X26" s="25">
        <v>2.86</v>
      </c>
      <c r="Y26" s="25">
        <v>3.64</v>
      </c>
      <c r="Z26" s="25">
        <v>3.57</v>
      </c>
      <c r="AA26" s="25">
        <v>3.43</v>
      </c>
      <c r="AB26" s="25">
        <v>3.29</v>
      </c>
      <c r="AC26" s="28">
        <f t="shared" si="9"/>
        <v>3.3579999999999997</v>
      </c>
      <c r="AD26" s="25">
        <v>3.71</v>
      </c>
      <c r="AE26" s="25">
        <v>3.57</v>
      </c>
      <c r="AF26" s="25">
        <v>3.07</v>
      </c>
      <c r="AG26" s="25">
        <v>3.86</v>
      </c>
      <c r="AH26" s="25">
        <v>3.07</v>
      </c>
      <c r="AI26" s="28">
        <f t="shared" si="10"/>
        <v>3.4559999999999995</v>
      </c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</row>
    <row r="27" spans="1:52" ht="19.5" customHeight="1">
      <c r="A27" s="39"/>
      <c r="B27" s="40">
        <v>15</v>
      </c>
      <c r="C27" s="41">
        <v>17</v>
      </c>
      <c r="D27" s="42">
        <f t="shared" si="5"/>
        <v>1.1333333333333333</v>
      </c>
      <c r="E27" s="27" t="s">
        <v>54</v>
      </c>
      <c r="F27" s="25">
        <v>2.94</v>
      </c>
      <c r="G27" s="25">
        <v>3.12</v>
      </c>
      <c r="H27" s="25">
        <v>4</v>
      </c>
      <c r="I27" s="25">
        <v>4.18</v>
      </c>
      <c r="J27" s="25">
        <v>4.18</v>
      </c>
      <c r="K27" s="28">
        <f t="shared" si="6"/>
        <v>3.6840000000000002</v>
      </c>
      <c r="L27" s="25">
        <v>4.59</v>
      </c>
      <c r="M27" s="25">
        <v>4.12</v>
      </c>
      <c r="N27" s="25">
        <v>4.3499999999999996</v>
      </c>
      <c r="O27" s="25">
        <v>3.94</v>
      </c>
      <c r="P27" s="25">
        <v>3.76</v>
      </c>
      <c r="Q27" s="28">
        <f t="shared" si="7"/>
        <v>4.1519999999999992</v>
      </c>
      <c r="R27" s="25">
        <v>3.53</v>
      </c>
      <c r="S27" s="25">
        <v>4.24</v>
      </c>
      <c r="T27" s="25">
        <v>3.59</v>
      </c>
      <c r="U27" s="25">
        <v>3.76</v>
      </c>
      <c r="V27" s="25">
        <v>3.88</v>
      </c>
      <c r="W27" s="28">
        <f t="shared" si="8"/>
        <v>3.8</v>
      </c>
      <c r="X27" s="25">
        <v>2.29</v>
      </c>
      <c r="Y27" s="25">
        <v>3.76</v>
      </c>
      <c r="Z27" s="25">
        <v>3.71</v>
      </c>
      <c r="AA27" s="25">
        <v>3.71</v>
      </c>
      <c r="AB27" s="25">
        <v>3.76</v>
      </c>
      <c r="AC27" s="28">
        <f t="shared" si="9"/>
        <v>3.4459999999999993</v>
      </c>
      <c r="AD27" s="25">
        <v>3.94</v>
      </c>
      <c r="AE27" s="25">
        <v>3.47</v>
      </c>
      <c r="AF27" s="25">
        <v>3.18</v>
      </c>
      <c r="AG27" s="25">
        <v>4.12</v>
      </c>
      <c r="AH27" s="25">
        <v>3.53</v>
      </c>
      <c r="AI27" s="28">
        <f t="shared" si="10"/>
        <v>3.6480000000000006</v>
      </c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</row>
    <row r="28" spans="1:52" ht="34.5" customHeight="1">
      <c r="A28" s="39"/>
      <c r="B28" s="40">
        <v>20</v>
      </c>
      <c r="C28" s="41">
        <v>10</v>
      </c>
      <c r="D28" s="42">
        <f t="shared" si="5"/>
        <v>0.5</v>
      </c>
      <c r="E28" s="27" t="s">
        <v>55</v>
      </c>
      <c r="F28" s="25">
        <v>2.4</v>
      </c>
      <c r="G28" s="25">
        <v>4.0999999999999996</v>
      </c>
      <c r="H28" s="25">
        <v>4.2</v>
      </c>
      <c r="I28" s="25">
        <v>3.6</v>
      </c>
      <c r="J28" s="25">
        <v>3.5</v>
      </c>
      <c r="K28" s="28">
        <f t="shared" si="6"/>
        <v>3.5599999999999996</v>
      </c>
      <c r="L28" s="25">
        <v>4.4000000000000004</v>
      </c>
      <c r="M28" s="25">
        <v>3.3</v>
      </c>
      <c r="N28" s="25">
        <v>4.2</v>
      </c>
      <c r="O28" s="25">
        <v>3.9</v>
      </c>
      <c r="P28" s="25">
        <v>3.4</v>
      </c>
      <c r="Q28" s="28">
        <f t="shared" si="7"/>
        <v>3.84</v>
      </c>
      <c r="R28" s="25">
        <v>2.6</v>
      </c>
      <c r="S28" s="25">
        <v>3.9</v>
      </c>
      <c r="T28" s="25">
        <v>3.4</v>
      </c>
      <c r="U28" s="25">
        <v>3.4</v>
      </c>
      <c r="V28" s="25">
        <v>3.8</v>
      </c>
      <c r="W28" s="28">
        <f t="shared" si="8"/>
        <v>3.4200000000000004</v>
      </c>
      <c r="X28" s="25">
        <v>2.2999999999999998</v>
      </c>
      <c r="Y28" s="25">
        <v>3.2</v>
      </c>
      <c r="Z28" s="25">
        <v>3.4</v>
      </c>
      <c r="AA28" s="25">
        <v>3.6</v>
      </c>
      <c r="AB28" s="25">
        <v>3</v>
      </c>
      <c r="AC28" s="28">
        <f t="shared" si="9"/>
        <v>3.1</v>
      </c>
      <c r="AD28" s="25">
        <v>4.0999999999999996</v>
      </c>
      <c r="AE28" s="25">
        <v>2.7</v>
      </c>
      <c r="AF28" s="25">
        <v>3.4</v>
      </c>
      <c r="AG28" s="25">
        <v>4.0999999999999996</v>
      </c>
      <c r="AH28" s="25">
        <v>4.2</v>
      </c>
      <c r="AI28" s="28">
        <f t="shared" si="10"/>
        <v>3.7</v>
      </c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 spans="1:52" ht="19.5" customHeight="1">
      <c r="A29" s="39"/>
      <c r="B29" s="40">
        <v>14</v>
      </c>
      <c r="C29" s="41">
        <v>16</v>
      </c>
      <c r="D29" s="42">
        <f t="shared" si="5"/>
        <v>1.1428571428571428</v>
      </c>
      <c r="E29" s="27" t="s">
        <v>56</v>
      </c>
      <c r="F29" s="25">
        <v>2.81</v>
      </c>
      <c r="G29" s="25">
        <v>3.63</v>
      </c>
      <c r="H29" s="25">
        <v>4.25</v>
      </c>
      <c r="I29" s="25">
        <v>4.25</v>
      </c>
      <c r="J29" s="25">
        <v>4.1900000000000004</v>
      </c>
      <c r="K29" s="28">
        <f t="shared" si="6"/>
        <v>3.8259999999999996</v>
      </c>
      <c r="L29" s="25">
        <v>4.38</v>
      </c>
      <c r="M29" s="25">
        <v>3.94</v>
      </c>
      <c r="N29" s="25">
        <v>4.5</v>
      </c>
      <c r="O29" s="25">
        <v>3.63</v>
      </c>
      <c r="P29" s="25">
        <v>3.81</v>
      </c>
      <c r="Q29" s="28">
        <f t="shared" si="7"/>
        <v>4.0519999999999996</v>
      </c>
      <c r="R29" s="25">
        <v>3.63</v>
      </c>
      <c r="S29" s="25">
        <v>4.1900000000000004</v>
      </c>
      <c r="T29" s="25">
        <v>3.63</v>
      </c>
      <c r="U29" s="25">
        <v>3.75</v>
      </c>
      <c r="V29" s="25">
        <v>3.69</v>
      </c>
      <c r="W29" s="28">
        <f t="shared" si="8"/>
        <v>3.778</v>
      </c>
      <c r="X29" s="25">
        <v>2.38</v>
      </c>
      <c r="Y29" s="25">
        <v>3.38</v>
      </c>
      <c r="Z29" s="25">
        <v>3.5</v>
      </c>
      <c r="AA29" s="25">
        <v>3.5</v>
      </c>
      <c r="AB29" s="25">
        <v>3.88</v>
      </c>
      <c r="AC29" s="28">
        <f t="shared" si="9"/>
        <v>3.3280000000000003</v>
      </c>
      <c r="AD29" s="25">
        <v>3.94</v>
      </c>
      <c r="AE29" s="25">
        <v>3.5</v>
      </c>
      <c r="AF29" s="25">
        <v>3.25</v>
      </c>
      <c r="AG29" s="25">
        <v>4.38</v>
      </c>
      <c r="AH29" s="25">
        <v>4.1900000000000004</v>
      </c>
      <c r="AI29" s="28">
        <f t="shared" si="10"/>
        <v>3.8520000000000003</v>
      </c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</row>
    <row r="30" spans="1:52" ht="19.5" customHeight="1">
      <c r="A30" s="39"/>
      <c r="B30" s="40">
        <v>51</v>
      </c>
      <c r="C30" s="41">
        <v>12</v>
      </c>
      <c r="D30" s="42">
        <f t="shared" si="5"/>
        <v>0.23529411764705882</v>
      </c>
      <c r="E30" s="27" t="s">
        <v>57</v>
      </c>
      <c r="F30" s="25">
        <v>1.83</v>
      </c>
      <c r="G30" s="25">
        <v>2.08</v>
      </c>
      <c r="H30" s="25">
        <v>4.42</v>
      </c>
      <c r="I30" s="25">
        <v>4.75</v>
      </c>
      <c r="J30" s="25">
        <v>4.17</v>
      </c>
      <c r="K30" s="28">
        <f t="shared" si="6"/>
        <v>3.45</v>
      </c>
      <c r="L30" s="25">
        <v>4.42</v>
      </c>
      <c r="M30" s="25">
        <v>4.25</v>
      </c>
      <c r="N30" s="25">
        <v>4.67</v>
      </c>
      <c r="O30" s="25">
        <v>4.25</v>
      </c>
      <c r="P30" s="25">
        <v>3.67</v>
      </c>
      <c r="Q30" s="28">
        <f t="shared" si="7"/>
        <v>4.2519999999999998</v>
      </c>
      <c r="R30" s="25">
        <v>3.83</v>
      </c>
      <c r="S30" s="25">
        <v>4.17</v>
      </c>
      <c r="T30" s="25">
        <v>3.33</v>
      </c>
      <c r="U30" s="25">
        <v>2.75</v>
      </c>
      <c r="V30" s="25">
        <v>3.42</v>
      </c>
      <c r="W30" s="28">
        <f t="shared" si="8"/>
        <v>3.5</v>
      </c>
      <c r="X30" s="25">
        <v>3.08</v>
      </c>
      <c r="Y30" s="25">
        <v>3.42</v>
      </c>
      <c r="Z30" s="25">
        <v>2.92</v>
      </c>
      <c r="AA30" s="25">
        <v>2.5</v>
      </c>
      <c r="AB30" s="25">
        <v>3.42</v>
      </c>
      <c r="AC30" s="28">
        <f t="shared" si="9"/>
        <v>3.0680000000000001</v>
      </c>
      <c r="AD30" s="25">
        <v>3.75</v>
      </c>
      <c r="AE30" s="25">
        <v>4</v>
      </c>
      <c r="AF30" s="25">
        <v>2.83</v>
      </c>
      <c r="AG30" s="25">
        <v>4.25</v>
      </c>
      <c r="AH30" s="25">
        <v>3.58</v>
      </c>
      <c r="AI30" s="28">
        <f t="shared" si="10"/>
        <v>3.6819999999999999</v>
      </c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</row>
    <row r="31" spans="1:52" ht="19.5" customHeight="1">
      <c r="A31" s="39"/>
      <c r="B31" s="40">
        <v>15</v>
      </c>
      <c r="C31" s="41">
        <v>0</v>
      </c>
      <c r="D31" s="42">
        <f t="shared" si="5"/>
        <v>0</v>
      </c>
      <c r="E31" s="27" t="s">
        <v>44</v>
      </c>
      <c r="F31" s="25">
        <v>2</v>
      </c>
      <c r="G31" s="25">
        <v>2.4</v>
      </c>
      <c r="H31" s="25">
        <v>3.4</v>
      </c>
      <c r="I31" s="25">
        <v>4.2</v>
      </c>
      <c r="J31" s="25">
        <v>4.2</v>
      </c>
      <c r="K31" s="28">
        <f t="shared" si="6"/>
        <v>3.2399999999999998</v>
      </c>
      <c r="L31" s="25">
        <v>4.4000000000000004</v>
      </c>
      <c r="M31" s="25">
        <v>4.4000000000000004</v>
      </c>
      <c r="N31" s="25">
        <v>4</v>
      </c>
      <c r="O31" s="25">
        <v>3.6</v>
      </c>
      <c r="P31" s="25">
        <v>3.6</v>
      </c>
      <c r="Q31" s="28">
        <f t="shared" si="7"/>
        <v>4.0000000000000009</v>
      </c>
      <c r="R31" s="25">
        <v>3.4</v>
      </c>
      <c r="S31" s="25">
        <v>4</v>
      </c>
      <c r="T31" s="25">
        <v>3</v>
      </c>
      <c r="U31" s="25">
        <v>2.8</v>
      </c>
      <c r="V31" s="25">
        <v>3.2</v>
      </c>
      <c r="W31" s="28">
        <f t="shared" si="8"/>
        <v>3.28</v>
      </c>
      <c r="X31" s="25">
        <v>2.6</v>
      </c>
      <c r="Y31" s="25">
        <v>3.4</v>
      </c>
      <c r="Z31" s="25">
        <v>3.8</v>
      </c>
      <c r="AA31" s="25">
        <v>2.6</v>
      </c>
      <c r="AB31" s="25">
        <v>3.6</v>
      </c>
      <c r="AC31" s="28">
        <f t="shared" si="9"/>
        <v>3.2</v>
      </c>
      <c r="AD31" s="25">
        <v>2.8</v>
      </c>
      <c r="AE31" s="25">
        <v>3.2</v>
      </c>
      <c r="AF31" s="25">
        <v>3</v>
      </c>
      <c r="AG31" s="25">
        <v>3.6</v>
      </c>
      <c r="AH31" s="25">
        <v>3</v>
      </c>
      <c r="AI31" s="28">
        <f t="shared" si="10"/>
        <v>3.12</v>
      </c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</row>
    <row r="32" spans="1:52" ht="34.5" customHeight="1">
      <c r="A32" s="39"/>
      <c r="B32" s="40">
        <v>48</v>
      </c>
      <c r="C32" s="41">
        <v>5</v>
      </c>
      <c r="D32" s="42">
        <f t="shared" si="5"/>
        <v>0.10416666666666667</v>
      </c>
      <c r="E32" s="27" t="s">
        <v>58</v>
      </c>
      <c r="F32" s="25">
        <v>2.3199999999999998</v>
      </c>
      <c r="G32" s="25">
        <v>2.5299999999999998</v>
      </c>
      <c r="H32" s="25">
        <v>4</v>
      </c>
      <c r="I32" s="25">
        <v>4.37</v>
      </c>
      <c r="J32" s="25">
        <v>4.16</v>
      </c>
      <c r="K32" s="28">
        <f t="shared" si="6"/>
        <v>3.476</v>
      </c>
      <c r="L32" s="25">
        <v>4.68</v>
      </c>
      <c r="M32" s="25">
        <v>4.37</v>
      </c>
      <c r="N32" s="25">
        <v>4.63</v>
      </c>
      <c r="O32" s="25">
        <v>4.05</v>
      </c>
      <c r="P32" s="25">
        <v>3.63</v>
      </c>
      <c r="Q32" s="28">
        <f t="shared" si="7"/>
        <v>4.2720000000000002</v>
      </c>
      <c r="R32" s="25">
        <v>3.95</v>
      </c>
      <c r="S32" s="25">
        <v>4.16</v>
      </c>
      <c r="T32" s="25">
        <v>3.53</v>
      </c>
      <c r="U32" s="25">
        <v>3.42</v>
      </c>
      <c r="V32" s="25">
        <v>3.47</v>
      </c>
      <c r="W32" s="28">
        <f t="shared" si="8"/>
        <v>3.7059999999999995</v>
      </c>
      <c r="X32" s="25">
        <v>2.58</v>
      </c>
      <c r="Y32" s="25">
        <v>3.79</v>
      </c>
      <c r="Z32" s="25">
        <v>3.95</v>
      </c>
      <c r="AA32" s="25">
        <v>3.37</v>
      </c>
      <c r="AB32" s="25">
        <v>3.74</v>
      </c>
      <c r="AC32" s="28">
        <f t="shared" si="9"/>
        <v>3.4859999999999998</v>
      </c>
      <c r="AD32" s="25">
        <v>3.58</v>
      </c>
      <c r="AE32" s="25">
        <v>4</v>
      </c>
      <c r="AF32" s="25">
        <v>3.05</v>
      </c>
      <c r="AG32" s="25">
        <v>4</v>
      </c>
      <c r="AH32" s="25">
        <v>3.37</v>
      </c>
      <c r="AI32" s="28">
        <f t="shared" si="10"/>
        <v>3.6</v>
      </c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</row>
    <row r="33" spans="1:52" ht="19.5" customHeight="1">
      <c r="A33" s="39"/>
      <c r="B33" s="40">
        <v>53</v>
      </c>
      <c r="C33" s="41">
        <v>19</v>
      </c>
      <c r="D33" s="42">
        <f t="shared" si="5"/>
        <v>0.35849056603773582</v>
      </c>
      <c r="E33" s="27" t="s">
        <v>59</v>
      </c>
      <c r="F33" s="25">
        <v>2.2000000000000002</v>
      </c>
      <c r="G33" s="25">
        <v>2.5</v>
      </c>
      <c r="H33" s="25">
        <v>4.4000000000000004</v>
      </c>
      <c r="I33" s="25">
        <v>4.5</v>
      </c>
      <c r="J33" s="25">
        <v>4.0999999999999996</v>
      </c>
      <c r="K33" s="28">
        <f t="shared" si="6"/>
        <v>3.5400000000000005</v>
      </c>
      <c r="L33" s="25">
        <v>4</v>
      </c>
      <c r="M33" s="25">
        <v>4</v>
      </c>
      <c r="N33" s="25">
        <v>4.2</v>
      </c>
      <c r="O33" s="25">
        <v>3.8</v>
      </c>
      <c r="P33" s="25">
        <v>3.7</v>
      </c>
      <c r="Q33" s="28">
        <f t="shared" si="7"/>
        <v>3.94</v>
      </c>
      <c r="R33" s="25">
        <v>4.2</v>
      </c>
      <c r="S33" s="25">
        <v>4.2</v>
      </c>
      <c r="T33" s="25">
        <v>3.4</v>
      </c>
      <c r="U33" s="25">
        <v>3.5</v>
      </c>
      <c r="V33" s="25">
        <v>3.6</v>
      </c>
      <c r="W33" s="28">
        <f t="shared" si="8"/>
        <v>3.7800000000000002</v>
      </c>
      <c r="X33" s="25">
        <v>2.6</v>
      </c>
      <c r="Y33" s="25">
        <v>3.4</v>
      </c>
      <c r="Z33" s="25">
        <v>3.9</v>
      </c>
      <c r="AA33" s="25">
        <v>3.5</v>
      </c>
      <c r="AB33" s="25">
        <v>3.6</v>
      </c>
      <c r="AC33" s="28">
        <f t="shared" si="9"/>
        <v>3.4</v>
      </c>
      <c r="AD33" s="25">
        <v>3.8</v>
      </c>
      <c r="AE33" s="25">
        <v>3.4</v>
      </c>
      <c r="AF33" s="25">
        <v>3.6</v>
      </c>
      <c r="AG33" s="25">
        <v>4.2</v>
      </c>
      <c r="AH33" s="25">
        <v>3.8</v>
      </c>
      <c r="AI33" s="28">
        <f t="shared" si="10"/>
        <v>3.7600000000000002</v>
      </c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</row>
    <row r="34" spans="1:52" ht="19.5" customHeight="1">
      <c r="A34" s="39"/>
      <c r="B34" s="40">
        <v>55</v>
      </c>
      <c r="C34" s="41">
        <v>10</v>
      </c>
      <c r="D34" s="42">
        <f t="shared" si="5"/>
        <v>0.18181818181818182</v>
      </c>
      <c r="E34" s="27" t="s">
        <v>60</v>
      </c>
      <c r="F34" s="25">
        <v>1.5</v>
      </c>
      <c r="G34" s="25">
        <v>1.88</v>
      </c>
      <c r="H34" s="25">
        <v>4</v>
      </c>
      <c r="I34" s="25">
        <v>4.13</v>
      </c>
      <c r="J34" s="25">
        <v>3.75</v>
      </c>
      <c r="K34" s="28">
        <f t="shared" si="6"/>
        <v>3.052</v>
      </c>
      <c r="L34" s="25">
        <v>4.38</v>
      </c>
      <c r="M34" s="25">
        <v>4</v>
      </c>
      <c r="N34" s="25">
        <v>4.38</v>
      </c>
      <c r="O34" s="25">
        <v>3.63</v>
      </c>
      <c r="P34" s="25">
        <v>3.75</v>
      </c>
      <c r="Q34" s="28">
        <f t="shared" si="7"/>
        <v>4.0279999999999996</v>
      </c>
      <c r="R34" s="25">
        <v>3.75</v>
      </c>
      <c r="S34" s="25">
        <v>3.63</v>
      </c>
      <c r="T34" s="25">
        <v>3.13</v>
      </c>
      <c r="U34" s="25">
        <v>3</v>
      </c>
      <c r="V34" s="25">
        <v>3.63</v>
      </c>
      <c r="W34" s="28">
        <f t="shared" si="8"/>
        <v>3.4279999999999999</v>
      </c>
      <c r="X34" s="25">
        <v>2.25</v>
      </c>
      <c r="Y34" s="25">
        <v>3.88</v>
      </c>
      <c r="Z34" s="25">
        <v>3.63</v>
      </c>
      <c r="AA34" s="25">
        <v>3.38</v>
      </c>
      <c r="AB34" s="25">
        <v>3.63</v>
      </c>
      <c r="AC34" s="28">
        <f t="shared" si="9"/>
        <v>3.3540000000000001</v>
      </c>
      <c r="AD34" s="25">
        <v>3.25</v>
      </c>
      <c r="AE34" s="25">
        <v>3.5</v>
      </c>
      <c r="AF34" s="25">
        <v>3.38</v>
      </c>
      <c r="AG34" s="25">
        <v>4.25</v>
      </c>
      <c r="AH34" s="25">
        <v>3.38</v>
      </c>
      <c r="AI34" s="28">
        <f t="shared" si="10"/>
        <v>3.5519999999999996</v>
      </c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</row>
    <row r="35" spans="1:52" ht="34.5" customHeight="1">
      <c r="A35" s="39"/>
      <c r="B35" s="40">
        <v>10</v>
      </c>
      <c r="C35" s="41">
        <v>8</v>
      </c>
      <c r="D35" s="42">
        <f t="shared" si="5"/>
        <v>0.8</v>
      </c>
      <c r="E35" s="27" t="s">
        <v>61</v>
      </c>
      <c r="F35" s="25">
        <v>2.5</v>
      </c>
      <c r="G35" s="25">
        <v>2.75</v>
      </c>
      <c r="H35" s="25">
        <v>4.5</v>
      </c>
      <c r="I35" s="25">
        <v>4.75</v>
      </c>
      <c r="J35" s="25">
        <v>4</v>
      </c>
      <c r="K35" s="28">
        <f t="shared" si="6"/>
        <v>3.7</v>
      </c>
      <c r="L35" s="25">
        <v>4.5</v>
      </c>
      <c r="M35" s="25">
        <v>4.25</v>
      </c>
      <c r="N35" s="25">
        <v>4</v>
      </c>
      <c r="O35" s="25">
        <v>4</v>
      </c>
      <c r="P35" s="25">
        <v>3.75</v>
      </c>
      <c r="Q35" s="28">
        <f t="shared" si="7"/>
        <v>4.0999999999999996</v>
      </c>
      <c r="R35" s="25">
        <v>3.75</v>
      </c>
      <c r="S35" s="25">
        <v>3.5</v>
      </c>
      <c r="T35" s="25">
        <v>3.75</v>
      </c>
      <c r="U35" s="25">
        <v>3.5</v>
      </c>
      <c r="V35" s="25">
        <v>3.5</v>
      </c>
      <c r="W35" s="28">
        <f t="shared" si="8"/>
        <v>3.6</v>
      </c>
      <c r="X35" s="25">
        <v>2.5</v>
      </c>
      <c r="Y35" s="25">
        <v>3.5</v>
      </c>
      <c r="Z35" s="25">
        <v>3.25</v>
      </c>
      <c r="AA35" s="25">
        <v>3.25</v>
      </c>
      <c r="AB35" s="25">
        <v>3.5</v>
      </c>
      <c r="AC35" s="28">
        <f t="shared" si="9"/>
        <v>3.2</v>
      </c>
      <c r="AD35" s="25">
        <v>3.5</v>
      </c>
      <c r="AE35" s="25">
        <v>4.25</v>
      </c>
      <c r="AF35" s="25">
        <v>3.25</v>
      </c>
      <c r="AG35" s="25">
        <v>4</v>
      </c>
      <c r="AH35" s="25">
        <v>3.75</v>
      </c>
      <c r="AI35" s="28">
        <f t="shared" si="10"/>
        <v>3.75</v>
      </c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</row>
    <row r="36" spans="1:52" ht="19.5" customHeight="1">
      <c r="A36" s="39"/>
      <c r="B36" s="40">
        <v>113</v>
      </c>
      <c r="C36" s="41">
        <v>4</v>
      </c>
      <c r="D36" s="42">
        <f t="shared" si="5"/>
        <v>3.5398230088495575E-2</v>
      </c>
      <c r="E36" s="27" t="s">
        <v>62</v>
      </c>
      <c r="F36" s="25">
        <v>1.98</v>
      </c>
      <c r="G36" s="25">
        <v>2.4700000000000002</v>
      </c>
      <c r="H36" s="25">
        <v>4.32</v>
      </c>
      <c r="I36" s="25">
        <v>4.5599999999999996</v>
      </c>
      <c r="J36" s="25">
        <v>4.3</v>
      </c>
      <c r="K36" s="28">
        <f t="shared" si="6"/>
        <v>3.5259999999999998</v>
      </c>
      <c r="L36" s="25">
        <v>4.42</v>
      </c>
      <c r="M36" s="25">
        <v>4.1399999999999997</v>
      </c>
      <c r="N36" s="25">
        <v>4.46</v>
      </c>
      <c r="O36" s="25">
        <v>3.86</v>
      </c>
      <c r="P36" s="25">
        <v>3.98</v>
      </c>
      <c r="Q36" s="28">
        <f t="shared" si="7"/>
        <v>4.1719999999999997</v>
      </c>
      <c r="R36" s="25">
        <v>3.63</v>
      </c>
      <c r="S36" s="25">
        <v>4.09</v>
      </c>
      <c r="T36" s="25">
        <v>3.7</v>
      </c>
      <c r="U36" s="25">
        <v>3.6</v>
      </c>
      <c r="V36" s="25">
        <v>3.11</v>
      </c>
      <c r="W36" s="28">
        <f t="shared" si="8"/>
        <v>3.6259999999999999</v>
      </c>
      <c r="X36" s="25">
        <v>2.82</v>
      </c>
      <c r="Y36" s="25">
        <v>3.84</v>
      </c>
      <c r="Z36" s="25">
        <v>3.77</v>
      </c>
      <c r="AA36" s="25">
        <v>3.39</v>
      </c>
      <c r="AB36" s="25">
        <v>3.82</v>
      </c>
      <c r="AC36" s="28">
        <f t="shared" si="9"/>
        <v>3.528</v>
      </c>
      <c r="AD36" s="25">
        <v>3.91</v>
      </c>
      <c r="AE36" s="25">
        <v>4.16</v>
      </c>
      <c r="AF36" s="25">
        <v>2.86</v>
      </c>
      <c r="AG36" s="25">
        <v>4.1900000000000004</v>
      </c>
      <c r="AH36" s="25">
        <v>3.35</v>
      </c>
      <c r="AI36" s="28">
        <f t="shared" si="10"/>
        <v>3.6940000000000004</v>
      </c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</row>
    <row r="37" spans="1:52" ht="19.5" customHeight="1">
      <c r="A37" s="39"/>
      <c r="B37" s="40">
        <v>159</v>
      </c>
      <c r="C37" s="41">
        <v>57</v>
      </c>
      <c r="D37" s="42">
        <f t="shared" si="5"/>
        <v>0.35849056603773582</v>
      </c>
      <c r="E37" s="27" t="s">
        <v>63</v>
      </c>
      <c r="F37" s="25">
        <v>2.5</v>
      </c>
      <c r="G37" s="25">
        <v>2.75</v>
      </c>
      <c r="H37" s="25">
        <v>4.25</v>
      </c>
      <c r="I37" s="25">
        <v>4.25</v>
      </c>
      <c r="J37" s="25">
        <v>4.25</v>
      </c>
      <c r="K37" s="28">
        <f t="shared" si="6"/>
        <v>3.6</v>
      </c>
      <c r="L37" s="25">
        <v>4.5</v>
      </c>
      <c r="M37" s="25">
        <v>4</v>
      </c>
      <c r="N37" s="25">
        <v>4.5</v>
      </c>
      <c r="O37" s="25">
        <v>3.75</v>
      </c>
      <c r="P37" s="25">
        <v>4</v>
      </c>
      <c r="Q37" s="28">
        <f t="shared" si="7"/>
        <v>4.1500000000000004</v>
      </c>
      <c r="R37" s="25">
        <v>4</v>
      </c>
      <c r="S37" s="25">
        <v>4.25</v>
      </c>
      <c r="T37" s="25">
        <v>3.5</v>
      </c>
      <c r="U37" s="25">
        <v>3.25</v>
      </c>
      <c r="V37" s="25">
        <v>3.5</v>
      </c>
      <c r="W37" s="28">
        <f t="shared" si="8"/>
        <v>3.7</v>
      </c>
      <c r="X37" s="25">
        <v>2.75</v>
      </c>
      <c r="Y37" s="25">
        <v>3.75</v>
      </c>
      <c r="Z37" s="25">
        <v>3.5</v>
      </c>
      <c r="AA37" s="25">
        <v>3.5</v>
      </c>
      <c r="AB37" s="25">
        <v>3.75</v>
      </c>
      <c r="AC37" s="28">
        <f t="shared" si="9"/>
        <v>3.45</v>
      </c>
      <c r="AD37" s="25">
        <v>3.5</v>
      </c>
      <c r="AE37" s="25">
        <v>4</v>
      </c>
      <c r="AF37" s="25">
        <v>3.25</v>
      </c>
      <c r="AG37" s="25">
        <v>4</v>
      </c>
      <c r="AH37" s="25">
        <v>3.75</v>
      </c>
      <c r="AI37" s="28">
        <f t="shared" si="10"/>
        <v>3.7</v>
      </c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</row>
    <row r="38" spans="1:52" ht="19.25" customHeight="1">
      <c r="A38" s="11"/>
      <c r="B38" s="43"/>
      <c r="C38" s="44"/>
      <c r="D38" s="31"/>
      <c r="E38" s="32" t="s">
        <v>45</v>
      </c>
      <c r="F38" s="25">
        <v>2.23</v>
      </c>
      <c r="G38" s="25">
        <v>2.79</v>
      </c>
      <c r="H38" s="25">
        <v>4.2</v>
      </c>
      <c r="I38" s="25">
        <v>4.3499999999999996</v>
      </c>
      <c r="J38" s="25">
        <v>4.17</v>
      </c>
      <c r="K38" s="28">
        <f t="shared" si="6"/>
        <v>3.5479999999999996</v>
      </c>
      <c r="L38" s="25">
        <v>4.3899999999999997</v>
      </c>
      <c r="M38" s="25">
        <v>4.08</v>
      </c>
      <c r="N38" s="25">
        <v>4.38</v>
      </c>
      <c r="O38" s="25">
        <v>3.9</v>
      </c>
      <c r="P38" s="25">
        <v>3.84</v>
      </c>
      <c r="Q38" s="28">
        <f t="shared" si="7"/>
        <v>4.1179999999999994</v>
      </c>
      <c r="R38" s="25">
        <v>3.63</v>
      </c>
      <c r="S38" s="25">
        <v>4.0599999999999996</v>
      </c>
      <c r="T38" s="25">
        <v>3.53</v>
      </c>
      <c r="U38" s="25">
        <v>3.48</v>
      </c>
      <c r="V38" s="25">
        <v>3.39</v>
      </c>
      <c r="W38" s="28">
        <f t="shared" si="8"/>
        <v>3.6179999999999999</v>
      </c>
      <c r="X38" s="25">
        <v>2.7</v>
      </c>
      <c r="Y38" s="25">
        <v>3.69</v>
      </c>
      <c r="Z38" s="25">
        <v>3.65</v>
      </c>
      <c r="AA38" s="25">
        <v>3.45</v>
      </c>
      <c r="AB38" s="25">
        <v>3.64</v>
      </c>
      <c r="AC38" s="28">
        <f t="shared" si="9"/>
        <v>3.4260000000000006</v>
      </c>
      <c r="AD38" s="25">
        <v>3.87</v>
      </c>
      <c r="AE38" s="25">
        <v>3.74</v>
      </c>
      <c r="AF38" s="25">
        <v>3.27</v>
      </c>
      <c r="AG38" s="25">
        <v>4.1900000000000004</v>
      </c>
      <c r="AH38" s="25">
        <v>3.67</v>
      </c>
      <c r="AI38" s="28">
        <f t="shared" si="10"/>
        <v>3.7480000000000002</v>
      </c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</row>
    <row r="39" spans="1:52" ht="16" customHeight="1">
      <c r="A39" s="11"/>
      <c r="B39" s="12"/>
      <c r="C39" s="13"/>
      <c r="D39" s="13"/>
      <c r="E39" s="13"/>
      <c r="F39" s="13"/>
      <c r="G39" s="13"/>
      <c r="H39" s="13"/>
      <c r="I39" s="13"/>
      <c r="J39" s="13"/>
      <c r="K39" s="35"/>
      <c r="L39" s="13"/>
      <c r="M39" s="13"/>
      <c r="N39" s="13"/>
      <c r="O39" s="13"/>
      <c r="P39" s="13"/>
      <c r="Q39" s="36"/>
      <c r="R39" s="13"/>
      <c r="S39" s="13"/>
      <c r="T39" s="13"/>
      <c r="U39" s="13"/>
      <c r="V39" s="13"/>
      <c r="W39" s="36"/>
      <c r="X39" s="13"/>
      <c r="Y39" s="13"/>
      <c r="Z39" s="13"/>
      <c r="AA39" s="13"/>
      <c r="AB39" s="13"/>
      <c r="AC39" s="36"/>
      <c r="AD39" s="13"/>
      <c r="AE39" s="13"/>
      <c r="AF39" s="13"/>
      <c r="AG39" s="13"/>
      <c r="AH39" s="13"/>
      <c r="AI39" s="36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</row>
    <row r="40" spans="1:52" ht="16" customHeight="1">
      <c r="A40" s="11"/>
      <c r="B40" s="12"/>
      <c r="C40" s="13"/>
      <c r="D40" s="13"/>
      <c r="E40" s="13"/>
      <c r="F40" s="13"/>
      <c r="G40" s="13"/>
      <c r="H40" s="13"/>
      <c r="I40" s="13"/>
      <c r="J40" s="13"/>
      <c r="K40" s="35"/>
      <c r="L40" s="13"/>
      <c r="M40" s="13"/>
      <c r="N40" s="13"/>
      <c r="O40" s="13"/>
      <c r="P40" s="13"/>
      <c r="Q40" s="36"/>
      <c r="R40" s="13"/>
      <c r="S40" s="13"/>
      <c r="T40" s="13"/>
      <c r="U40" s="13"/>
      <c r="V40" s="13"/>
      <c r="W40" s="36"/>
      <c r="X40" s="13"/>
      <c r="Y40" s="13"/>
      <c r="Z40" s="13"/>
      <c r="AA40" s="13"/>
      <c r="AB40" s="13"/>
      <c r="AC40" s="36"/>
      <c r="AD40" s="13"/>
      <c r="AE40" s="13"/>
      <c r="AF40" s="13"/>
      <c r="AG40" s="13"/>
      <c r="AH40" s="13"/>
      <c r="AI40" s="36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</row>
    <row r="41" spans="1:52" ht="100.25" customHeight="1">
      <c r="A41" s="17"/>
      <c r="B41" s="37" t="s">
        <v>1</v>
      </c>
      <c r="C41" s="38" t="s">
        <v>2</v>
      </c>
      <c r="D41" s="19" t="s">
        <v>3</v>
      </c>
      <c r="E41" s="19" t="s">
        <v>64</v>
      </c>
      <c r="F41" s="20" t="s">
        <v>5</v>
      </c>
      <c r="G41" s="20" t="s">
        <v>6</v>
      </c>
      <c r="H41" s="20" t="s">
        <v>7</v>
      </c>
      <c r="I41" s="20" t="s">
        <v>8</v>
      </c>
      <c r="J41" s="20" t="s">
        <v>9</v>
      </c>
      <c r="K41" s="21" t="s">
        <v>10</v>
      </c>
      <c r="L41" s="20" t="s">
        <v>11</v>
      </c>
      <c r="M41" s="20" t="s">
        <v>12</v>
      </c>
      <c r="N41" s="20" t="s">
        <v>13</v>
      </c>
      <c r="O41" s="20" t="s">
        <v>14</v>
      </c>
      <c r="P41" s="20" t="s">
        <v>15</v>
      </c>
      <c r="Q41" s="21" t="s">
        <v>16</v>
      </c>
      <c r="R41" s="20" t="s">
        <v>17</v>
      </c>
      <c r="S41" s="20" t="s">
        <v>18</v>
      </c>
      <c r="T41" s="20" t="s">
        <v>19</v>
      </c>
      <c r="U41" s="20" t="s">
        <v>20</v>
      </c>
      <c r="V41" s="20" t="s">
        <v>21</v>
      </c>
      <c r="W41" s="21" t="s">
        <v>22</v>
      </c>
      <c r="X41" s="20" t="s">
        <v>23</v>
      </c>
      <c r="Y41" s="20" t="s">
        <v>24</v>
      </c>
      <c r="Z41" s="20" t="s">
        <v>25</v>
      </c>
      <c r="AA41" s="20" t="s">
        <v>26</v>
      </c>
      <c r="AB41" s="20" t="s">
        <v>27</v>
      </c>
      <c r="AC41" s="21" t="s">
        <v>28</v>
      </c>
      <c r="AD41" s="20" t="s">
        <v>29</v>
      </c>
      <c r="AE41" s="20" t="s">
        <v>30</v>
      </c>
      <c r="AF41" s="20" t="s">
        <v>31</v>
      </c>
      <c r="AG41" s="20" t="s">
        <v>32</v>
      </c>
      <c r="AH41" s="20" t="s">
        <v>33</v>
      </c>
      <c r="AI41" s="21" t="s">
        <v>34</v>
      </c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</row>
    <row r="42" spans="1:52" ht="34.5" customHeight="1">
      <c r="A42" s="39"/>
      <c r="B42" s="45">
        <v>70</v>
      </c>
      <c r="C42" s="46">
        <v>33</v>
      </c>
      <c r="D42" s="42">
        <f>(C42/B42)</f>
        <v>0.47142857142857142</v>
      </c>
      <c r="E42" s="27" t="s">
        <v>65</v>
      </c>
      <c r="F42" s="25">
        <v>2.21</v>
      </c>
      <c r="G42" s="25">
        <v>2.82</v>
      </c>
      <c r="H42" s="25">
        <v>4.12</v>
      </c>
      <c r="I42" s="25">
        <v>4.18</v>
      </c>
      <c r="J42" s="25">
        <v>4.09</v>
      </c>
      <c r="K42" s="28">
        <f>AVERAGE(F42:J42)</f>
        <v>3.4839999999999995</v>
      </c>
      <c r="L42" s="25">
        <v>4.42</v>
      </c>
      <c r="M42" s="25">
        <v>4</v>
      </c>
      <c r="N42" s="25">
        <v>4.18</v>
      </c>
      <c r="O42" s="25">
        <v>3.73</v>
      </c>
      <c r="P42" s="25">
        <v>3.88</v>
      </c>
      <c r="Q42" s="28">
        <f>AVERAGE(L42:P42)</f>
        <v>4.0419999999999998</v>
      </c>
      <c r="R42" s="25">
        <v>3.55</v>
      </c>
      <c r="S42" s="25">
        <v>3.97</v>
      </c>
      <c r="T42" s="25">
        <v>3.42</v>
      </c>
      <c r="U42" s="25">
        <v>3.24</v>
      </c>
      <c r="V42" s="25">
        <v>3.03</v>
      </c>
      <c r="W42" s="28">
        <f>AVERAGE(R42:V42)</f>
        <v>3.4420000000000002</v>
      </c>
      <c r="X42" s="25">
        <v>2.85</v>
      </c>
      <c r="Y42" s="25">
        <v>3.55</v>
      </c>
      <c r="Z42" s="25">
        <v>3.45</v>
      </c>
      <c r="AA42" s="25">
        <v>3.18</v>
      </c>
      <c r="AB42" s="25">
        <v>3.45</v>
      </c>
      <c r="AC42" s="28">
        <f>AVERAGE(X42:AB42)</f>
        <v>3.2960000000000003</v>
      </c>
      <c r="AD42" s="25">
        <v>3.97</v>
      </c>
      <c r="AE42" s="25">
        <v>3.82</v>
      </c>
      <c r="AF42" s="25">
        <v>3.21</v>
      </c>
      <c r="AG42" s="25">
        <v>4.1500000000000004</v>
      </c>
      <c r="AH42" s="25">
        <v>3.85</v>
      </c>
      <c r="AI42" s="28">
        <f>AVERAGE(AD42:AH42)</f>
        <v>3.8</v>
      </c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</row>
    <row r="43" spans="1:52" ht="34.5" customHeight="1">
      <c r="A43" s="39"/>
      <c r="B43" s="45">
        <v>17</v>
      </c>
      <c r="C43" s="46">
        <v>20</v>
      </c>
      <c r="D43" s="42">
        <f>(C43/B43)</f>
        <v>1.1764705882352942</v>
      </c>
      <c r="E43" s="27" t="s">
        <v>66</v>
      </c>
      <c r="F43" s="25">
        <v>2.35</v>
      </c>
      <c r="G43" s="25">
        <v>3.05</v>
      </c>
      <c r="H43" s="25">
        <v>4.55</v>
      </c>
      <c r="I43" s="25">
        <v>4.1500000000000004</v>
      </c>
      <c r="J43" s="25">
        <v>4.0999999999999996</v>
      </c>
      <c r="K43" s="28">
        <f>AVERAGE(F43:J43)</f>
        <v>3.6399999999999997</v>
      </c>
      <c r="L43" s="25">
        <v>4.4000000000000004</v>
      </c>
      <c r="M43" s="25">
        <v>3.9</v>
      </c>
      <c r="N43" s="25">
        <v>4.45</v>
      </c>
      <c r="O43" s="25">
        <v>4.05</v>
      </c>
      <c r="P43" s="25">
        <v>3.65</v>
      </c>
      <c r="Q43" s="28">
        <f>AVERAGE(L43:P43)</f>
        <v>4.09</v>
      </c>
      <c r="R43" s="25">
        <v>3.55</v>
      </c>
      <c r="S43" s="25">
        <v>4.1500000000000004</v>
      </c>
      <c r="T43" s="25">
        <v>3.5</v>
      </c>
      <c r="U43" s="25">
        <v>3.25</v>
      </c>
      <c r="V43" s="25">
        <v>3.15</v>
      </c>
      <c r="W43" s="28">
        <f>AVERAGE(R43:V43)</f>
        <v>3.5199999999999996</v>
      </c>
      <c r="X43" s="25">
        <v>2.9</v>
      </c>
      <c r="Y43" s="25">
        <v>3.55</v>
      </c>
      <c r="Z43" s="25">
        <v>3.3</v>
      </c>
      <c r="AA43" s="25">
        <v>3.55</v>
      </c>
      <c r="AB43" s="25">
        <v>3.65</v>
      </c>
      <c r="AC43" s="28">
        <f>AVERAGE(X43:AB43)</f>
        <v>3.3899999999999997</v>
      </c>
      <c r="AD43" s="25">
        <v>3.95</v>
      </c>
      <c r="AE43" s="25">
        <v>3.4</v>
      </c>
      <c r="AF43" s="25">
        <v>3.75</v>
      </c>
      <c r="AG43" s="25">
        <v>4.25</v>
      </c>
      <c r="AH43" s="25">
        <v>4.0999999999999996</v>
      </c>
      <c r="AI43" s="28">
        <f>AVERAGE(AD43:AH43)</f>
        <v>3.8899999999999997</v>
      </c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</row>
    <row r="44" spans="1:52" ht="34.5" customHeight="1">
      <c r="A44" s="39"/>
      <c r="B44" s="45">
        <v>285</v>
      </c>
      <c r="C44" s="46">
        <v>103</v>
      </c>
      <c r="D44" s="42">
        <f>(C44/B44)</f>
        <v>0.36140350877192984</v>
      </c>
      <c r="E44" s="27" t="s">
        <v>67</v>
      </c>
      <c r="F44" s="25">
        <v>2.16</v>
      </c>
      <c r="G44" s="25">
        <v>2.83</v>
      </c>
      <c r="H44" s="25">
        <v>4.22</v>
      </c>
      <c r="I44" s="25">
        <v>4.4000000000000004</v>
      </c>
      <c r="J44" s="25">
        <v>4.22</v>
      </c>
      <c r="K44" s="28">
        <f>AVERAGE(F44:J44)</f>
        <v>3.5660000000000003</v>
      </c>
      <c r="L44" s="25">
        <v>4.34</v>
      </c>
      <c r="M44" s="25">
        <v>4.1100000000000003</v>
      </c>
      <c r="N44" s="25">
        <v>4.42</v>
      </c>
      <c r="O44" s="25">
        <v>3.93</v>
      </c>
      <c r="P44" s="25">
        <v>3.89</v>
      </c>
      <c r="Q44" s="28">
        <f>AVERAGE(L44:P44)</f>
        <v>4.1379999999999999</v>
      </c>
      <c r="R44" s="25">
        <v>3.64</v>
      </c>
      <c r="S44" s="25">
        <v>4.03</v>
      </c>
      <c r="T44" s="25">
        <v>3.52</v>
      </c>
      <c r="U44" s="25">
        <v>3.55</v>
      </c>
      <c r="V44" s="25">
        <v>3.31</v>
      </c>
      <c r="W44" s="28">
        <f>AVERAGE(R44:V44)</f>
        <v>3.6099999999999994</v>
      </c>
      <c r="X44" s="25">
        <v>2.74</v>
      </c>
      <c r="Y44" s="25">
        <v>3.83</v>
      </c>
      <c r="Z44" s="25">
        <v>3.74</v>
      </c>
      <c r="AA44" s="25">
        <v>3.63</v>
      </c>
      <c r="AB44" s="25">
        <v>3.65</v>
      </c>
      <c r="AC44" s="28">
        <f>AVERAGE(X44:AB44)</f>
        <v>3.5179999999999998</v>
      </c>
      <c r="AD44" s="25">
        <v>4</v>
      </c>
      <c r="AE44" s="25">
        <v>3.74</v>
      </c>
      <c r="AF44" s="25">
        <v>3.61</v>
      </c>
      <c r="AG44" s="25">
        <v>4.28</v>
      </c>
      <c r="AH44" s="25">
        <v>3.78</v>
      </c>
      <c r="AI44" s="28">
        <f>AVERAGE(AD44:AH44)</f>
        <v>3.8820000000000001</v>
      </c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</row>
    <row r="45" spans="1:52" ht="9" hidden="1" customHeight="1">
      <c r="A45" s="11"/>
      <c r="B45" s="47"/>
      <c r="C45" s="48"/>
      <c r="D45" s="49"/>
      <c r="E45" s="32" t="s">
        <v>45</v>
      </c>
      <c r="F45" s="25">
        <v>2.19</v>
      </c>
      <c r="G45" s="25">
        <v>2.86</v>
      </c>
      <c r="H45" s="25">
        <v>4.24</v>
      </c>
      <c r="I45" s="25">
        <v>4.32</v>
      </c>
      <c r="J45" s="25">
        <v>4.18</v>
      </c>
      <c r="K45" s="33"/>
      <c r="L45" s="25">
        <v>4.37</v>
      </c>
      <c r="M45" s="25">
        <v>4.0599999999999996</v>
      </c>
      <c r="N45" s="25">
        <v>4.37</v>
      </c>
      <c r="O45" s="25">
        <v>3.9</v>
      </c>
      <c r="P45" s="25">
        <v>3.86</v>
      </c>
      <c r="Q45" s="28"/>
      <c r="R45" s="25">
        <v>3.61</v>
      </c>
      <c r="S45" s="25">
        <v>4.03</v>
      </c>
      <c r="T45" s="25">
        <v>3.5</v>
      </c>
      <c r="U45" s="25">
        <v>3.45</v>
      </c>
      <c r="V45" s="25">
        <v>3.23</v>
      </c>
      <c r="W45" s="34"/>
      <c r="X45" s="25">
        <v>2.78</v>
      </c>
      <c r="Y45" s="25">
        <v>3.73</v>
      </c>
      <c r="Z45" s="25">
        <v>3.62</v>
      </c>
      <c r="AA45" s="25">
        <v>3.53</v>
      </c>
      <c r="AB45" s="25">
        <v>3.61</v>
      </c>
      <c r="AC45" s="34"/>
      <c r="AD45" s="25">
        <v>3.99</v>
      </c>
      <c r="AE45" s="25">
        <v>3.71</v>
      </c>
      <c r="AF45" s="25">
        <v>3.54</v>
      </c>
      <c r="AG45" s="25">
        <v>4.25</v>
      </c>
      <c r="AH45" s="25">
        <v>3.83</v>
      </c>
      <c r="AI45" s="34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</row>
    <row r="46" spans="1:52" ht="9" hidden="1" customHeight="1">
      <c r="A46" s="11"/>
      <c r="B46" s="50"/>
      <c r="C46" s="51"/>
      <c r="D46" s="52"/>
      <c r="E46" s="13"/>
      <c r="F46" s="13"/>
      <c r="G46" s="13"/>
      <c r="H46" s="13"/>
      <c r="I46" s="13"/>
      <c r="J46" s="13"/>
      <c r="K46" s="35"/>
      <c r="L46" s="13"/>
      <c r="M46" s="13"/>
      <c r="N46" s="13"/>
      <c r="O46" s="13"/>
      <c r="P46" s="13"/>
      <c r="Q46" s="36"/>
      <c r="R46" s="13"/>
      <c r="S46" s="13"/>
      <c r="T46" s="13"/>
      <c r="U46" s="13"/>
      <c r="V46" s="13"/>
      <c r="W46" s="36"/>
      <c r="X46" s="13"/>
      <c r="Y46" s="13"/>
      <c r="Z46" s="13"/>
      <c r="AA46" s="13"/>
      <c r="AB46" s="13"/>
      <c r="AC46" s="36"/>
      <c r="AD46" s="13"/>
      <c r="AE46" s="13"/>
      <c r="AF46" s="13"/>
      <c r="AG46" s="13"/>
      <c r="AH46" s="13"/>
      <c r="AI46" s="36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</row>
    <row r="47" spans="1:52" ht="9" hidden="1" customHeight="1">
      <c r="A47" s="11"/>
      <c r="B47" s="50"/>
      <c r="C47" s="51"/>
      <c r="D47" s="52"/>
      <c r="E47" s="13"/>
      <c r="F47" s="13"/>
      <c r="G47" s="13"/>
      <c r="H47" s="13"/>
      <c r="I47" s="13"/>
      <c r="J47" s="13"/>
      <c r="K47" s="35"/>
      <c r="L47" s="13"/>
      <c r="M47" s="13"/>
      <c r="N47" s="13"/>
      <c r="O47" s="13"/>
      <c r="P47" s="13"/>
      <c r="Q47" s="36"/>
      <c r="R47" s="13"/>
      <c r="S47" s="13"/>
      <c r="T47" s="13"/>
      <c r="U47" s="13"/>
      <c r="V47" s="13"/>
      <c r="W47" s="36"/>
      <c r="X47" s="13"/>
      <c r="Y47" s="13"/>
      <c r="Z47" s="13"/>
      <c r="AA47" s="13"/>
      <c r="AB47" s="13"/>
      <c r="AC47" s="36"/>
      <c r="AD47" s="13"/>
      <c r="AE47" s="13"/>
      <c r="AF47" s="13"/>
      <c r="AG47" s="13"/>
      <c r="AH47" s="13"/>
      <c r="AI47" s="36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</row>
    <row r="48" spans="1:52" ht="100.5" customHeight="1">
      <c r="A48" s="17"/>
      <c r="B48" s="53" t="s">
        <v>1</v>
      </c>
      <c r="C48" s="54" t="s">
        <v>2</v>
      </c>
      <c r="D48" s="19" t="s">
        <v>3</v>
      </c>
      <c r="E48" s="19" t="s">
        <v>68</v>
      </c>
      <c r="F48" s="20" t="s">
        <v>5</v>
      </c>
      <c r="G48" s="20" t="s">
        <v>6</v>
      </c>
      <c r="H48" s="20" t="s">
        <v>7</v>
      </c>
      <c r="I48" s="20" t="s">
        <v>8</v>
      </c>
      <c r="J48" s="20" t="s">
        <v>9</v>
      </c>
      <c r="K48" s="21" t="s">
        <v>10</v>
      </c>
      <c r="L48" s="20" t="s">
        <v>11</v>
      </c>
      <c r="M48" s="20" t="s">
        <v>12</v>
      </c>
      <c r="N48" s="20" t="s">
        <v>13</v>
      </c>
      <c r="O48" s="20" t="s">
        <v>14</v>
      </c>
      <c r="P48" s="20" t="s">
        <v>15</v>
      </c>
      <c r="Q48" s="21" t="s">
        <v>16</v>
      </c>
      <c r="R48" s="20" t="s">
        <v>17</v>
      </c>
      <c r="S48" s="20" t="s">
        <v>18</v>
      </c>
      <c r="T48" s="20" t="s">
        <v>19</v>
      </c>
      <c r="U48" s="20" t="s">
        <v>20</v>
      </c>
      <c r="V48" s="20" t="s">
        <v>21</v>
      </c>
      <c r="W48" s="21" t="s">
        <v>22</v>
      </c>
      <c r="X48" s="20" t="s">
        <v>23</v>
      </c>
      <c r="Y48" s="20" t="s">
        <v>24</v>
      </c>
      <c r="Z48" s="20" t="s">
        <v>25</v>
      </c>
      <c r="AA48" s="20" t="s">
        <v>26</v>
      </c>
      <c r="AB48" s="20" t="s">
        <v>27</v>
      </c>
      <c r="AC48" s="21" t="s">
        <v>28</v>
      </c>
      <c r="AD48" s="20" t="s">
        <v>29</v>
      </c>
      <c r="AE48" s="20" t="s">
        <v>30</v>
      </c>
      <c r="AF48" s="20" t="s">
        <v>31</v>
      </c>
      <c r="AG48" s="20" t="s">
        <v>32</v>
      </c>
      <c r="AH48" s="20" t="s">
        <v>33</v>
      </c>
      <c r="AI48" s="21" t="s">
        <v>34</v>
      </c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</row>
    <row r="49" spans="1:52" ht="34.5" customHeight="1">
      <c r="A49" s="39"/>
      <c r="B49" s="45">
        <v>14</v>
      </c>
      <c r="C49" s="46">
        <v>6</v>
      </c>
      <c r="D49" s="42">
        <f t="shared" ref="D49:D54" si="11">(C49/B49)</f>
        <v>0.42857142857142855</v>
      </c>
      <c r="E49" s="27" t="s">
        <v>69</v>
      </c>
      <c r="F49" s="25">
        <v>2.17</v>
      </c>
      <c r="G49" s="25">
        <v>3</v>
      </c>
      <c r="H49" s="25">
        <v>4.33</v>
      </c>
      <c r="I49" s="25">
        <v>4.67</v>
      </c>
      <c r="J49" s="25">
        <v>4</v>
      </c>
      <c r="K49" s="28">
        <f t="shared" ref="K49:K54" si="12">AVERAGE(F49:J49)</f>
        <v>3.6340000000000003</v>
      </c>
      <c r="L49" s="25">
        <v>4.5</v>
      </c>
      <c r="M49" s="25">
        <v>4.17</v>
      </c>
      <c r="N49" s="25">
        <v>3.83</v>
      </c>
      <c r="O49" s="25">
        <v>3.83</v>
      </c>
      <c r="P49" s="25">
        <v>3.67</v>
      </c>
      <c r="Q49" s="28">
        <f t="shared" ref="Q49:Q54" si="13">AVERAGE(L49:P49)</f>
        <v>4</v>
      </c>
      <c r="R49" s="25">
        <v>3.83</v>
      </c>
      <c r="S49" s="25">
        <v>4.17</v>
      </c>
      <c r="T49" s="25">
        <v>3.5</v>
      </c>
      <c r="U49" s="25">
        <v>3.33</v>
      </c>
      <c r="V49" s="25">
        <v>2.5</v>
      </c>
      <c r="W49" s="28">
        <f t="shared" ref="W49:W54" si="14">AVERAGE(R49:V49)</f>
        <v>3.4659999999999997</v>
      </c>
      <c r="X49" s="25">
        <v>2.83</v>
      </c>
      <c r="Y49" s="25">
        <v>3.83</v>
      </c>
      <c r="Z49" s="25">
        <v>3.67</v>
      </c>
      <c r="AA49" s="25">
        <v>3.33</v>
      </c>
      <c r="AB49" s="25">
        <v>3.5</v>
      </c>
      <c r="AC49" s="28">
        <f t="shared" ref="AC49:AC54" si="15">AVERAGE(X49:AB49)</f>
        <v>3.4319999999999999</v>
      </c>
      <c r="AD49" s="25">
        <v>4.33</v>
      </c>
      <c r="AE49" s="25">
        <v>4</v>
      </c>
      <c r="AF49" s="25">
        <v>3.5</v>
      </c>
      <c r="AG49" s="25">
        <v>4.33</v>
      </c>
      <c r="AH49" s="25">
        <v>4.33</v>
      </c>
      <c r="AI49" s="28">
        <f t="shared" ref="AI49:AI54" si="16">AVERAGE(AD49:AH49)</f>
        <v>4.0980000000000008</v>
      </c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</row>
    <row r="50" spans="1:52" ht="19.5" customHeight="1">
      <c r="A50" s="39"/>
      <c r="B50" s="45">
        <v>19</v>
      </c>
      <c r="C50" s="46">
        <v>11</v>
      </c>
      <c r="D50" s="42">
        <f t="shared" si="11"/>
        <v>0.57894736842105265</v>
      </c>
      <c r="E50" s="27" t="s">
        <v>70</v>
      </c>
      <c r="F50" s="25">
        <v>2.09</v>
      </c>
      <c r="G50" s="25">
        <v>2.73</v>
      </c>
      <c r="H50" s="25">
        <v>4.2699999999999996</v>
      </c>
      <c r="I50" s="25">
        <v>4.2699999999999996</v>
      </c>
      <c r="J50" s="25">
        <v>3.91</v>
      </c>
      <c r="K50" s="28">
        <f t="shared" si="12"/>
        <v>3.4539999999999997</v>
      </c>
      <c r="L50" s="25">
        <v>4.3600000000000003</v>
      </c>
      <c r="M50" s="25">
        <v>3.91</v>
      </c>
      <c r="N50" s="25">
        <v>4.3600000000000003</v>
      </c>
      <c r="O50" s="25">
        <v>3.73</v>
      </c>
      <c r="P50" s="25">
        <v>3.91</v>
      </c>
      <c r="Q50" s="28">
        <f t="shared" si="13"/>
        <v>4.0540000000000003</v>
      </c>
      <c r="R50" s="25">
        <v>3.09</v>
      </c>
      <c r="S50" s="25">
        <v>3.64</v>
      </c>
      <c r="T50" s="25">
        <v>3.64</v>
      </c>
      <c r="U50" s="25">
        <v>2.91</v>
      </c>
      <c r="V50" s="25">
        <v>2.64</v>
      </c>
      <c r="W50" s="28">
        <f t="shared" si="14"/>
        <v>3.1840000000000002</v>
      </c>
      <c r="X50" s="25">
        <v>3.09</v>
      </c>
      <c r="Y50" s="25">
        <v>3.55</v>
      </c>
      <c r="Z50" s="25">
        <v>3</v>
      </c>
      <c r="AA50" s="25">
        <v>2.91</v>
      </c>
      <c r="AB50" s="25">
        <v>3.18</v>
      </c>
      <c r="AC50" s="28">
        <f t="shared" si="15"/>
        <v>3.1459999999999999</v>
      </c>
      <c r="AD50" s="25">
        <v>4</v>
      </c>
      <c r="AE50" s="25">
        <v>3.36</v>
      </c>
      <c r="AF50" s="25">
        <v>3.36</v>
      </c>
      <c r="AG50" s="25">
        <v>4.18</v>
      </c>
      <c r="AH50" s="25">
        <v>3.91</v>
      </c>
      <c r="AI50" s="28">
        <f t="shared" si="16"/>
        <v>3.7619999999999996</v>
      </c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</row>
    <row r="51" spans="1:52" ht="19.5" customHeight="1">
      <c r="A51" s="39"/>
      <c r="B51" s="45">
        <v>3</v>
      </c>
      <c r="C51" s="46">
        <v>1</v>
      </c>
      <c r="D51" s="42">
        <f t="shared" si="11"/>
        <v>0.33333333333333331</v>
      </c>
      <c r="E51" s="27" t="s">
        <v>71</v>
      </c>
      <c r="F51" s="25">
        <v>3</v>
      </c>
      <c r="G51" s="25">
        <v>3.17</v>
      </c>
      <c r="H51" s="25">
        <v>3.67</v>
      </c>
      <c r="I51" s="25">
        <v>3.17</v>
      </c>
      <c r="J51" s="25">
        <v>4</v>
      </c>
      <c r="K51" s="28">
        <f t="shared" si="12"/>
        <v>3.4019999999999997</v>
      </c>
      <c r="L51" s="25">
        <v>4.33</v>
      </c>
      <c r="M51" s="25">
        <v>3.5</v>
      </c>
      <c r="N51" s="25">
        <v>3.67</v>
      </c>
      <c r="O51" s="25">
        <v>3.33</v>
      </c>
      <c r="P51" s="25">
        <v>3.67</v>
      </c>
      <c r="Q51" s="28">
        <f t="shared" si="13"/>
        <v>3.7</v>
      </c>
      <c r="R51" s="25">
        <v>3.83</v>
      </c>
      <c r="S51" s="25">
        <v>4</v>
      </c>
      <c r="T51" s="25">
        <v>3.17</v>
      </c>
      <c r="U51" s="25">
        <v>3.5</v>
      </c>
      <c r="V51" s="25">
        <v>3.5</v>
      </c>
      <c r="W51" s="28">
        <f t="shared" si="14"/>
        <v>3.6</v>
      </c>
      <c r="X51" s="25">
        <v>3</v>
      </c>
      <c r="Y51" s="25">
        <v>3.17</v>
      </c>
      <c r="Z51" s="25">
        <v>3.17</v>
      </c>
      <c r="AA51" s="25">
        <v>3.33</v>
      </c>
      <c r="AB51" s="25">
        <v>3.5</v>
      </c>
      <c r="AC51" s="28">
        <f t="shared" si="15"/>
        <v>3.2340000000000004</v>
      </c>
      <c r="AD51" s="25">
        <v>3</v>
      </c>
      <c r="AE51" s="25">
        <v>3.67</v>
      </c>
      <c r="AF51" s="25">
        <v>2.33</v>
      </c>
      <c r="AG51" s="25">
        <v>3.67</v>
      </c>
      <c r="AH51" s="25">
        <v>2.83</v>
      </c>
      <c r="AI51" s="28">
        <f t="shared" si="16"/>
        <v>3.1</v>
      </c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</row>
    <row r="52" spans="1:52" ht="19.5" customHeight="1">
      <c r="A52" s="39"/>
      <c r="B52" s="45">
        <v>9</v>
      </c>
      <c r="C52" s="46">
        <v>1</v>
      </c>
      <c r="D52" s="42">
        <f t="shared" si="11"/>
        <v>0.1111111111111111</v>
      </c>
      <c r="E52" s="27" t="s">
        <v>72</v>
      </c>
      <c r="F52" s="25">
        <v>2</v>
      </c>
      <c r="G52" s="25">
        <v>3</v>
      </c>
      <c r="H52" s="25">
        <v>3</v>
      </c>
      <c r="I52" s="25">
        <v>4</v>
      </c>
      <c r="J52" s="25">
        <v>5</v>
      </c>
      <c r="K52" s="28">
        <f t="shared" si="12"/>
        <v>3.4</v>
      </c>
      <c r="L52" s="25">
        <v>5</v>
      </c>
      <c r="M52" s="25">
        <v>4</v>
      </c>
      <c r="N52" s="25">
        <v>4</v>
      </c>
      <c r="O52" s="25">
        <v>4</v>
      </c>
      <c r="P52" s="25">
        <v>4</v>
      </c>
      <c r="Q52" s="28">
        <f t="shared" si="13"/>
        <v>4.2</v>
      </c>
      <c r="R52" s="25">
        <v>4</v>
      </c>
      <c r="S52" s="25">
        <v>4</v>
      </c>
      <c r="T52" s="25">
        <v>3</v>
      </c>
      <c r="U52" s="25">
        <v>3</v>
      </c>
      <c r="V52" s="25">
        <v>5</v>
      </c>
      <c r="W52" s="28">
        <f t="shared" si="14"/>
        <v>3.8</v>
      </c>
      <c r="X52" s="25">
        <v>3</v>
      </c>
      <c r="Y52" s="25">
        <v>3</v>
      </c>
      <c r="Z52" s="25">
        <v>4</v>
      </c>
      <c r="AA52" s="25">
        <v>3</v>
      </c>
      <c r="AB52" s="25">
        <v>3</v>
      </c>
      <c r="AC52" s="28">
        <f t="shared" si="15"/>
        <v>3.2</v>
      </c>
      <c r="AD52" s="25">
        <v>4</v>
      </c>
      <c r="AE52" s="25">
        <v>4</v>
      </c>
      <c r="AF52" s="25">
        <v>3</v>
      </c>
      <c r="AG52" s="25">
        <v>4</v>
      </c>
      <c r="AH52" s="25">
        <v>4</v>
      </c>
      <c r="AI52" s="28">
        <f t="shared" si="16"/>
        <v>3.8</v>
      </c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</row>
    <row r="53" spans="1:52" ht="34.5" customHeight="1">
      <c r="A53" s="39"/>
      <c r="B53" s="45">
        <v>24</v>
      </c>
      <c r="C53" s="46">
        <v>8</v>
      </c>
      <c r="D53" s="42">
        <f t="shared" si="11"/>
        <v>0.33333333333333331</v>
      </c>
      <c r="E53" s="27" t="s">
        <v>73</v>
      </c>
      <c r="F53" s="25">
        <v>1</v>
      </c>
      <c r="G53" s="25">
        <v>3</v>
      </c>
      <c r="H53" s="25">
        <v>5</v>
      </c>
      <c r="I53" s="25">
        <v>5</v>
      </c>
      <c r="J53" s="25">
        <v>4</v>
      </c>
      <c r="K53" s="28">
        <f t="shared" si="12"/>
        <v>3.6</v>
      </c>
      <c r="L53" s="25">
        <v>5</v>
      </c>
      <c r="M53" s="25">
        <v>5</v>
      </c>
      <c r="N53" s="25">
        <v>5</v>
      </c>
      <c r="O53" s="25">
        <v>4</v>
      </c>
      <c r="P53" s="25">
        <v>5</v>
      </c>
      <c r="Q53" s="28">
        <f t="shared" si="13"/>
        <v>4.8</v>
      </c>
      <c r="R53" s="25">
        <v>5</v>
      </c>
      <c r="S53" s="25">
        <v>4</v>
      </c>
      <c r="T53" s="25">
        <v>5</v>
      </c>
      <c r="U53" s="25">
        <v>4</v>
      </c>
      <c r="V53" s="25">
        <v>5</v>
      </c>
      <c r="W53" s="28">
        <f t="shared" si="14"/>
        <v>4.5999999999999996</v>
      </c>
      <c r="X53" s="25">
        <v>4</v>
      </c>
      <c r="Y53" s="25">
        <v>4</v>
      </c>
      <c r="Z53" s="25">
        <v>5</v>
      </c>
      <c r="AA53" s="25">
        <v>4</v>
      </c>
      <c r="AB53" s="25">
        <v>5</v>
      </c>
      <c r="AC53" s="28">
        <f t="shared" si="15"/>
        <v>4.4000000000000004</v>
      </c>
      <c r="AD53" s="25">
        <v>5</v>
      </c>
      <c r="AE53" s="25">
        <v>4</v>
      </c>
      <c r="AF53" s="25">
        <v>3</v>
      </c>
      <c r="AG53" s="25">
        <v>4</v>
      </c>
      <c r="AH53" s="25">
        <v>3</v>
      </c>
      <c r="AI53" s="28">
        <f t="shared" si="16"/>
        <v>3.8</v>
      </c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</row>
    <row r="54" spans="1:52" ht="34.5" customHeight="1">
      <c r="A54" s="39"/>
      <c r="B54" s="45">
        <v>1</v>
      </c>
      <c r="C54" s="46">
        <v>6</v>
      </c>
      <c r="D54" s="42">
        <f t="shared" si="11"/>
        <v>6</v>
      </c>
      <c r="E54" s="27" t="s">
        <v>74</v>
      </c>
      <c r="F54" s="25">
        <v>2</v>
      </c>
      <c r="G54" s="25">
        <v>2.5</v>
      </c>
      <c r="H54" s="25">
        <v>4.13</v>
      </c>
      <c r="I54" s="25">
        <v>4.38</v>
      </c>
      <c r="J54" s="25">
        <v>4.38</v>
      </c>
      <c r="K54" s="28">
        <f t="shared" si="12"/>
        <v>3.4779999999999993</v>
      </c>
      <c r="L54" s="25">
        <v>4.38</v>
      </c>
      <c r="M54" s="25">
        <v>4.25</v>
      </c>
      <c r="N54" s="25">
        <v>4.5</v>
      </c>
      <c r="O54" s="25">
        <v>3.88</v>
      </c>
      <c r="P54" s="25">
        <v>4</v>
      </c>
      <c r="Q54" s="28">
        <f t="shared" si="13"/>
        <v>4.202</v>
      </c>
      <c r="R54" s="25">
        <v>3.5</v>
      </c>
      <c r="S54" s="25">
        <v>4.25</v>
      </c>
      <c r="T54" s="25">
        <v>3.13</v>
      </c>
      <c r="U54" s="25">
        <v>3.38</v>
      </c>
      <c r="V54" s="25">
        <v>3.13</v>
      </c>
      <c r="W54" s="28">
        <f t="shared" si="14"/>
        <v>3.4779999999999993</v>
      </c>
      <c r="X54" s="25">
        <v>2.25</v>
      </c>
      <c r="Y54" s="25">
        <v>3.63</v>
      </c>
      <c r="Z54" s="25">
        <v>3.88</v>
      </c>
      <c r="AA54" s="25">
        <v>3.25</v>
      </c>
      <c r="AB54" s="25">
        <v>3.63</v>
      </c>
      <c r="AC54" s="28">
        <f t="shared" si="15"/>
        <v>3.3280000000000003</v>
      </c>
      <c r="AD54" s="25">
        <v>4.25</v>
      </c>
      <c r="AE54" s="25">
        <v>4.38</v>
      </c>
      <c r="AF54" s="25">
        <v>3.5</v>
      </c>
      <c r="AG54" s="25">
        <v>4.38</v>
      </c>
      <c r="AH54" s="25">
        <v>4.25</v>
      </c>
      <c r="AI54" s="28">
        <f t="shared" si="16"/>
        <v>4.1519999999999992</v>
      </c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</row>
    <row r="55" spans="1:52" ht="9" hidden="1" customHeight="1">
      <c r="A55" s="11"/>
      <c r="B55" s="47"/>
      <c r="C55" s="48"/>
      <c r="D55" s="49"/>
      <c r="E55" s="32" t="s">
        <v>45</v>
      </c>
      <c r="F55" s="25">
        <v>2.21</v>
      </c>
      <c r="G55" s="25">
        <v>2.82</v>
      </c>
      <c r="H55" s="25">
        <v>4.12</v>
      </c>
      <c r="I55" s="25">
        <v>4.18</v>
      </c>
      <c r="J55" s="25">
        <v>4.09</v>
      </c>
      <c r="K55" s="33"/>
      <c r="L55" s="25">
        <v>4.42</v>
      </c>
      <c r="M55" s="25">
        <v>4</v>
      </c>
      <c r="N55" s="25">
        <v>4.18</v>
      </c>
      <c r="O55" s="25">
        <v>3.73</v>
      </c>
      <c r="P55" s="25">
        <v>3.88</v>
      </c>
      <c r="Q55" s="34"/>
      <c r="R55" s="25">
        <v>3.55</v>
      </c>
      <c r="S55" s="25">
        <v>3.97</v>
      </c>
      <c r="T55" s="25">
        <v>3.42</v>
      </c>
      <c r="U55" s="25">
        <v>3.24</v>
      </c>
      <c r="V55" s="25">
        <v>3.03</v>
      </c>
      <c r="W55" s="34"/>
      <c r="X55" s="25">
        <v>2.85</v>
      </c>
      <c r="Y55" s="25">
        <v>3.55</v>
      </c>
      <c r="Z55" s="25">
        <v>3.45</v>
      </c>
      <c r="AA55" s="25">
        <v>3.18</v>
      </c>
      <c r="AB55" s="25">
        <v>3.45</v>
      </c>
      <c r="AC55" s="34"/>
      <c r="AD55" s="25">
        <v>3.97</v>
      </c>
      <c r="AE55" s="25">
        <v>3.82</v>
      </c>
      <c r="AF55" s="25">
        <v>3.21</v>
      </c>
      <c r="AG55" s="25">
        <v>4.1500000000000004</v>
      </c>
      <c r="AH55" s="25">
        <v>3.85</v>
      </c>
      <c r="AI55" s="3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</row>
    <row r="56" spans="1:52" ht="9" hidden="1" customHeight="1">
      <c r="A56" s="11"/>
      <c r="B56" s="50"/>
      <c r="C56" s="51"/>
      <c r="D56" s="52"/>
      <c r="E56" s="13"/>
      <c r="F56" s="13"/>
      <c r="G56" s="13"/>
      <c r="H56" s="13"/>
      <c r="I56" s="13"/>
      <c r="J56" s="13"/>
      <c r="K56" s="35"/>
      <c r="L56" s="13"/>
      <c r="M56" s="13"/>
      <c r="N56" s="13"/>
      <c r="O56" s="13"/>
      <c r="P56" s="13"/>
      <c r="Q56" s="36"/>
      <c r="R56" s="13"/>
      <c r="S56" s="13"/>
      <c r="T56" s="13"/>
      <c r="U56" s="13"/>
      <c r="V56" s="13"/>
      <c r="W56" s="36"/>
      <c r="X56" s="13"/>
      <c r="Y56" s="13"/>
      <c r="Z56" s="13"/>
      <c r="AA56" s="13"/>
      <c r="AB56" s="13"/>
      <c r="AC56" s="36"/>
      <c r="AD56" s="13"/>
      <c r="AE56" s="13"/>
      <c r="AF56" s="13"/>
      <c r="AG56" s="13"/>
      <c r="AH56" s="13"/>
      <c r="AI56" s="36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</row>
    <row r="57" spans="1:52" ht="9" hidden="1" customHeight="1">
      <c r="A57" s="11"/>
      <c r="B57" s="50"/>
      <c r="C57" s="51"/>
      <c r="D57" s="52"/>
      <c r="E57" s="13"/>
      <c r="F57" s="13"/>
      <c r="G57" s="13"/>
      <c r="H57" s="13"/>
      <c r="I57" s="13"/>
      <c r="J57" s="13"/>
      <c r="K57" s="35"/>
      <c r="L57" s="13"/>
      <c r="M57" s="13"/>
      <c r="N57" s="13"/>
      <c r="O57" s="13"/>
      <c r="P57" s="13"/>
      <c r="Q57" s="36"/>
      <c r="R57" s="13"/>
      <c r="S57" s="13"/>
      <c r="T57" s="13"/>
      <c r="U57" s="13"/>
      <c r="V57" s="13"/>
      <c r="W57" s="36"/>
      <c r="X57" s="13"/>
      <c r="Y57" s="13"/>
      <c r="Z57" s="13"/>
      <c r="AA57" s="13"/>
      <c r="AB57" s="13"/>
      <c r="AC57" s="36"/>
      <c r="AD57" s="13"/>
      <c r="AE57" s="13"/>
      <c r="AF57" s="13"/>
      <c r="AG57" s="13"/>
      <c r="AH57" s="13"/>
      <c r="AI57" s="36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</row>
    <row r="58" spans="1:52" ht="100.5" customHeight="1">
      <c r="A58" s="17"/>
      <c r="B58" s="53" t="s">
        <v>1</v>
      </c>
      <c r="C58" s="54" t="s">
        <v>2</v>
      </c>
      <c r="D58" s="19" t="s">
        <v>3</v>
      </c>
      <c r="E58" s="19" t="s">
        <v>75</v>
      </c>
      <c r="F58" s="20" t="s">
        <v>5</v>
      </c>
      <c r="G58" s="20" t="s">
        <v>6</v>
      </c>
      <c r="H58" s="20" t="s">
        <v>7</v>
      </c>
      <c r="I58" s="20" t="s">
        <v>8</v>
      </c>
      <c r="J58" s="20" t="s">
        <v>9</v>
      </c>
      <c r="K58" s="21" t="s">
        <v>10</v>
      </c>
      <c r="L58" s="20" t="s">
        <v>11</v>
      </c>
      <c r="M58" s="20" t="s">
        <v>12</v>
      </c>
      <c r="N58" s="20" t="s">
        <v>13</v>
      </c>
      <c r="O58" s="20" t="s">
        <v>14</v>
      </c>
      <c r="P58" s="20" t="s">
        <v>15</v>
      </c>
      <c r="Q58" s="21" t="s">
        <v>16</v>
      </c>
      <c r="R58" s="20" t="s">
        <v>17</v>
      </c>
      <c r="S58" s="20" t="s">
        <v>18</v>
      </c>
      <c r="T58" s="20" t="s">
        <v>19</v>
      </c>
      <c r="U58" s="20" t="s">
        <v>20</v>
      </c>
      <c r="V58" s="20" t="s">
        <v>21</v>
      </c>
      <c r="W58" s="21" t="s">
        <v>22</v>
      </c>
      <c r="X58" s="20" t="s">
        <v>23</v>
      </c>
      <c r="Y58" s="20" t="s">
        <v>24</v>
      </c>
      <c r="Z58" s="20" t="s">
        <v>25</v>
      </c>
      <c r="AA58" s="20" t="s">
        <v>26</v>
      </c>
      <c r="AB58" s="20" t="s">
        <v>27</v>
      </c>
      <c r="AC58" s="21" t="s">
        <v>28</v>
      </c>
      <c r="AD58" s="20" t="s">
        <v>29</v>
      </c>
      <c r="AE58" s="20" t="s">
        <v>30</v>
      </c>
      <c r="AF58" s="20" t="s">
        <v>31</v>
      </c>
      <c r="AG58" s="20" t="s">
        <v>32</v>
      </c>
      <c r="AH58" s="20" t="s">
        <v>33</v>
      </c>
      <c r="AI58" s="21" t="s">
        <v>34</v>
      </c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</row>
    <row r="59" spans="1:52" ht="19.5" customHeight="1">
      <c r="A59" s="39"/>
      <c r="B59" s="45">
        <v>16</v>
      </c>
      <c r="C59" s="46">
        <v>5</v>
      </c>
      <c r="D59" s="42">
        <f t="shared" ref="D59:D76" si="17">(C59/B59)</f>
        <v>0.3125</v>
      </c>
      <c r="E59" s="27" t="s">
        <v>76</v>
      </c>
      <c r="F59" s="25">
        <v>1.8</v>
      </c>
      <c r="G59" s="25">
        <v>1.4</v>
      </c>
      <c r="H59" s="25">
        <v>4.2</v>
      </c>
      <c r="I59" s="25">
        <v>4.2</v>
      </c>
      <c r="J59" s="25">
        <v>4.4000000000000004</v>
      </c>
      <c r="K59" s="28">
        <f t="shared" ref="K59:K76" si="18">AVERAGE(F59:J59)</f>
        <v>3.2</v>
      </c>
      <c r="L59" s="25">
        <v>4.2</v>
      </c>
      <c r="M59" s="25">
        <v>4</v>
      </c>
      <c r="N59" s="25">
        <v>4.2</v>
      </c>
      <c r="O59" s="25">
        <v>3.4</v>
      </c>
      <c r="P59" s="25">
        <v>4</v>
      </c>
      <c r="Q59" s="28">
        <f t="shared" ref="Q59:Q76" si="19">AVERAGE(L59:P59)</f>
        <v>3.9599999999999995</v>
      </c>
      <c r="R59" s="25">
        <v>3.8</v>
      </c>
      <c r="S59" s="25">
        <v>4</v>
      </c>
      <c r="T59" s="25">
        <v>2.8</v>
      </c>
      <c r="U59" s="25">
        <v>3.2</v>
      </c>
      <c r="V59" s="25">
        <v>2.6</v>
      </c>
      <c r="W59" s="28">
        <f t="shared" ref="W59:W76" si="20">AVERAGE(R59:V59)</f>
        <v>3.2800000000000002</v>
      </c>
      <c r="X59" s="25">
        <v>2.6</v>
      </c>
      <c r="Y59" s="25">
        <v>4.4000000000000004</v>
      </c>
      <c r="Z59" s="25">
        <v>4</v>
      </c>
      <c r="AA59" s="25">
        <v>3.2</v>
      </c>
      <c r="AB59" s="25">
        <v>3.4</v>
      </c>
      <c r="AC59" s="28">
        <f t="shared" ref="AC59:AC76" si="21">AVERAGE(X59:AB59)</f>
        <v>3.5199999999999996</v>
      </c>
      <c r="AD59" s="25">
        <v>3.8</v>
      </c>
      <c r="AE59" s="25">
        <v>3.6</v>
      </c>
      <c r="AF59" s="25">
        <v>3</v>
      </c>
      <c r="AG59" s="25">
        <v>4.5999999999999996</v>
      </c>
      <c r="AH59" s="25">
        <v>3</v>
      </c>
      <c r="AI59" s="28">
        <f t="shared" ref="AI59:AI76" si="22">AVERAGE(AD59:AH59)</f>
        <v>3.6</v>
      </c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</row>
    <row r="60" spans="1:52" ht="19.5" customHeight="1">
      <c r="A60" s="39"/>
      <c r="B60" s="45">
        <v>18</v>
      </c>
      <c r="C60" s="46">
        <v>10</v>
      </c>
      <c r="D60" s="42">
        <f t="shared" si="17"/>
        <v>0.55555555555555558</v>
      </c>
      <c r="E60" s="27" t="s">
        <v>77</v>
      </c>
      <c r="F60" s="25">
        <v>1.9</v>
      </c>
      <c r="G60" s="25">
        <v>2.1</v>
      </c>
      <c r="H60" s="25">
        <v>4.4000000000000004</v>
      </c>
      <c r="I60" s="25">
        <v>4.5999999999999996</v>
      </c>
      <c r="J60" s="25">
        <v>4.0999999999999996</v>
      </c>
      <c r="K60" s="28">
        <f t="shared" si="18"/>
        <v>3.4200000000000004</v>
      </c>
      <c r="L60" s="25">
        <v>4.5</v>
      </c>
      <c r="M60" s="25">
        <v>4.3</v>
      </c>
      <c r="N60" s="25">
        <v>4.5</v>
      </c>
      <c r="O60" s="25">
        <v>4.3</v>
      </c>
      <c r="P60" s="25">
        <v>4.0999999999999996</v>
      </c>
      <c r="Q60" s="28">
        <f t="shared" si="19"/>
        <v>4.3400000000000007</v>
      </c>
      <c r="R60" s="25">
        <v>3.8</v>
      </c>
      <c r="S60" s="25">
        <v>4</v>
      </c>
      <c r="T60" s="25">
        <v>3.9</v>
      </c>
      <c r="U60" s="25">
        <v>3.6</v>
      </c>
      <c r="V60" s="25">
        <v>3.2</v>
      </c>
      <c r="W60" s="28">
        <f t="shared" si="20"/>
        <v>3.7</v>
      </c>
      <c r="X60" s="25">
        <v>2.5</v>
      </c>
      <c r="Y60" s="25">
        <v>4</v>
      </c>
      <c r="Z60" s="25">
        <v>3.7</v>
      </c>
      <c r="AA60" s="25">
        <v>4.0999999999999996</v>
      </c>
      <c r="AB60" s="25">
        <v>3.6</v>
      </c>
      <c r="AC60" s="28">
        <f t="shared" si="21"/>
        <v>3.5799999999999996</v>
      </c>
      <c r="AD60" s="25">
        <v>4</v>
      </c>
      <c r="AE60" s="25">
        <v>3.6</v>
      </c>
      <c r="AF60" s="25">
        <v>3.6</v>
      </c>
      <c r="AG60" s="25">
        <v>4.4000000000000004</v>
      </c>
      <c r="AH60" s="25">
        <v>4</v>
      </c>
      <c r="AI60" s="28">
        <f t="shared" si="22"/>
        <v>3.9200000000000004</v>
      </c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</row>
    <row r="61" spans="1:52" ht="19.5" customHeight="1">
      <c r="A61" s="39"/>
      <c r="B61" s="45">
        <v>15</v>
      </c>
      <c r="C61" s="46">
        <v>5</v>
      </c>
      <c r="D61" s="42">
        <f t="shared" si="17"/>
        <v>0.33333333333333331</v>
      </c>
      <c r="E61" s="27" t="s">
        <v>78</v>
      </c>
      <c r="F61" s="25">
        <v>2.2000000000000002</v>
      </c>
      <c r="G61" s="25">
        <v>2.6</v>
      </c>
      <c r="H61" s="25">
        <v>4.4000000000000004</v>
      </c>
      <c r="I61" s="25">
        <v>4.4000000000000004</v>
      </c>
      <c r="J61" s="25">
        <v>4</v>
      </c>
      <c r="K61" s="28">
        <f t="shared" si="18"/>
        <v>3.5200000000000005</v>
      </c>
      <c r="L61" s="25">
        <v>4.5999999999999996</v>
      </c>
      <c r="M61" s="25">
        <v>3.8</v>
      </c>
      <c r="N61" s="25">
        <v>4.4000000000000004</v>
      </c>
      <c r="O61" s="25">
        <v>3.8</v>
      </c>
      <c r="P61" s="25">
        <v>4</v>
      </c>
      <c r="Q61" s="28">
        <f t="shared" si="19"/>
        <v>4.1199999999999992</v>
      </c>
      <c r="R61" s="25">
        <v>3.2</v>
      </c>
      <c r="S61" s="25">
        <v>3.6</v>
      </c>
      <c r="T61" s="25">
        <v>3.8</v>
      </c>
      <c r="U61" s="25">
        <v>3.8</v>
      </c>
      <c r="V61" s="25">
        <v>3.4</v>
      </c>
      <c r="W61" s="28">
        <f t="shared" si="20"/>
        <v>3.56</v>
      </c>
      <c r="X61" s="25">
        <v>2.4</v>
      </c>
      <c r="Y61" s="25">
        <v>3.6</v>
      </c>
      <c r="Z61" s="25">
        <v>3.6</v>
      </c>
      <c r="AA61" s="25">
        <v>4.4000000000000004</v>
      </c>
      <c r="AB61" s="25">
        <v>4</v>
      </c>
      <c r="AC61" s="28">
        <f t="shared" si="21"/>
        <v>3.6</v>
      </c>
      <c r="AD61" s="25">
        <v>3.8</v>
      </c>
      <c r="AE61" s="25">
        <v>3.8</v>
      </c>
      <c r="AF61" s="25">
        <v>3.4</v>
      </c>
      <c r="AG61" s="25">
        <v>4.4000000000000004</v>
      </c>
      <c r="AH61" s="25">
        <v>3.8</v>
      </c>
      <c r="AI61" s="28">
        <f t="shared" si="22"/>
        <v>3.84</v>
      </c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</row>
    <row r="62" spans="1:52" ht="19.5" customHeight="1">
      <c r="A62" s="39"/>
      <c r="B62" s="45">
        <v>3</v>
      </c>
      <c r="C62" s="46">
        <v>2</v>
      </c>
      <c r="D62" s="42">
        <f t="shared" si="17"/>
        <v>0.66666666666666663</v>
      </c>
      <c r="E62" s="27" t="s">
        <v>79</v>
      </c>
      <c r="F62" s="25">
        <v>3</v>
      </c>
      <c r="G62" s="25">
        <v>3.5</v>
      </c>
      <c r="H62" s="25">
        <v>4.5</v>
      </c>
      <c r="I62" s="25">
        <v>5</v>
      </c>
      <c r="J62" s="25">
        <v>4</v>
      </c>
      <c r="K62" s="28">
        <f t="shared" si="18"/>
        <v>4</v>
      </c>
      <c r="L62" s="25">
        <v>4</v>
      </c>
      <c r="M62" s="25">
        <v>3.5</v>
      </c>
      <c r="N62" s="25">
        <v>5</v>
      </c>
      <c r="O62" s="25">
        <v>3.5</v>
      </c>
      <c r="P62" s="25">
        <v>4.5</v>
      </c>
      <c r="Q62" s="28">
        <f t="shared" si="19"/>
        <v>4.0999999999999996</v>
      </c>
      <c r="R62" s="25">
        <v>3.5</v>
      </c>
      <c r="S62" s="25">
        <v>4.5</v>
      </c>
      <c r="T62" s="25">
        <v>3.5</v>
      </c>
      <c r="U62" s="25">
        <v>4</v>
      </c>
      <c r="V62" s="25">
        <v>4</v>
      </c>
      <c r="W62" s="28">
        <f t="shared" si="20"/>
        <v>3.9</v>
      </c>
      <c r="X62" s="25">
        <v>2.5</v>
      </c>
      <c r="Y62" s="25">
        <v>3.5</v>
      </c>
      <c r="Z62" s="25">
        <v>3</v>
      </c>
      <c r="AA62" s="25">
        <v>3</v>
      </c>
      <c r="AB62" s="25">
        <v>3.5</v>
      </c>
      <c r="AC62" s="28">
        <f t="shared" si="21"/>
        <v>3.1</v>
      </c>
      <c r="AD62" s="25">
        <v>4</v>
      </c>
      <c r="AE62" s="25">
        <v>3.5</v>
      </c>
      <c r="AF62" s="25">
        <v>4.5</v>
      </c>
      <c r="AG62" s="25">
        <v>4.5</v>
      </c>
      <c r="AH62" s="25">
        <v>4</v>
      </c>
      <c r="AI62" s="28">
        <f t="shared" si="22"/>
        <v>4.0999999999999996</v>
      </c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</row>
    <row r="63" spans="1:52" ht="19.5" customHeight="1">
      <c r="A63" s="39"/>
      <c r="B63" s="45">
        <v>19</v>
      </c>
      <c r="C63" s="46">
        <v>11</v>
      </c>
      <c r="D63" s="42">
        <f t="shared" si="17"/>
        <v>0.57894736842105265</v>
      </c>
      <c r="E63" s="27" t="s">
        <v>80</v>
      </c>
      <c r="F63" s="25">
        <v>2.1800000000000002</v>
      </c>
      <c r="G63" s="25">
        <v>2.91</v>
      </c>
      <c r="H63" s="25">
        <v>4</v>
      </c>
      <c r="I63" s="25">
        <v>4.3600000000000003</v>
      </c>
      <c r="J63" s="25">
        <v>4.2699999999999996</v>
      </c>
      <c r="K63" s="28">
        <f t="shared" si="18"/>
        <v>3.5439999999999996</v>
      </c>
      <c r="L63" s="25">
        <v>4.2699999999999996</v>
      </c>
      <c r="M63" s="25">
        <v>4.3600000000000003</v>
      </c>
      <c r="N63" s="25">
        <v>4.3600000000000003</v>
      </c>
      <c r="O63" s="25">
        <v>3.82</v>
      </c>
      <c r="P63" s="25">
        <v>3.64</v>
      </c>
      <c r="Q63" s="28">
        <f t="shared" si="19"/>
        <v>4.09</v>
      </c>
      <c r="R63" s="25">
        <v>3.09</v>
      </c>
      <c r="S63" s="25">
        <v>4.18</v>
      </c>
      <c r="T63" s="25">
        <v>3.27</v>
      </c>
      <c r="U63" s="25">
        <v>3.36</v>
      </c>
      <c r="V63" s="25">
        <v>3.09</v>
      </c>
      <c r="W63" s="28">
        <f t="shared" si="20"/>
        <v>3.3979999999999997</v>
      </c>
      <c r="X63" s="25">
        <v>2.09</v>
      </c>
      <c r="Y63" s="25">
        <v>3.45</v>
      </c>
      <c r="Z63" s="25">
        <v>3.55</v>
      </c>
      <c r="AA63" s="25">
        <v>3.55</v>
      </c>
      <c r="AB63" s="25">
        <v>3.36</v>
      </c>
      <c r="AC63" s="28">
        <f t="shared" si="21"/>
        <v>3.2</v>
      </c>
      <c r="AD63" s="25">
        <v>3.82</v>
      </c>
      <c r="AE63" s="25">
        <v>3.27</v>
      </c>
      <c r="AF63" s="25">
        <v>3.55</v>
      </c>
      <c r="AG63" s="25">
        <v>4.2699999999999996</v>
      </c>
      <c r="AH63" s="25">
        <v>3.64</v>
      </c>
      <c r="AI63" s="28">
        <f t="shared" si="22"/>
        <v>3.71</v>
      </c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</row>
    <row r="64" spans="1:52" ht="19.5" customHeight="1">
      <c r="A64" s="39"/>
      <c r="B64" s="45">
        <v>14</v>
      </c>
      <c r="C64" s="46">
        <v>3</v>
      </c>
      <c r="D64" s="42">
        <f t="shared" si="17"/>
        <v>0.21428571428571427</v>
      </c>
      <c r="E64" s="27" t="s">
        <v>81</v>
      </c>
      <c r="F64" s="25">
        <v>2</v>
      </c>
      <c r="G64" s="25">
        <v>3.33</v>
      </c>
      <c r="H64" s="25">
        <v>4</v>
      </c>
      <c r="I64" s="25">
        <v>4.33</v>
      </c>
      <c r="J64" s="25">
        <v>4</v>
      </c>
      <c r="K64" s="28">
        <f t="shared" si="18"/>
        <v>3.532</v>
      </c>
      <c r="L64" s="25">
        <v>5</v>
      </c>
      <c r="M64" s="25">
        <v>3.67</v>
      </c>
      <c r="N64" s="25">
        <v>4</v>
      </c>
      <c r="O64" s="25">
        <v>4.33</v>
      </c>
      <c r="P64" s="25">
        <v>4</v>
      </c>
      <c r="Q64" s="28">
        <f t="shared" si="19"/>
        <v>4.2</v>
      </c>
      <c r="R64" s="25">
        <v>3.33</v>
      </c>
      <c r="S64" s="25">
        <v>4.67</v>
      </c>
      <c r="T64" s="25">
        <v>3</v>
      </c>
      <c r="U64" s="25">
        <v>3</v>
      </c>
      <c r="V64" s="25">
        <v>3</v>
      </c>
      <c r="W64" s="28">
        <f t="shared" si="20"/>
        <v>3.4</v>
      </c>
      <c r="X64" s="25">
        <v>3</v>
      </c>
      <c r="Y64" s="25">
        <v>3.33</v>
      </c>
      <c r="Z64" s="25">
        <v>3.67</v>
      </c>
      <c r="AA64" s="25">
        <v>3.33</v>
      </c>
      <c r="AB64" s="25">
        <v>3</v>
      </c>
      <c r="AC64" s="28">
        <f t="shared" si="21"/>
        <v>3.2659999999999996</v>
      </c>
      <c r="AD64" s="25">
        <v>3.33</v>
      </c>
      <c r="AE64" s="25">
        <v>3</v>
      </c>
      <c r="AF64" s="25">
        <v>2.67</v>
      </c>
      <c r="AG64" s="25">
        <v>3.67</v>
      </c>
      <c r="AH64" s="25">
        <v>3</v>
      </c>
      <c r="AI64" s="28">
        <f t="shared" si="22"/>
        <v>3.1339999999999999</v>
      </c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</row>
    <row r="65" spans="1:52" ht="19.5" customHeight="1">
      <c r="A65" s="39"/>
      <c r="B65" s="45">
        <v>27</v>
      </c>
      <c r="C65" s="46">
        <v>6</v>
      </c>
      <c r="D65" s="42">
        <f t="shared" si="17"/>
        <v>0.22222222222222221</v>
      </c>
      <c r="E65" s="27" t="s">
        <v>82</v>
      </c>
      <c r="F65" s="25">
        <v>2.67</v>
      </c>
      <c r="G65" s="25">
        <v>2.5</v>
      </c>
      <c r="H65" s="25">
        <v>4.17</v>
      </c>
      <c r="I65" s="25">
        <v>4.33</v>
      </c>
      <c r="J65" s="25">
        <v>3.83</v>
      </c>
      <c r="K65" s="28">
        <f t="shared" si="18"/>
        <v>3.5</v>
      </c>
      <c r="L65" s="25">
        <v>4.17</v>
      </c>
      <c r="M65" s="25">
        <v>4.17</v>
      </c>
      <c r="N65" s="25">
        <v>4.33</v>
      </c>
      <c r="O65" s="25">
        <v>4</v>
      </c>
      <c r="P65" s="25">
        <v>3.5</v>
      </c>
      <c r="Q65" s="28">
        <f t="shared" si="19"/>
        <v>4.0340000000000007</v>
      </c>
      <c r="R65" s="25">
        <v>3.5</v>
      </c>
      <c r="S65" s="25">
        <v>3.67</v>
      </c>
      <c r="T65" s="25">
        <v>3.67</v>
      </c>
      <c r="U65" s="25">
        <v>3.5</v>
      </c>
      <c r="V65" s="25">
        <v>3.17</v>
      </c>
      <c r="W65" s="28">
        <f t="shared" si="20"/>
        <v>3.5019999999999998</v>
      </c>
      <c r="X65" s="25">
        <v>2.83</v>
      </c>
      <c r="Y65" s="25">
        <v>3.17</v>
      </c>
      <c r="Z65" s="25">
        <v>3.67</v>
      </c>
      <c r="AA65" s="25">
        <v>3.17</v>
      </c>
      <c r="AB65" s="25">
        <v>3.83</v>
      </c>
      <c r="AC65" s="28">
        <f t="shared" si="21"/>
        <v>3.3340000000000005</v>
      </c>
      <c r="AD65" s="25">
        <v>4</v>
      </c>
      <c r="AE65" s="25">
        <v>4</v>
      </c>
      <c r="AF65" s="25">
        <v>3.67</v>
      </c>
      <c r="AG65" s="25">
        <v>4</v>
      </c>
      <c r="AH65" s="25">
        <v>3.67</v>
      </c>
      <c r="AI65" s="28">
        <f t="shared" si="22"/>
        <v>3.8679999999999999</v>
      </c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</row>
    <row r="66" spans="1:52" ht="19.5" customHeight="1">
      <c r="A66" s="39"/>
      <c r="B66" s="45">
        <v>18</v>
      </c>
      <c r="C66" s="46">
        <v>4</v>
      </c>
      <c r="D66" s="42">
        <f t="shared" si="17"/>
        <v>0.22222222222222221</v>
      </c>
      <c r="E66" s="27" t="s">
        <v>83</v>
      </c>
      <c r="F66" s="25">
        <v>1.75</v>
      </c>
      <c r="G66" s="25">
        <v>2.75</v>
      </c>
      <c r="H66" s="25">
        <v>3.75</v>
      </c>
      <c r="I66" s="25">
        <v>4.25</v>
      </c>
      <c r="J66" s="25">
        <v>4</v>
      </c>
      <c r="K66" s="28">
        <f t="shared" si="18"/>
        <v>3.3</v>
      </c>
      <c r="L66" s="25">
        <v>3.5</v>
      </c>
      <c r="M66" s="25">
        <v>3.75</v>
      </c>
      <c r="N66" s="25">
        <v>4.5</v>
      </c>
      <c r="O66" s="25">
        <v>3.25</v>
      </c>
      <c r="P66" s="25">
        <v>3</v>
      </c>
      <c r="Q66" s="28">
        <f t="shared" si="19"/>
        <v>3.6</v>
      </c>
      <c r="R66" s="25">
        <v>3.25</v>
      </c>
      <c r="S66" s="25">
        <v>3.75</v>
      </c>
      <c r="T66" s="25">
        <v>2.25</v>
      </c>
      <c r="U66" s="25">
        <v>2.75</v>
      </c>
      <c r="V66" s="25">
        <v>3</v>
      </c>
      <c r="W66" s="28">
        <f t="shared" si="20"/>
        <v>3</v>
      </c>
      <c r="X66" s="25">
        <v>2</v>
      </c>
      <c r="Y66" s="25">
        <v>3.75</v>
      </c>
      <c r="Z66" s="25">
        <v>3</v>
      </c>
      <c r="AA66" s="25">
        <v>3</v>
      </c>
      <c r="AB66" s="25">
        <v>3.25</v>
      </c>
      <c r="AC66" s="28">
        <f t="shared" si="21"/>
        <v>3</v>
      </c>
      <c r="AD66" s="25">
        <v>3.75</v>
      </c>
      <c r="AE66" s="25">
        <v>4.25</v>
      </c>
      <c r="AF66" s="25">
        <v>3.75</v>
      </c>
      <c r="AG66" s="25">
        <v>4</v>
      </c>
      <c r="AH66" s="25">
        <v>3.25</v>
      </c>
      <c r="AI66" s="28">
        <f t="shared" si="22"/>
        <v>3.8</v>
      </c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</row>
    <row r="67" spans="1:52" ht="19.5" customHeight="1">
      <c r="A67" s="39"/>
      <c r="B67" s="45">
        <v>16</v>
      </c>
      <c r="C67" s="46">
        <v>5</v>
      </c>
      <c r="D67" s="42">
        <f t="shared" si="17"/>
        <v>0.3125</v>
      </c>
      <c r="E67" s="27" t="s">
        <v>84</v>
      </c>
      <c r="F67" s="25">
        <v>2.4</v>
      </c>
      <c r="G67" s="25">
        <v>3.2</v>
      </c>
      <c r="H67" s="25">
        <v>4.2</v>
      </c>
      <c r="I67" s="25">
        <v>4.5999999999999996</v>
      </c>
      <c r="J67" s="25">
        <v>4.2</v>
      </c>
      <c r="K67" s="28">
        <f t="shared" si="18"/>
        <v>3.72</v>
      </c>
      <c r="L67" s="25">
        <v>4.2</v>
      </c>
      <c r="M67" s="25">
        <v>4.2</v>
      </c>
      <c r="N67" s="25">
        <v>4.2</v>
      </c>
      <c r="O67" s="25">
        <v>4</v>
      </c>
      <c r="P67" s="25">
        <v>3.8</v>
      </c>
      <c r="Q67" s="28">
        <f t="shared" si="19"/>
        <v>4.08</v>
      </c>
      <c r="R67" s="25">
        <v>4.2</v>
      </c>
      <c r="S67" s="25">
        <v>4.2</v>
      </c>
      <c r="T67" s="25">
        <v>3.8</v>
      </c>
      <c r="U67" s="25">
        <v>4.2</v>
      </c>
      <c r="V67" s="25">
        <v>4</v>
      </c>
      <c r="W67" s="28">
        <f t="shared" si="20"/>
        <v>4.08</v>
      </c>
      <c r="X67" s="25">
        <v>2.8</v>
      </c>
      <c r="Y67" s="25">
        <v>3.6</v>
      </c>
      <c r="Z67" s="25">
        <v>4.4000000000000004</v>
      </c>
      <c r="AA67" s="25">
        <v>3.8</v>
      </c>
      <c r="AB67" s="25">
        <v>3.8</v>
      </c>
      <c r="AC67" s="28">
        <f t="shared" si="21"/>
        <v>3.6800000000000006</v>
      </c>
      <c r="AD67" s="25">
        <v>3.6</v>
      </c>
      <c r="AE67" s="25">
        <v>4.2</v>
      </c>
      <c r="AF67" s="25">
        <v>4</v>
      </c>
      <c r="AG67" s="25">
        <v>4</v>
      </c>
      <c r="AH67" s="25">
        <v>4.4000000000000004</v>
      </c>
      <c r="AI67" s="28">
        <f t="shared" si="22"/>
        <v>4.0400000000000009</v>
      </c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</row>
    <row r="68" spans="1:52" ht="19.5" customHeight="1">
      <c r="A68" s="39"/>
      <c r="B68" s="45">
        <v>26</v>
      </c>
      <c r="C68" s="46">
        <v>11</v>
      </c>
      <c r="D68" s="42">
        <f t="shared" si="17"/>
        <v>0.42307692307692307</v>
      </c>
      <c r="E68" s="27" t="s">
        <v>85</v>
      </c>
      <c r="F68" s="25">
        <v>2.36</v>
      </c>
      <c r="G68" s="25">
        <v>3.36</v>
      </c>
      <c r="H68" s="25">
        <v>4.3600000000000003</v>
      </c>
      <c r="I68" s="25">
        <v>4.6399999999999997</v>
      </c>
      <c r="J68" s="25">
        <v>4.55</v>
      </c>
      <c r="K68" s="28">
        <f t="shared" si="18"/>
        <v>3.8540000000000001</v>
      </c>
      <c r="L68" s="25">
        <v>4.6399999999999997</v>
      </c>
      <c r="M68" s="25">
        <v>4.2699999999999996</v>
      </c>
      <c r="N68" s="25">
        <v>4.6399999999999997</v>
      </c>
      <c r="O68" s="25">
        <v>4.2699999999999996</v>
      </c>
      <c r="P68" s="25">
        <v>4.18</v>
      </c>
      <c r="Q68" s="28">
        <f t="shared" si="19"/>
        <v>4.4000000000000004</v>
      </c>
      <c r="R68" s="25">
        <v>4.18</v>
      </c>
      <c r="S68" s="25">
        <v>4.18</v>
      </c>
      <c r="T68" s="25">
        <v>3.91</v>
      </c>
      <c r="U68" s="25">
        <v>3.73</v>
      </c>
      <c r="V68" s="25">
        <v>3.18</v>
      </c>
      <c r="W68" s="28">
        <f t="shared" si="20"/>
        <v>3.8359999999999999</v>
      </c>
      <c r="X68" s="25">
        <v>3.45</v>
      </c>
      <c r="Y68" s="25">
        <v>4.09</v>
      </c>
      <c r="Z68" s="25">
        <v>4.09</v>
      </c>
      <c r="AA68" s="25">
        <v>3.73</v>
      </c>
      <c r="AB68" s="25">
        <v>3.91</v>
      </c>
      <c r="AC68" s="28">
        <f t="shared" si="21"/>
        <v>3.8540000000000001</v>
      </c>
      <c r="AD68" s="25">
        <v>4.3600000000000003</v>
      </c>
      <c r="AE68" s="25">
        <v>4.09</v>
      </c>
      <c r="AF68" s="25">
        <v>3.55</v>
      </c>
      <c r="AG68" s="25">
        <v>4.3600000000000003</v>
      </c>
      <c r="AH68" s="25">
        <v>4.18</v>
      </c>
      <c r="AI68" s="28">
        <f t="shared" si="22"/>
        <v>4.1079999999999997</v>
      </c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</row>
    <row r="69" spans="1:52" ht="19.5" customHeight="1">
      <c r="A69" s="39"/>
      <c r="B69" s="45">
        <v>19</v>
      </c>
      <c r="C69" s="46">
        <v>6</v>
      </c>
      <c r="D69" s="42">
        <f t="shared" si="17"/>
        <v>0.31578947368421051</v>
      </c>
      <c r="E69" s="27" t="s">
        <v>86</v>
      </c>
      <c r="F69" s="25">
        <v>2.5</v>
      </c>
      <c r="G69" s="25">
        <v>2.67</v>
      </c>
      <c r="H69" s="25">
        <v>4.17</v>
      </c>
      <c r="I69" s="25">
        <v>4.33</v>
      </c>
      <c r="J69" s="25">
        <v>4.17</v>
      </c>
      <c r="K69" s="28">
        <f t="shared" si="18"/>
        <v>3.5680000000000001</v>
      </c>
      <c r="L69" s="25">
        <v>4.33</v>
      </c>
      <c r="M69" s="25">
        <v>4.17</v>
      </c>
      <c r="N69" s="25">
        <v>4.17</v>
      </c>
      <c r="O69" s="25">
        <v>4.17</v>
      </c>
      <c r="P69" s="25">
        <v>3.67</v>
      </c>
      <c r="Q69" s="28">
        <f t="shared" si="19"/>
        <v>4.1019999999999994</v>
      </c>
      <c r="R69" s="25">
        <v>3.33</v>
      </c>
      <c r="S69" s="25">
        <v>3.5</v>
      </c>
      <c r="T69" s="25">
        <v>2.67</v>
      </c>
      <c r="U69" s="25">
        <v>3.33</v>
      </c>
      <c r="V69" s="25">
        <v>3.5</v>
      </c>
      <c r="W69" s="28">
        <f t="shared" si="20"/>
        <v>3.2659999999999996</v>
      </c>
      <c r="X69" s="25">
        <v>2.5</v>
      </c>
      <c r="Y69" s="25">
        <v>3.67</v>
      </c>
      <c r="Z69" s="25">
        <v>3.5</v>
      </c>
      <c r="AA69" s="25">
        <v>3.17</v>
      </c>
      <c r="AB69" s="25">
        <v>3.5</v>
      </c>
      <c r="AC69" s="28">
        <f t="shared" si="21"/>
        <v>3.2679999999999998</v>
      </c>
      <c r="AD69" s="25">
        <v>3.83</v>
      </c>
      <c r="AE69" s="25">
        <v>3.5</v>
      </c>
      <c r="AF69" s="25">
        <v>3.67</v>
      </c>
      <c r="AG69" s="25">
        <v>4</v>
      </c>
      <c r="AH69" s="25">
        <v>3.17</v>
      </c>
      <c r="AI69" s="28">
        <f t="shared" si="22"/>
        <v>3.6340000000000003</v>
      </c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</row>
    <row r="70" spans="1:52" ht="19.5" customHeight="1">
      <c r="A70" s="39"/>
      <c r="B70" s="45">
        <v>5</v>
      </c>
      <c r="C70" s="46">
        <v>4</v>
      </c>
      <c r="D70" s="42">
        <f t="shared" si="17"/>
        <v>0.8</v>
      </c>
      <c r="E70" s="27" t="s">
        <v>71</v>
      </c>
      <c r="F70" s="25">
        <v>1.5</v>
      </c>
      <c r="G70" s="25">
        <v>3</v>
      </c>
      <c r="H70" s="25">
        <v>4</v>
      </c>
      <c r="I70" s="25">
        <v>4.5</v>
      </c>
      <c r="J70" s="25">
        <v>5</v>
      </c>
      <c r="K70" s="28">
        <f t="shared" si="18"/>
        <v>3.6</v>
      </c>
      <c r="L70" s="25">
        <v>3.5</v>
      </c>
      <c r="M70" s="25">
        <v>4</v>
      </c>
      <c r="N70" s="25">
        <v>4.5</v>
      </c>
      <c r="O70" s="25">
        <v>4</v>
      </c>
      <c r="P70" s="25">
        <v>4.5</v>
      </c>
      <c r="Q70" s="28">
        <f t="shared" si="19"/>
        <v>4.0999999999999996</v>
      </c>
      <c r="R70" s="25">
        <v>4</v>
      </c>
      <c r="S70" s="25">
        <v>4</v>
      </c>
      <c r="T70" s="25">
        <v>4</v>
      </c>
      <c r="U70" s="25">
        <v>4.5</v>
      </c>
      <c r="V70" s="25">
        <v>4</v>
      </c>
      <c r="W70" s="28">
        <f t="shared" si="20"/>
        <v>4.0999999999999996</v>
      </c>
      <c r="X70" s="25">
        <v>3</v>
      </c>
      <c r="Y70" s="25">
        <v>3.5</v>
      </c>
      <c r="Z70" s="25">
        <v>4</v>
      </c>
      <c r="AA70" s="25">
        <v>4</v>
      </c>
      <c r="AB70" s="25">
        <v>3.5</v>
      </c>
      <c r="AC70" s="28">
        <f t="shared" si="21"/>
        <v>3.6</v>
      </c>
      <c r="AD70" s="25">
        <v>4</v>
      </c>
      <c r="AE70" s="25">
        <v>4.5</v>
      </c>
      <c r="AF70" s="25">
        <v>3</v>
      </c>
      <c r="AG70" s="25">
        <v>4.5</v>
      </c>
      <c r="AH70" s="25">
        <v>4.5</v>
      </c>
      <c r="AI70" s="28">
        <f t="shared" si="22"/>
        <v>4.0999999999999996</v>
      </c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</row>
    <row r="71" spans="1:52" ht="19.5" customHeight="1">
      <c r="A71" s="39"/>
      <c r="B71" s="45">
        <v>21</v>
      </c>
      <c r="C71" s="46">
        <v>16</v>
      </c>
      <c r="D71" s="42">
        <f t="shared" si="17"/>
        <v>0.76190476190476186</v>
      </c>
      <c r="E71" s="27" t="s">
        <v>87</v>
      </c>
      <c r="F71" s="25">
        <v>1.75</v>
      </c>
      <c r="G71" s="25">
        <v>3.5</v>
      </c>
      <c r="H71" s="25">
        <v>4.25</v>
      </c>
      <c r="I71" s="25">
        <v>3.75</v>
      </c>
      <c r="J71" s="25">
        <v>4</v>
      </c>
      <c r="K71" s="28">
        <f t="shared" si="18"/>
        <v>3.45</v>
      </c>
      <c r="L71" s="25">
        <v>4.5</v>
      </c>
      <c r="M71" s="25">
        <v>3.25</v>
      </c>
      <c r="N71" s="25">
        <v>4.5</v>
      </c>
      <c r="O71" s="25">
        <v>2.75</v>
      </c>
      <c r="P71" s="25">
        <v>3.25</v>
      </c>
      <c r="Q71" s="28">
        <f t="shared" si="19"/>
        <v>3.65</v>
      </c>
      <c r="R71" s="25">
        <v>3</v>
      </c>
      <c r="S71" s="25">
        <v>3.75</v>
      </c>
      <c r="T71" s="25">
        <v>2.75</v>
      </c>
      <c r="U71" s="25">
        <v>3</v>
      </c>
      <c r="V71" s="25">
        <v>2.75</v>
      </c>
      <c r="W71" s="28">
        <f t="shared" si="20"/>
        <v>3.05</v>
      </c>
      <c r="X71" s="25">
        <v>2.25</v>
      </c>
      <c r="Y71" s="25">
        <v>4</v>
      </c>
      <c r="Z71" s="25">
        <v>3</v>
      </c>
      <c r="AA71" s="25">
        <v>3.25</v>
      </c>
      <c r="AB71" s="25">
        <v>3.5</v>
      </c>
      <c r="AC71" s="28">
        <f t="shared" si="21"/>
        <v>3.2</v>
      </c>
      <c r="AD71" s="25">
        <v>4</v>
      </c>
      <c r="AE71" s="25">
        <v>2.75</v>
      </c>
      <c r="AF71" s="25">
        <v>3.75</v>
      </c>
      <c r="AG71" s="25">
        <v>4.25</v>
      </c>
      <c r="AH71" s="25">
        <v>3.75</v>
      </c>
      <c r="AI71" s="28">
        <f t="shared" si="22"/>
        <v>3.7</v>
      </c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</row>
    <row r="72" spans="1:52" ht="19.5" customHeight="1">
      <c r="A72" s="39"/>
      <c r="B72" s="45">
        <v>12</v>
      </c>
      <c r="C72" s="46">
        <v>3</v>
      </c>
      <c r="D72" s="42">
        <f t="shared" si="17"/>
        <v>0.25</v>
      </c>
      <c r="E72" s="27" t="s">
        <v>88</v>
      </c>
      <c r="F72" s="25">
        <v>1.88</v>
      </c>
      <c r="G72" s="25">
        <v>2.75</v>
      </c>
      <c r="H72" s="25">
        <v>4.1900000000000004</v>
      </c>
      <c r="I72" s="25">
        <v>4.38</v>
      </c>
      <c r="J72" s="25">
        <v>4.3099999999999996</v>
      </c>
      <c r="K72" s="28">
        <f t="shared" si="18"/>
        <v>3.5019999999999998</v>
      </c>
      <c r="L72" s="25">
        <v>4.38</v>
      </c>
      <c r="M72" s="25">
        <v>4.25</v>
      </c>
      <c r="N72" s="25">
        <v>4.5599999999999996</v>
      </c>
      <c r="O72" s="25">
        <v>4</v>
      </c>
      <c r="P72" s="25">
        <v>4.13</v>
      </c>
      <c r="Q72" s="28">
        <f t="shared" si="19"/>
        <v>4.2639999999999993</v>
      </c>
      <c r="R72" s="25">
        <v>3.88</v>
      </c>
      <c r="S72" s="25">
        <v>4.25</v>
      </c>
      <c r="T72" s="25">
        <v>4.0599999999999996</v>
      </c>
      <c r="U72" s="25">
        <v>3.63</v>
      </c>
      <c r="V72" s="25">
        <v>3.5</v>
      </c>
      <c r="W72" s="28">
        <f t="shared" si="20"/>
        <v>3.8639999999999994</v>
      </c>
      <c r="X72" s="25">
        <v>2.94</v>
      </c>
      <c r="Y72" s="25">
        <v>4.13</v>
      </c>
      <c r="Z72" s="25">
        <v>3.81</v>
      </c>
      <c r="AA72" s="25">
        <v>3.69</v>
      </c>
      <c r="AB72" s="25">
        <v>3.81</v>
      </c>
      <c r="AC72" s="28">
        <f t="shared" si="21"/>
        <v>3.6759999999999997</v>
      </c>
      <c r="AD72" s="25">
        <v>4.25</v>
      </c>
      <c r="AE72" s="25">
        <v>3.81</v>
      </c>
      <c r="AF72" s="25">
        <v>3.88</v>
      </c>
      <c r="AG72" s="25">
        <v>4.5</v>
      </c>
      <c r="AH72" s="25">
        <v>3.88</v>
      </c>
      <c r="AI72" s="28">
        <f t="shared" si="22"/>
        <v>4.0640000000000001</v>
      </c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</row>
    <row r="73" spans="1:52" ht="19.5" customHeight="1">
      <c r="A73" s="39"/>
      <c r="B73" s="45">
        <v>16</v>
      </c>
      <c r="C73" s="46">
        <v>2</v>
      </c>
      <c r="D73" s="42">
        <f t="shared" si="17"/>
        <v>0.125</v>
      </c>
      <c r="E73" s="27" t="s">
        <v>89</v>
      </c>
      <c r="F73" s="25">
        <v>2.67</v>
      </c>
      <c r="G73" s="25">
        <v>3.33</v>
      </c>
      <c r="H73" s="25">
        <v>4.33</v>
      </c>
      <c r="I73" s="25">
        <v>4</v>
      </c>
      <c r="J73" s="25">
        <v>4.33</v>
      </c>
      <c r="K73" s="28">
        <f t="shared" si="18"/>
        <v>3.7320000000000002</v>
      </c>
      <c r="L73" s="25">
        <v>4.67</v>
      </c>
      <c r="M73" s="25">
        <v>4.33</v>
      </c>
      <c r="N73" s="25">
        <v>4.33</v>
      </c>
      <c r="O73" s="25">
        <v>4.33</v>
      </c>
      <c r="P73" s="25">
        <v>4.33</v>
      </c>
      <c r="Q73" s="28">
        <f t="shared" si="19"/>
        <v>4.3980000000000006</v>
      </c>
      <c r="R73" s="25">
        <v>3.67</v>
      </c>
      <c r="S73" s="25">
        <v>4</v>
      </c>
      <c r="T73" s="25">
        <v>3.67</v>
      </c>
      <c r="U73" s="25">
        <v>4</v>
      </c>
      <c r="V73" s="25">
        <v>4</v>
      </c>
      <c r="W73" s="28">
        <f t="shared" si="20"/>
        <v>3.8679999999999999</v>
      </c>
      <c r="X73" s="25">
        <v>3</v>
      </c>
      <c r="Y73" s="25">
        <v>3.67</v>
      </c>
      <c r="Z73" s="25">
        <v>3.67</v>
      </c>
      <c r="AA73" s="25">
        <v>4</v>
      </c>
      <c r="AB73" s="25">
        <v>3.67</v>
      </c>
      <c r="AC73" s="28">
        <f t="shared" si="21"/>
        <v>3.6019999999999994</v>
      </c>
      <c r="AD73" s="25">
        <v>4.33</v>
      </c>
      <c r="AE73" s="25">
        <v>4</v>
      </c>
      <c r="AF73" s="25">
        <v>3.67</v>
      </c>
      <c r="AG73" s="25">
        <v>4</v>
      </c>
      <c r="AH73" s="25">
        <v>4</v>
      </c>
      <c r="AI73" s="28">
        <f t="shared" si="22"/>
        <v>4</v>
      </c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</row>
    <row r="74" spans="1:52" ht="19.5" customHeight="1">
      <c r="A74" s="39"/>
      <c r="B74" s="45">
        <v>19</v>
      </c>
      <c r="C74" s="46">
        <v>3</v>
      </c>
      <c r="D74" s="42">
        <f t="shared" si="17"/>
        <v>0.15789473684210525</v>
      </c>
      <c r="E74" s="27" t="s">
        <v>90</v>
      </c>
      <c r="F74" s="25">
        <v>3</v>
      </c>
      <c r="G74" s="25">
        <v>2.5</v>
      </c>
      <c r="H74" s="25">
        <v>4.5</v>
      </c>
      <c r="I74" s="25">
        <v>4</v>
      </c>
      <c r="J74" s="25">
        <v>3.5</v>
      </c>
      <c r="K74" s="28">
        <f t="shared" si="18"/>
        <v>3.5</v>
      </c>
      <c r="L74" s="25">
        <v>3.5</v>
      </c>
      <c r="M74" s="25">
        <v>3.5</v>
      </c>
      <c r="N74" s="25">
        <v>4.5</v>
      </c>
      <c r="O74" s="25">
        <v>3.5</v>
      </c>
      <c r="P74" s="25">
        <v>3.5</v>
      </c>
      <c r="Q74" s="28">
        <f t="shared" si="19"/>
        <v>3.7</v>
      </c>
      <c r="R74" s="25">
        <v>3.5</v>
      </c>
      <c r="S74" s="25">
        <v>3.5</v>
      </c>
      <c r="T74" s="25">
        <v>4.5</v>
      </c>
      <c r="U74" s="25">
        <v>2.5</v>
      </c>
      <c r="V74" s="25">
        <v>3</v>
      </c>
      <c r="W74" s="28">
        <f t="shared" si="20"/>
        <v>3.4</v>
      </c>
      <c r="X74" s="25">
        <v>3</v>
      </c>
      <c r="Y74" s="25">
        <v>4</v>
      </c>
      <c r="Z74" s="25">
        <v>4</v>
      </c>
      <c r="AA74" s="25">
        <v>4</v>
      </c>
      <c r="AB74" s="25">
        <v>4</v>
      </c>
      <c r="AC74" s="28">
        <f t="shared" si="21"/>
        <v>3.8</v>
      </c>
      <c r="AD74" s="25">
        <v>4</v>
      </c>
      <c r="AE74" s="25">
        <v>4</v>
      </c>
      <c r="AF74" s="25">
        <v>4</v>
      </c>
      <c r="AG74" s="25">
        <v>5</v>
      </c>
      <c r="AH74" s="25">
        <v>3.5</v>
      </c>
      <c r="AI74" s="28">
        <f t="shared" si="22"/>
        <v>4.0999999999999996</v>
      </c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</row>
    <row r="75" spans="1:52" ht="19.5" customHeight="1">
      <c r="A75" s="39"/>
      <c r="B75" s="45">
        <v>15</v>
      </c>
      <c r="C75" s="46">
        <v>5</v>
      </c>
      <c r="D75" s="42">
        <f t="shared" si="17"/>
        <v>0.33333333333333331</v>
      </c>
      <c r="E75" s="27" t="s">
        <v>91</v>
      </c>
      <c r="F75" s="25">
        <v>1</v>
      </c>
      <c r="G75" s="25">
        <v>3.33</v>
      </c>
      <c r="H75" s="25">
        <v>4.67</v>
      </c>
      <c r="I75" s="25">
        <v>4.67</v>
      </c>
      <c r="J75" s="25">
        <v>4.67</v>
      </c>
      <c r="K75" s="28">
        <f t="shared" si="18"/>
        <v>3.6680000000000001</v>
      </c>
      <c r="L75" s="25">
        <v>5</v>
      </c>
      <c r="M75" s="25">
        <v>4.33</v>
      </c>
      <c r="N75" s="25">
        <v>4.33</v>
      </c>
      <c r="O75" s="25">
        <v>3.67</v>
      </c>
      <c r="P75" s="25">
        <v>3.33</v>
      </c>
      <c r="Q75" s="28">
        <f t="shared" si="19"/>
        <v>4.1319999999999997</v>
      </c>
      <c r="R75" s="25">
        <v>3.33</v>
      </c>
      <c r="S75" s="25">
        <v>4</v>
      </c>
      <c r="T75" s="25">
        <v>2.33</v>
      </c>
      <c r="U75" s="25">
        <v>3.67</v>
      </c>
      <c r="V75" s="25">
        <v>2.67</v>
      </c>
      <c r="W75" s="28">
        <f t="shared" si="20"/>
        <v>3.2</v>
      </c>
      <c r="X75" s="25">
        <v>3.33</v>
      </c>
      <c r="Y75" s="25">
        <v>4</v>
      </c>
      <c r="Z75" s="25">
        <v>4</v>
      </c>
      <c r="AA75" s="25">
        <v>3.33</v>
      </c>
      <c r="AB75" s="25">
        <v>4</v>
      </c>
      <c r="AC75" s="28">
        <f t="shared" si="21"/>
        <v>3.7320000000000002</v>
      </c>
      <c r="AD75" s="25">
        <v>4.67</v>
      </c>
      <c r="AE75" s="25">
        <v>3.67</v>
      </c>
      <c r="AF75" s="25">
        <v>2.67</v>
      </c>
      <c r="AG75" s="25">
        <v>3.67</v>
      </c>
      <c r="AH75" s="25">
        <v>3.67</v>
      </c>
      <c r="AI75" s="28">
        <f t="shared" si="22"/>
        <v>3.6700000000000004</v>
      </c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</row>
    <row r="76" spans="1:52" ht="19.5" customHeight="1">
      <c r="A76" s="39"/>
      <c r="B76" s="45">
        <v>2</v>
      </c>
      <c r="C76" s="46">
        <v>2</v>
      </c>
      <c r="D76" s="42">
        <f t="shared" si="17"/>
        <v>1</v>
      </c>
      <c r="E76" s="27" t="s">
        <v>92</v>
      </c>
      <c r="F76" s="25">
        <v>2.8</v>
      </c>
      <c r="G76" s="25">
        <v>3.6</v>
      </c>
      <c r="H76" s="25">
        <v>4.2</v>
      </c>
      <c r="I76" s="25">
        <v>4.4000000000000004</v>
      </c>
      <c r="J76" s="25">
        <v>4.2</v>
      </c>
      <c r="K76" s="28">
        <f t="shared" si="18"/>
        <v>3.8400000000000007</v>
      </c>
      <c r="L76" s="25">
        <v>4</v>
      </c>
      <c r="M76" s="25">
        <v>4</v>
      </c>
      <c r="N76" s="25">
        <v>4.2</v>
      </c>
      <c r="O76" s="25">
        <v>4.2</v>
      </c>
      <c r="P76" s="25">
        <v>4.2</v>
      </c>
      <c r="Q76" s="28">
        <f t="shared" si="19"/>
        <v>4.1199999999999992</v>
      </c>
      <c r="R76" s="25">
        <v>4</v>
      </c>
      <c r="S76" s="25">
        <v>4.2</v>
      </c>
      <c r="T76" s="25">
        <v>3.8</v>
      </c>
      <c r="U76" s="25">
        <v>4</v>
      </c>
      <c r="V76" s="25">
        <v>4</v>
      </c>
      <c r="W76" s="28">
        <f t="shared" si="20"/>
        <v>4</v>
      </c>
      <c r="X76" s="25">
        <v>3.2</v>
      </c>
      <c r="Y76" s="25">
        <v>4</v>
      </c>
      <c r="Z76" s="25">
        <v>4</v>
      </c>
      <c r="AA76" s="25">
        <v>4</v>
      </c>
      <c r="AB76" s="25">
        <v>3.6</v>
      </c>
      <c r="AC76" s="28">
        <f t="shared" si="21"/>
        <v>3.7600000000000002</v>
      </c>
      <c r="AD76" s="25">
        <v>3.8</v>
      </c>
      <c r="AE76" s="25">
        <v>4</v>
      </c>
      <c r="AF76" s="25">
        <v>4</v>
      </c>
      <c r="AG76" s="25">
        <v>4.4000000000000004</v>
      </c>
      <c r="AH76" s="25">
        <v>4</v>
      </c>
      <c r="AI76" s="28">
        <f t="shared" si="22"/>
        <v>4.0400000000000009</v>
      </c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</row>
    <row r="77" spans="1:52" ht="9" hidden="1" customHeight="1">
      <c r="A77" s="11"/>
      <c r="B77" s="47"/>
      <c r="C77" s="55"/>
      <c r="D77" s="31"/>
      <c r="E77" s="32" t="s">
        <v>45</v>
      </c>
      <c r="F77" s="25">
        <v>2.16</v>
      </c>
      <c r="G77" s="25">
        <v>2.83</v>
      </c>
      <c r="H77" s="25">
        <v>4.22</v>
      </c>
      <c r="I77" s="25">
        <v>4.4000000000000004</v>
      </c>
      <c r="J77" s="25">
        <v>4.22</v>
      </c>
      <c r="K77" s="33"/>
      <c r="L77" s="25">
        <v>4.34</v>
      </c>
      <c r="M77" s="25">
        <v>4.1100000000000003</v>
      </c>
      <c r="N77" s="25">
        <v>4.42</v>
      </c>
      <c r="O77" s="25">
        <v>3.93</v>
      </c>
      <c r="P77" s="25">
        <v>3.89</v>
      </c>
      <c r="Q77" s="34"/>
      <c r="R77" s="25">
        <v>3.64</v>
      </c>
      <c r="S77" s="25">
        <v>4.03</v>
      </c>
      <c r="T77" s="25">
        <v>3.52</v>
      </c>
      <c r="U77" s="25">
        <v>3.55</v>
      </c>
      <c r="V77" s="25">
        <v>3.31</v>
      </c>
      <c r="W77" s="34"/>
      <c r="X77" s="25">
        <v>2.74</v>
      </c>
      <c r="Y77" s="25">
        <v>3.83</v>
      </c>
      <c r="Z77" s="25">
        <v>3.74</v>
      </c>
      <c r="AA77" s="25">
        <v>3.63</v>
      </c>
      <c r="AB77" s="25">
        <v>3.65</v>
      </c>
      <c r="AC77" s="34"/>
      <c r="AD77" s="25">
        <v>4</v>
      </c>
      <c r="AE77" s="25">
        <v>3.74</v>
      </c>
      <c r="AF77" s="25">
        <v>3.61</v>
      </c>
      <c r="AG77" s="25">
        <v>4.28</v>
      </c>
      <c r="AH77" s="25">
        <v>3.78</v>
      </c>
      <c r="AI77" s="34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</row>
    <row r="78" spans="1:52" ht="16.25" customHeight="1">
      <c r="A78" s="11"/>
      <c r="B78" s="56"/>
      <c r="C78" s="57"/>
      <c r="D78" s="13"/>
      <c r="E78" s="13"/>
      <c r="F78" s="13"/>
      <c r="G78" s="13"/>
      <c r="H78" s="13"/>
      <c r="I78" s="13"/>
      <c r="J78" s="13"/>
      <c r="K78" s="35"/>
      <c r="L78" s="13"/>
      <c r="M78" s="13"/>
      <c r="N78" s="13"/>
      <c r="O78" s="13"/>
      <c r="P78" s="13"/>
      <c r="Q78" s="36"/>
      <c r="R78" s="13"/>
      <c r="S78" s="13"/>
      <c r="T78" s="13"/>
      <c r="U78" s="13"/>
      <c r="V78" s="13"/>
      <c r="W78" s="36"/>
      <c r="X78" s="13"/>
      <c r="Y78" s="13"/>
      <c r="Z78" s="13"/>
      <c r="AA78" s="13"/>
      <c r="AB78" s="13"/>
      <c r="AC78" s="36"/>
      <c r="AD78" s="13"/>
      <c r="AE78" s="13"/>
      <c r="AF78" s="13"/>
      <c r="AG78" s="13"/>
      <c r="AH78" s="13"/>
      <c r="AI78" s="36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</row>
    <row r="79" spans="1:52" ht="16" customHeight="1">
      <c r="A79" s="11"/>
      <c r="B79" s="12"/>
      <c r="C79" s="13"/>
      <c r="D79" s="13"/>
      <c r="E79" s="13"/>
      <c r="F79" s="13"/>
      <c r="G79" s="13"/>
      <c r="H79" s="13"/>
      <c r="I79" s="13"/>
      <c r="J79" s="13"/>
      <c r="K79" s="35"/>
      <c r="L79" s="13"/>
      <c r="M79" s="13"/>
      <c r="N79" s="13"/>
      <c r="O79" s="13"/>
      <c r="P79" s="13"/>
      <c r="Q79" s="36"/>
      <c r="R79" s="13"/>
      <c r="S79" s="13"/>
      <c r="T79" s="13"/>
      <c r="U79" s="13"/>
      <c r="V79" s="13"/>
      <c r="W79" s="36"/>
      <c r="X79" s="13"/>
      <c r="Y79" s="13"/>
      <c r="Z79" s="13"/>
      <c r="AA79" s="13"/>
      <c r="AB79" s="13"/>
      <c r="AC79" s="36"/>
      <c r="AD79" s="13"/>
      <c r="AE79" s="13"/>
      <c r="AF79" s="13"/>
      <c r="AG79" s="13"/>
      <c r="AH79" s="13"/>
      <c r="AI79" s="36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</row>
    <row r="80" spans="1:52" ht="16" customHeight="1">
      <c r="A80" s="11"/>
      <c r="B80" s="12"/>
      <c r="C80" s="13"/>
      <c r="D80" s="58">
        <v>1</v>
      </c>
      <c r="E80" s="59" t="s">
        <v>93</v>
      </c>
      <c r="F80" s="13"/>
      <c r="G80" s="13"/>
      <c r="H80" s="13"/>
      <c r="I80" s="13"/>
      <c r="J80" s="13"/>
      <c r="K80" s="35"/>
      <c r="L80" s="13"/>
      <c r="M80" s="13"/>
      <c r="N80" s="13"/>
      <c r="O80" s="13"/>
      <c r="P80" s="13"/>
      <c r="Q80" s="36"/>
      <c r="R80" s="13"/>
      <c r="S80" s="13"/>
      <c r="T80" s="13"/>
      <c r="U80" s="13"/>
      <c r="V80" s="13"/>
      <c r="W80" s="36"/>
      <c r="X80" s="13"/>
      <c r="Y80" s="13"/>
      <c r="Z80" s="13"/>
      <c r="AA80" s="13"/>
      <c r="AB80" s="13"/>
      <c r="AC80" s="36"/>
      <c r="AD80" s="13"/>
      <c r="AE80" s="13"/>
      <c r="AF80" s="13"/>
      <c r="AG80" s="13"/>
      <c r="AH80" s="13"/>
      <c r="AI80" s="36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</row>
    <row r="81" spans="1:52" ht="16" customHeight="1">
      <c r="A81" s="11"/>
      <c r="B81" s="12"/>
      <c r="C81" s="13"/>
      <c r="D81" s="58">
        <v>2</v>
      </c>
      <c r="E81" s="59" t="s">
        <v>94</v>
      </c>
      <c r="F81" s="13"/>
      <c r="G81" s="13"/>
      <c r="H81" s="13"/>
      <c r="I81" s="13"/>
      <c r="J81" s="13"/>
      <c r="K81" s="35"/>
      <c r="L81" s="13"/>
      <c r="M81" s="13"/>
      <c r="N81" s="13"/>
      <c r="O81" s="13"/>
      <c r="P81" s="13"/>
      <c r="Q81" s="36"/>
      <c r="R81" s="13"/>
      <c r="S81" s="13"/>
      <c r="T81" s="13"/>
      <c r="U81" s="13"/>
      <c r="V81" s="13"/>
      <c r="W81" s="36"/>
      <c r="X81" s="13"/>
      <c r="Y81" s="13"/>
      <c r="Z81" s="13"/>
      <c r="AA81" s="13"/>
      <c r="AB81" s="13"/>
      <c r="AC81" s="36"/>
      <c r="AD81" s="13"/>
      <c r="AE81" s="13"/>
      <c r="AF81" s="13"/>
      <c r="AG81" s="13"/>
      <c r="AH81" s="13"/>
      <c r="AI81" s="36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</row>
    <row r="82" spans="1:52" ht="16" customHeight="1">
      <c r="A82" s="11"/>
      <c r="B82" s="12"/>
      <c r="C82" s="13"/>
      <c r="D82" s="58">
        <v>3</v>
      </c>
      <c r="E82" s="59" t="s">
        <v>95</v>
      </c>
      <c r="F82" s="13"/>
      <c r="G82" s="13"/>
      <c r="H82" s="13"/>
      <c r="I82" s="13"/>
      <c r="J82" s="13"/>
      <c r="K82" s="35"/>
      <c r="L82" s="13"/>
      <c r="M82" s="13"/>
      <c r="N82" s="13"/>
      <c r="O82" s="13"/>
      <c r="P82" s="13"/>
      <c r="Q82" s="36"/>
      <c r="R82" s="13"/>
      <c r="S82" s="13"/>
      <c r="T82" s="13"/>
      <c r="U82" s="13"/>
      <c r="V82" s="13"/>
      <c r="W82" s="36"/>
      <c r="X82" s="13"/>
      <c r="Y82" s="13"/>
      <c r="Z82" s="13"/>
      <c r="AA82" s="13"/>
      <c r="AB82" s="13"/>
      <c r="AC82" s="36"/>
      <c r="AD82" s="13"/>
      <c r="AE82" s="13"/>
      <c r="AF82" s="13"/>
      <c r="AG82" s="13"/>
      <c r="AH82" s="13"/>
      <c r="AI82" s="36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</row>
    <row r="83" spans="1:52" ht="16" customHeight="1">
      <c r="A83" s="11"/>
      <c r="B83" s="12"/>
      <c r="C83" s="13"/>
      <c r="D83" s="58">
        <v>4</v>
      </c>
      <c r="E83" s="59" t="s">
        <v>96</v>
      </c>
      <c r="F83" s="13"/>
      <c r="G83" s="13"/>
      <c r="H83" s="13"/>
      <c r="I83" s="13"/>
      <c r="J83" s="13"/>
      <c r="K83" s="35"/>
      <c r="L83" s="13"/>
      <c r="M83" s="13"/>
      <c r="N83" s="13"/>
      <c r="O83" s="13"/>
      <c r="P83" s="13"/>
      <c r="Q83" s="36"/>
      <c r="R83" s="13"/>
      <c r="S83" s="13"/>
      <c r="T83" s="13"/>
      <c r="U83" s="13"/>
      <c r="V83" s="13"/>
      <c r="W83" s="36"/>
      <c r="X83" s="13"/>
      <c r="Y83" s="13"/>
      <c r="Z83" s="13"/>
      <c r="AA83" s="13"/>
      <c r="AB83" s="13"/>
      <c r="AC83" s="36"/>
      <c r="AD83" s="13"/>
      <c r="AE83" s="13"/>
      <c r="AF83" s="13"/>
      <c r="AG83" s="13"/>
      <c r="AH83" s="13"/>
      <c r="AI83" s="36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</row>
    <row r="84" spans="1:52" ht="16" customHeight="1">
      <c r="A84" s="11"/>
      <c r="B84" s="12"/>
      <c r="C84" s="13"/>
      <c r="D84" s="58">
        <v>5</v>
      </c>
      <c r="E84" s="59" t="s">
        <v>97</v>
      </c>
      <c r="F84" s="13"/>
      <c r="G84" s="13"/>
      <c r="H84" s="13"/>
      <c r="I84" s="13"/>
      <c r="J84" s="13"/>
      <c r="K84" s="35"/>
      <c r="L84" s="13"/>
      <c r="M84" s="13"/>
      <c r="N84" s="13"/>
      <c r="O84" s="13"/>
      <c r="P84" s="13"/>
      <c r="Q84" s="36"/>
      <c r="R84" s="13"/>
      <c r="S84" s="13"/>
      <c r="T84" s="13"/>
      <c r="U84" s="13"/>
      <c r="V84" s="13"/>
      <c r="W84" s="36"/>
      <c r="X84" s="13"/>
      <c r="Y84" s="13"/>
      <c r="Z84" s="13"/>
      <c r="AA84" s="13"/>
      <c r="AB84" s="13"/>
      <c r="AC84" s="36"/>
      <c r="AD84" s="13"/>
      <c r="AE84" s="13"/>
      <c r="AF84" s="13"/>
      <c r="AG84" s="13"/>
      <c r="AH84" s="13"/>
      <c r="AI84" s="36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</row>
    <row r="85" spans="1:52" ht="16" customHeight="1">
      <c r="A85" s="11"/>
      <c r="B85" s="12"/>
      <c r="C85" s="13"/>
      <c r="D85" s="60"/>
      <c r="E85" s="60"/>
      <c r="F85" s="13"/>
      <c r="G85" s="13"/>
      <c r="H85" s="13"/>
      <c r="I85" s="13"/>
      <c r="J85" s="13"/>
      <c r="K85" s="35"/>
      <c r="L85" s="13"/>
      <c r="M85" s="13"/>
      <c r="N85" s="13"/>
      <c r="O85" s="13"/>
      <c r="P85" s="13"/>
      <c r="Q85" s="36"/>
      <c r="R85" s="13"/>
      <c r="S85" s="13"/>
      <c r="T85" s="13"/>
      <c r="U85" s="13"/>
      <c r="V85" s="13"/>
      <c r="W85" s="36"/>
      <c r="X85" s="13"/>
      <c r="Y85" s="13"/>
      <c r="Z85" s="13"/>
      <c r="AA85" s="13"/>
      <c r="AB85" s="13"/>
      <c r="AC85" s="36"/>
      <c r="AD85" s="13"/>
      <c r="AE85" s="13"/>
      <c r="AF85" s="13"/>
      <c r="AG85" s="13"/>
      <c r="AH85" s="13"/>
      <c r="AI85" s="36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</row>
    <row r="86" spans="1:52" ht="16" customHeight="1">
      <c r="A86" s="11"/>
      <c r="B86" s="12"/>
      <c r="C86" s="13"/>
      <c r="D86" s="60"/>
      <c r="E86" s="60"/>
      <c r="F86" s="13"/>
      <c r="G86" s="13"/>
      <c r="H86" s="13"/>
      <c r="I86" s="13"/>
      <c r="J86" s="13"/>
      <c r="K86" s="35"/>
      <c r="L86" s="13"/>
      <c r="M86" s="13"/>
      <c r="N86" s="13"/>
      <c r="O86" s="13"/>
      <c r="P86" s="13"/>
      <c r="Q86" s="36"/>
      <c r="R86" s="13"/>
      <c r="S86" s="13"/>
      <c r="T86" s="13"/>
      <c r="U86" s="13"/>
      <c r="V86" s="13"/>
      <c r="W86" s="36"/>
      <c r="X86" s="13"/>
      <c r="Y86" s="13"/>
      <c r="Z86" s="13"/>
      <c r="AA86" s="13"/>
      <c r="AB86" s="13"/>
      <c r="AC86" s="36"/>
      <c r="AD86" s="13"/>
      <c r="AE86" s="13"/>
      <c r="AF86" s="13"/>
      <c r="AG86" s="13"/>
      <c r="AH86" s="13"/>
      <c r="AI86" s="36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</row>
    <row r="87" spans="1:52" ht="16" customHeight="1">
      <c r="A87" s="11"/>
      <c r="B87" s="12"/>
      <c r="C87" s="13"/>
      <c r="D87" s="60"/>
      <c r="E87" s="60"/>
      <c r="F87" s="13"/>
      <c r="G87" s="13"/>
      <c r="H87" s="13"/>
      <c r="I87" s="13"/>
      <c r="J87" s="13"/>
      <c r="K87" s="35"/>
      <c r="L87" s="13"/>
      <c r="M87" s="13"/>
      <c r="N87" s="13"/>
      <c r="O87" s="13"/>
      <c r="P87" s="13"/>
      <c r="Q87" s="36"/>
      <c r="R87" s="13"/>
      <c r="S87" s="13"/>
      <c r="T87" s="13"/>
      <c r="U87" s="13"/>
      <c r="V87" s="13"/>
      <c r="W87" s="36"/>
      <c r="X87" s="13"/>
      <c r="Y87" s="13"/>
      <c r="Z87" s="13"/>
      <c r="AA87" s="13"/>
      <c r="AB87" s="13"/>
      <c r="AC87" s="36"/>
      <c r="AD87" s="13"/>
      <c r="AE87" s="13"/>
      <c r="AF87" s="13"/>
      <c r="AG87" s="13"/>
      <c r="AH87" s="13"/>
      <c r="AI87" s="36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</row>
    <row r="88" spans="1:52" ht="16" customHeight="1">
      <c r="A88" s="11"/>
      <c r="B88" s="12"/>
      <c r="C88" s="13"/>
      <c r="D88" s="60"/>
      <c r="E88" s="60"/>
      <c r="F88" s="13"/>
      <c r="G88" s="13"/>
      <c r="H88" s="13"/>
      <c r="I88" s="13"/>
      <c r="J88" s="13"/>
      <c r="K88" s="35"/>
      <c r="L88" s="13"/>
      <c r="M88" s="13"/>
      <c r="N88" s="13"/>
      <c r="O88" s="13"/>
      <c r="P88" s="13"/>
      <c r="Q88" s="36"/>
      <c r="R88" s="13"/>
      <c r="S88" s="13"/>
      <c r="T88" s="13"/>
      <c r="U88" s="13"/>
      <c r="V88" s="13"/>
      <c r="W88" s="36"/>
      <c r="X88" s="13"/>
      <c r="Y88" s="13"/>
      <c r="Z88" s="13"/>
      <c r="AA88" s="13"/>
      <c r="AB88" s="13"/>
      <c r="AC88" s="36"/>
      <c r="AD88" s="13"/>
      <c r="AE88" s="13"/>
      <c r="AF88" s="13"/>
      <c r="AG88" s="13"/>
      <c r="AH88" s="13"/>
      <c r="AI88" s="36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</row>
  </sheetData>
  <mergeCells count="1">
    <mergeCell ref="A1:AZ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K46"/>
  <sheetViews>
    <sheetView showGridLines="0" tabSelected="1" workbookViewId="0">
      <pane xSplit="1" ySplit="2" topLeftCell="B25" activePane="bottomRight" state="frozen"/>
      <selection pane="topRight"/>
      <selection pane="bottomLeft"/>
      <selection pane="bottomRight" activeCell="B4" sqref="B4"/>
    </sheetView>
  </sheetViews>
  <sheetFormatPr baseColWidth="10" defaultColWidth="16.33203125" defaultRowHeight="14" customHeight="1"/>
  <cols>
    <col min="1" max="1" width="18.1640625" style="61" customWidth="1"/>
    <col min="2" max="2" width="44" style="61" customWidth="1"/>
    <col min="3" max="3" width="16.33203125" style="61" customWidth="1"/>
    <col min="4" max="4" width="14.6640625" style="61" customWidth="1"/>
    <col min="5" max="64" width="16.33203125" style="61" customWidth="1"/>
    <col min="65" max="16384" width="16.33203125" style="61"/>
  </cols>
  <sheetData>
    <row r="1" spans="1:63" ht="15.5" customHeight="1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</row>
    <row r="2" spans="1:63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ht="12.25" customHeight="1">
      <c r="A3" s="62"/>
      <c r="B3" s="63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</row>
    <row r="4" spans="1:63" ht="54.5" customHeight="1">
      <c r="A4" s="65"/>
      <c r="B4" s="66" t="s">
        <v>98</v>
      </c>
      <c r="C4" s="123" t="s">
        <v>45</v>
      </c>
      <c r="D4" s="124"/>
      <c r="E4" s="67" t="s">
        <v>35</v>
      </c>
      <c r="F4" s="67" t="s">
        <v>36</v>
      </c>
      <c r="G4" s="67" t="s">
        <v>37</v>
      </c>
      <c r="H4" s="67" t="s">
        <v>38</v>
      </c>
      <c r="I4" s="67" t="s">
        <v>39</v>
      </c>
      <c r="J4" s="67" t="s">
        <v>40</v>
      </c>
      <c r="K4" s="67" t="s">
        <v>41</v>
      </c>
      <c r="L4" s="67" t="s">
        <v>42</v>
      </c>
      <c r="M4" s="125" t="s">
        <v>43</v>
      </c>
      <c r="N4" s="124"/>
      <c r="O4" s="67" t="s">
        <v>47</v>
      </c>
      <c r="P4" s="67" t="s">
        <v>48</v>
      </c>
      <c r="Q4" s="67" t="s">
        <v>49</v>
      </c>
      <c r="R4" s="67" t="s">
        <v>50</v>
      </c>
      <c r="S4" s="67" t="s">
        <v>51</v>
      </c>
      <c r="T4" s="67" t="s">
        <v>52</v>
      </c>
      <c r="U4" s="67" t="s">
        <v>53</v>
      </c>
      <c r="V4" s="67" t="s">
        <v>54</v>
      </c>
      <c r="W4" s="67" t="s">
        <v>55</v>
      </c>
      <c r="X4" s="67" t="s">
        <v>56</v>
      </c>
      <c r="Y4" s="67" t="s">
        <v>57</v>
      </c>
      <c r="Z4" s="67" t="s">
        <v>58</v>
      </c>
      <c r="AA4" s="67" t="s">
        <v>59</v>
      </c>
      <c r="AB4" s="67" t="s">
        <v>60</v>
      </c>
      <c r="AC4" s="67" t="s">
        <v>61</v>
      </c>
      <c r="AD4" s="67" t="s">
        <v>62</v>
      </c>
      <c r="AE4" s="67" t="s">
        <v>63</v>
      </c>
      <c r="AF4" s="68"/>
      <c r="AG4" s="67" t="s">
        <v>65</v>
      </c>
      <c r="AH4" s="67" t="s">
        <v>66</v>
      </c>
      <c r="AI4" s="125" t="s">
        <v>67</v>
      </c>
      <c r="AJ4" s="124"/>
      <c r="AK4" s="67" t="s">
        <v>69</v>
      </c>
      <c r="AL4" s="67" t="s">
        <v>70</v>
      </c>
      <c r="AM4" s="67" t="s">
        <v>71</v>
      </c>
      <c r="AN4" s="67" t="s">
        <v>72</v>
      </c>
      <c r="AO4" s="67" t="s">
        <v>73</v>
      </c>
      <c r="AP4" s="125" t="s">
        <v>74</v>
      </c>
      <c r="AQ4" s="124"/>
      <c r="AR4" s="67" t="s">
        <v>76</v>
      </c>
      <c r="AS4" s="67" t="s">
        <v>77</v>
      </c>
      <c r="AT4" s="67" t="s">
        <v>78</v>
      </c>
      <c r="AU4" s="67" t="s">
        <v>79</v>
      </c>
      <c r="AV4" s="67" t="s">
        <v>80</v>
      </c>
      <c r="AW4" s="67" t="s">
        <v>81</v>
      </c>
      <c r="AX4" s="67" t="s">
        <v>82</v>
      </c>
      <c r="AY4" s="67" t="s">
        <v>83</v>
      </c>
      <c r="AZ4" s="67" t="s">
        <v>84</v>
      </c>
      <c r="BA4" s="67" t="s">
        <v>85</v>
      </c>
      <c r="BB4" s="67" t="s">
        <v>86</v>
      </c>
      <c r="BC4" s="67" t="s">
        <v>71</v>
      </c>
      <c r="BD4" s="67" t="s">
        <v>87</v>
      </c>
      <c r="BE4" s="67" t="s">
        <v>88</v>
      </c>
      <c r="BF4" s="67" t="s">
        <v>89</v>
      </c>
      <c r="BG4" s="67" t="s">
        <v>90</v>
      </c>
      <c r="BH4" s="67" t="s">
        <v>91</v>
      </c>
      <c r="BI4" s="67" t="s">
        <v>92</v>
      </c>
      <c r="BJ4" s="69"/>
      <c r="BK4" s="69"/>
    </row>
    <row r="5" spans="1:63" ht="20.75" customHeight="1">
      <c r="A5" s="70"/>
      <c r="B5" s="18" t="s">
        <v>1</v>
      </c>
      <c r="C5" s="126">
        <v>935</v>
      </c>
      <c r="D5" s="124"/>
      <c r="E5" s="72"/>
      <c r="F5" s="72"/>
      <c r="G5" s="72"/>
      <c r="H5" s="72"/>
      <c r="I5" s="72"/>
      <c r="J5" s="72"/>
      <c r="K5" s="72"/>
      <c r="L5" s="72"/>
      <c r="M5" s="127"/>
      <c r="N5" s="124"/>
      <c r="O5" s="71">
        <v>2</v>
      </c>
      <c r="P5" s="71">
        <v>29</v>
      </c>
      <c r="Q5" s="71">
        <v>9</v>
      </c>
      <c r="R5" s="71">
        <v>27</v>
      </c>
      <c r="S5" s="71">
        <v>374</v>
      </c>
      <c r="T5" s="71">
        <v>12</v>
      </c>
      <c r="U5" s="71">
        <v>15</v>
      </c>
      <c r="V5" s="71">
        <v>15</v>
      </c>
      <c r="W5" s="71">
        <v>20</v>
      </c>
      <c r="X5" s="71">
        <v>14</v>
      </c>
      <c r="Y5" s="71">
        <v>51</v>
      </c>
      <c r="Z5" s="71">
        <v>48</v>
      </c>
      <c r="AA5" s="71">
        <v>53</v>
      </c>
      <c r="AB5" s="71">
        <v>55</v>
      </c>
      <c r="AC5" s="71">
        <v>10</v>
      </c>
      <c r="AD5" s="71">
        <v>113</v>
      </c>
      <c r="AE5" s="71">
        <v>159</v>
      </c>
      <c r="AF5" s="73"/>
      <c r="AG5" s="72"/>
      <c r="AH5" s="72"/>
      <c r="AI5" s="127"/>
      <c r="AJ5" s="124"/>
      <c r="AK5" s="72"/>
      <c r="AL5" s="72"/>
      <c r="AM5" s="72"/>
      <c r="AN5" s="72"/>
      <c r="AO5" s="72"/>
      <c r="AP5" s="127"/>
      <c r="AQ5" s="124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4"/>
      <c r="BK5" s="74"/>
    </row>
    <row r="6" spans="1:63" ht="20.75" customHeight="1">
      <c r="A6" s="75" t="s">
        <v>2</v>
      </c>
      <c r="B6" s="18" t="s">
        <v>2</v>
      </c>
      <c r="C6" s="128">
        <v>372</v>
      </c>
      <c r="D6" s="124"/>
      <c r="E6" s="76">
        <v>62</v>
      </c>
      <c r="F6" s="76">
        <v>84</v>
      </c>
      <c r="G6" s="76">
        <v>49</v>
      </c>
      <c r="H6" s="76">
        <v>60</v>
      </c>
      <c r="I6" s="76">
        <v>51</v>
      </c>
      <c r="J6" s="76">
        <v>37</v>
      </c>
      <c r="K6" s="76">
        <v>11</v>
      </c>
      <c r="L6" s="76">
        <v>8</v>
      </c>
      <c r="M6" s="128">
        <v>6</v>
      </c>
      <c r="N6" s="124"/>
      <c r="O6" s="76">
        <v>4</v>
      </c>
      <c r="P6" s="76">
        <v>7</v>
      </c>
      <c r="Q6" s="76">
        <v>1</v>
      </c>
      <c r="R6" s="76">
        <v>26</v>
      </c>
      <c r="S6" s="76">
        <v>156</v>
      </c>
      <c r="T6" s="76">
        <v>2</v>
      </c>
      <c r="U6" s="76">
        <v>14</v>
      </c>
      <c r="V6" s="76">
        <v>17</v>
      </c>
      <c r="W6" s="76">
        <v>10</v>
      </c>
      <c r="X6" s="76">
        <v>16</v>
      </c>
      <c r="Y6" s="76">
        <v>12</v>
      </c>
      <c r="Z6" s="76">
        <v>5</v>
      </c>
      <c r="AA6" s="76">
        <v>19</v>
      </c>
      <c r="AB6" s="76">
        <v>10</v>
      </c>
      <c r="AC6" s="76">
        <v>8</v>
      </c>
      <c r="AD6" s="76">
        <v>4</v>
      </c>
      <c r="AE6" s="76">
        <v>57</v>
      </c>
      <c r="AF6" s="77"/>
      <c r="AG6" s="78"/>
      <c r="AH6" s="78"/>
      <c r="AI6" s="129"/>
      <c r="AJ6" s="124"/>
      <c r="AK6" s="78"/>
      <c r="AL6" s="78"/>
      <c r="AM6" s="78"/>
      <c r="AN6" s="78"/>
      <c r="AO6" s="78"/>
      <c r="AP6" s="129"/>
      <c r="AQ6" s="124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9"/>
      <c r="BK6" s="79"/>
    </row>
    <row r="7" spans="1:63" ht="20.75" customHeight="1">
      <c r="A7" s="70"/>
      <c r="B7" s="18" t="s">
        <v>3</v>
      </c>
      <c r="C7" s="130">
        <f>(C6/C5)</f>
        <v>0.39786096256684494</v>
      </c>
      <c r="D7" s="131"/>
      <c r="E7" s="81"/>
      <c r="F7" s="81"/>
      <c r="G7" s="81"/>
      <c r="H7" s="81"/>
      <c r="I7" s="81"/>
      <c r="J7" s="81"/>
      <c r="K7" s="81"/>
      <c r="L7" s="81"/>
      <c r="M7" s="132"/>
      <c r="N7" s="133"/>
      <c r="O7" s="80">
        <f t="shared" ref="O7:AE7" si="0">(O6/O5)</f>
        <v>2</v>
      </c>
      <c r="P7" s="80">
        <f t="shared" si="0"/>
        <v>0.2413793103448276</v>
      </c>
      <c r="Q7" s="80">
        <f t="shared" si="0"/>
        <v>0.1111111111111111</v>
      </c>
      <c r="R7" s="80">
        <f t="shared" si="0"/>
        <v>0.96296296296296291</v>
      </c>
      <c r="S7" s="80">
        <f t="shared" si="0"/>
        <v>0.41711229946524064</v>
      </c>
      <c r="T7" s="80">
        <f t="shared" si="0"/>
        <v>0.16666666666666666</v>
      </c>
      <c r="U7" s="80">
        <f t="shared" si="0"/>
        <v>0.93333333333333335</v>
      </c>
      <c r="V7" s="80">
        <f t="shared" si="0"/>
        <v>1.1333333333333333</v>
      </c>
      <c r="W7" s="80">
        <f t="shared" si="0"/>
        <v>0.5</v>
      </c>
      <c r="X7" s="80">
        <f t="shared" si="0"/>
        <v>1.1428571428571428</v>
      </c>
      <c r="Y7" s="80">
        <f t="shared" si="0"/>
        <v>0.23529411764705882</v>
      </c>
      <c r="Z7" s="80">
        <f t="shared" si="0"/>
        <v>0.10416666666666667</v>
      </c>
      <c r="AA7" s="80">
        <f t="shared" si="0"/>
        <v>0.35849056603773582</v>
      </c>
      <c r="AB7" s="80">
        <f t="shared" si="0"/>
        <v>0.18181818181818182</v>
      </c>
      <c r="AC7" s="80">
        <f t="shared" si="0"/>
        <v>0.8</v>
      </c>
      <c r="AD7" s="80">
        <f t="shared" si="0"/>
        <v>3.5398230088495575E-2</v>
      </c>
      <c r="AE7" s="80">
        <f t="shared" si="0"/>
        <v>0.35849056603773582</v>
      </c>
      <c r="AF7" s="82"/>
      <c r="AG7" s="81"/>
      <c r="AH7" s="81"/>
      <c r="AI7" s="132"/>
      <c r="AJ7" s="124"/>
      <c r="AK7" s="81"/>
      <c r="AL7" s="81"/>
      <c r="AM7" s="81"/>
      <c r="AN7" s="81"/>
      <c r="AO7" s="81"/>
      <c r="AP7" s="132"/>
      <c r="AQ7" s="124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74"/>
      <c r="BK7" s="74"/>
    </row>
    <row r="8" spans="1:63" ht="24.75" customHeight="1">
      <c r="A8" s="83">
        <v>1</v>
      </c>
      <c r="B8" s="84" t="s">
        <v>99</v>
      </c>
      <c r="C8" s="85">
        <v>2.23</v>
      </c>
      <c r="D8" s="29"/>
      <c r="E8" s="25">
        <v>2.2599999999999998</v>
      </c>
      <c r="F8" s="25">
        <v>2.14</v>
      </c>
      <c r="G8" s="25">
        <v>2.2000000000000002</v>
      </c>
      <c r="H8" s="25">
        <v>2.1</v>
      </c>
      <c r="I8" s="25">
        <v>2.31</v>
      </c>
      <c r="J8" s="25">
        <v>2.35</v>
      </c>
      <c r="K8" s="25">
        <v>2.5499999999999998</v>
      </c>
      <c r="L8" s="25">
        <v>2.5</v>
      </c>
      <c r="M8" s="86">
        <v>2.17</v>
      </c>
      <c r="N8" s="41"/>
      <c r="O8" s="87">
        <v>1.75</v>
      </c>
      <c r="P8" s="25">
        <v>1.57</v>
      </c>
      <c r="Q8" s="25">
        <v>3</v>
      </c>
      <c r="R8" s="25">
        <v>2.27</v>
      </c>
      <c r="S8" s="25">
        <v>2.19</v>
      </c>
      <c r="T8" s="25">
        <v>2.5</v>
      </c>
      <c r="U8" s="25">
        <v>2.93</v>
      </c>
      <c r="V8" s="25">
        <v>2.94</v>
      </c>
      <c r="W8" s="25">
        <v>2.4</v>
      </c>
      <c r="X8" s="25">
        <v>2.81</v>
      </c>
      <c r="Y8" s="25">
        <v>1.83</v>
      </c>
      <c r="Z8" s="25">
        <v>2</v>
      </c>
      <c r="AA8" s="25">
        <v>2.3199999999999998</v>
      </c>
      <c r="AB8" s="25">
        <v>2.2000000000000002</v>
      </c>
      <c r="AC8" s="25">
        <v>1.5</v>
      </c>
      <c r="AD8" s="25">
        <v>2.5</v>
      </c>
      <c r="AE8" s="25">
        <v>1.98</v>
      </c>
      <c r="AF8" s="52"/>
      <c r="AG8" s="25">
        <v>2.21</v>
      </c>
      <c r="AH8" s="25">
        <v>2.35</v>
      </c>
      <c r="AI8" s="25">
        <v>2.16</v>
      </c>
      <c r="AJ8" s="52"/>
      <c r="AK8" s="25">
        <v>2.17</v>
      </c>
      <c r="AL8" s="25">
        <v>2.09</v>
      </c>
      <c r="AM8" s="25">
        <v>3</v>
      </c>
      <c r="AN8" s="25">
        <v>2</v>
      </c>
      <c r="AO8" s="25">
        <v>1</v>
      </c>
      <c r="AP8" s="25">
        <v>2</v>
      </c>
      <c r="AQ8" s="52"/>
      <c r="AR8" s="25">
        <v>1.8</v>
      </c>
      <c r="AS8" s="25">
        <v>1.9</v>
      </c>
      <c r="AT8" s="25">
        <v>2.2000000000000002</v>
      </c>
      <c r="AU8" s="25">
        <v>3</v>
      </c>
      <c r="AV8" s="25">
        <v>2.1800000000000002</v>
      </c>
      <c r="AW8" s="25">
        <v>2</v>
      </c>
      <c r="AX8" s="25">
        <v>2.67</v>
      </c>
      <c r="AY8" s="25">
        <v>1.75</v>
      </c>
      <c r="AZ8" s="25">
        <v>2.4</v>
      </c>
      <c r="BA8" s="25">
        <v>2.36</v>
      </c>
      <c r="BB8" s="25">
        <v>2.5</v>
      </c>
      <c r="BC8" s="25">
        <v>1.5</v>
      </c>
      <c r="BD8" s="25">
        <v>1.75</v>
      </c>
      <c r="BE8" s="25">
        <v>1.88</v>
      </c>
      <c r="BF8" s="25">
        <v>2.67</v>
      </c>
      <c r="BG8" s="25">
        <v>3</v>
      </c>
      <c r="BH8" s="25">
        <v>1</v>
      </c>
      <c r="BI8" s="25">
        <v>2.8</v>
      </c>
      <c r="BJ8" s="88"/>
      <c r="BK8" s="88"/>
    </row>
    <row r="9" spans="1:63" ht="24.75" customHeight="1">
      <c r="A9" s="83">
        <v>2</v>
      </c>
      <c r="B9" s="84" t="s">
        <v>100</v>
      </c>
      <c r="C9" s="85">
        <v>2.79</v>
      </c>
      <c r="D9" s="29"/>
      <c r="E9" s="25">
        <v>2.69</v>
      </c>
      <c r="F9" s="25">
        <v>2.63</v>
      </c>
      <c r="G9" s="25">
        <v>2.61</v>
      </c>
      <c r="H9" s="25">
        <v>2.7</v>
      </c>
      <c r="I9" s="25">
        <v>2.84</v>
      </c>
      <c r="J9" s="25">
        <v>3.05</v>
      </c>
      <c r="K9" s="25">
        <v>3.55</v>
      </c>
      <c r="L9" s="25">
        <v>4.25</v>
      </c>
      <c r="M9" s="86">
        <v>3.17</v>
      </c>
      <c r="N9" s="41"/>
      <c r="O9" s="87">
        <v>2.75</v>
      </c>
      <c r="P9" s="25">
        <v>2.71</v>
      </c>
      <c r="Q9" s="25">
        <v>4</v>
      </c>
      <c r="R9" s="25">
        <v>2.58</v>
      </c>
      <c r="S9" s="25">
        <v>2.86</v>
      </c>
      <c r="T9" s="25">
        <v>2.5</v>
      </c>
      <c r="U9" s="25">
        <v>3.36</v>
      </c>
      <c r="V9" s="25">
        <v>3.12</v>
      </c>
      <c r="W9" s="25">
        <v>4.0999999999999996</v>
      </c>
      <c r="X9" s="25">
        <v>3.63</v>
      </c>
      <c r="Y9" s="25">
        <v>2.08</v>
      </c>
      <c r="Z9" s="25">
        <v>2.4</v>
      </c>
      <c r="AA9" s="25">
        <v>2.5299999999999998</v>
      </c>
      <c r="AB9" s="25">
        <v>2.5</v>
      </c>
      <c r="AC9" s="25">
        <v>1.88</v>
      </c>
      <c r="AD9" s="25">
        <v>2.75</v>
      </c>
      <c r="AE9" s="25">
        <v>2.4700000000000002</v>
      </c>
      <c r="AF9" s="52"/>
      <c r="AG9" s="25">
        <v>2.82</v>
      </c>
      <c r="AH9" s="25">
        <v>3.05</v>
      </c>
      <c r="AI9" s="25">
        <v>2.83</v>
      </c>
      <c r="AJ9" s="52"/>
      <c r="AK9" s="25">
        <v>3</v>
      </c>
      <c r="AL9" s="25">
        <v>2.73</v>
      </c>
      <c r="AM9" s="25">
        <v>3.17</v>
      </c>
      <c r="AN9" s="25">
        <v>3</v>
      </c>
      <c r="AO9" s="25">
        <v>3</v>
      </c>
      <c r="AP9" s="25">
        <v>2.5</v>
      </c>
      <c r="AQ9" s="52"/>
      <c r="AR9" s="25">
        <v>1.4</v>
      </c>
      <c r="AS9" s="25">
        <v>2.1</v>
      </c>
      <c r="AT9" s="25">
        <v>2.6</v>
      </c>
      <c r="AU9" s="25">
        <v>3.5</v>
      </c>
      <c r="AV9" s="25">
        <v>2.91</v>
      </c>
      <c r="AW9" s="25">
        <v>3.33</v>
      </c>
      <c r="AX9" s="25">
        <v>2.5</v>
      </c>
      <c r="AY9" s="25">
        <v>2.75</v>
      </c>
      <c r="AZ9" s="25">
        <v>3.2</v>
      </c>
      <c r="BA9" s="25">
        <v>3.36</v>
      </c>
      <c r="BB9" s="25">
        <v>2.67</v>
      </c>
      <c r="BC9" s="25">
        <v>3</v>
      </c>
      <c r="BD9" s="25">
        <v>3.5</v>
      </c>
      <c r="BE9" s="25">
        <v>2.75</v>
      </c>
      <c r="BF9" s="25">
        <v>3.33</v>
      </c>
      <c r="BG9" s="25">
        <v>2.5</v>
      </c>
      <c r="BH9" s="25">
        <v>3.33</v>
      </c>
      <c r="BI9" s="25">
        <v>3.6</v>
      </c>
      <c r="BJ9" s="88"/>
      <c r="BK9" s="88"/>
    </row>
    <row r="10" spans="1:63" ht="24.75" customHeight="1">
      <c r="A10" s="83">
        <v>3</v>
      </c>
      <c r="B10" s="84" t="s">
        <v>101</v>
      </c>
      <c r="C10" s="85">
        <v>4.2</v>
      </c>
      <c r="D10" s="29"/>
      <c r="E10" s="25">
        <v>4.13</v>
      </c>
      <c r="F10" s="25">
        <v>4.1500000000000004</v>
      </c>
      <c r="G10" s="25">
        <v>3.96</v>
      </c>
      <c r="H10" s="25">
        <v>4.1500000000000004</v>
      </c>
      <c r="I10" s="25">
        <v>4.3499999999999996</v>
      </c>
      <c r="J10" s="25">
        <v>4.51</v>
      </c>
      <c r="K10" s="25">
        <v>4.3600000000000003</v>
      </c>
      <c r="L10" s="25">
        <v>4.25</v>
      </c>
      <c r="M10" s="86">
        <v>4.33</v>
      </c>
      <c r="N10" s="41"/>
      <c r="O10" s="87">
        <v>4.5</v>
      </c>
      <c r="P10" s="25">
        <v>3</v>
      </c>
      <c r="Q10" s="25">
        <v>4</v>
      </c>
      <c r="R10" s="25">
        <v>4.08</v>
      </c>
      <c r="S10" s="25">
        <v>4.24</v>
      </c>
      <c r="T10" s="25">
        <v>4.5</v>
      </c>
      <c r="U10" s="25">
        <v>4.3600000000000003</v>
      </c>
      <c r="V10" s="25">
        <v>4</v>
      </c>
      <c r="W10" s="25">
        <v>4.2</v>
      </c>
      <c r="X10" s="25">
        <v>4.25</v>
      </c>
      <c r="Y10" s="25">
        <v>4.42</v>
      </c>
      <c r="Z10" s="25">
        <v>3.4</v>
      </c>
      <c r="AA10" s="25">
        <v>4</v>
      </c>
      <c r="AB10" s="25">
        <v>4.4000000000000004</v>
      </c>
      <c r="AC10" s="25">
        <v>4</v>
      </c>
      <c r="AD10" s="25">
        <v>4.5</v>
      </c>
      <c r="AE10" s="25">
        <v>4.32</v>
      </c>
      <c r="AF10" s="52"/>
      <c r="AG10" s="25">
        <v>4.12</v>
      </c>
      <c r="AH10" s="25">
        <v>4.55</v>
      </c>
      <c r="AI10" s="25">
        <v>4.22</v>
      </c>
      <c r="AJ10" s="52"/>
      <c r="AK10" s="25">
        <v>4.33</v>
      </c>
      <c r="AL10" s="25">
        <v>4.2699999999999996</v>
      </c>
      <c r="AM10" s="25">
        <v>3.67</v>
      </c>
      <c r="AN10" s="25">
        <v>3</v>
      </c>
      <c r="AO10" s="25">
        <v>5</v>
      </c>
      <c r="AP10" s="25">
        <v>4.13</v>
      </c>
      <c r="AQ10" s="52"/>
      <c r="AR10" s="25">
        <v>4.2</v>
      </c>
      <c r="AS10" s="25">
        <v>4.4000000000000004</v>
      </c>
      <c r="AT10" s="25">
        <v>4.4000000000000004</v>
      </c>
      <c r="AU10" s="25">
        <v>4.5</v>
      </c>
      <c r="AV10" s="25">
        <v>4</v>
      </c>
      <c r="AW10" s="25">
        <v>4</v>
      </c>
      <c r="AX10" s="25">
        <v>4.17</v>
      </c>
      <c r="AY10" s="25">
        <v>3.75</v>
      </c>
      <c r="AZ10" s="25">
        <v>4.2</v>
      </c>
      <c r="BA10" s="25">
        <v>4.3600000000000003</v>
      </c>
      <c r="BB10" s="25">
        <v>4.17</v>
      </c>
      <c r="BC10" s="25">
        <v>4</v>
      </c>
      <c r="BD10" s="25">
        <v>4.25</v>
      </c>
      <c r="BE10" s="25">
        <v>4.1900000000000004</v>
      </c>
      <c r="BF10" s="25">
        <v>4.33</v>
      </c>
      <c r="BG10" s="25">
        <v>4.5</v>
      </c>
      <c r="BH10" s="25">
        <v>4.67</v>
      </c>
      <c r="BI10" s="25">
        <v>4.2</v>
      </c>
      <c r="BJ10" s="88"/>
      <c r="BK10" s="88"/>
    </row>
    <row r="11" spans="1:63" ht="24.75" customHeight="1">
      <c r="A11" s="83">
        <v>4</v>
      </c>
      <c r="B11" s="84" t="s">
        <v>102</v>
      </c>
      <c r="C11" s="85">
        <v>4.3499999999999996</v>
      </c>
      <c r="D11" s="29"/>
      <c r="E11" s="25">
        <v>4.29</v>
      </c>
      <c r="F11" s="25">
        <v>4.37</v>
      </c>
      <c r="G11" s="25">
        <v>4.41</v>
      </c>
      <c r="H11" s="25">
        <v>4.47</v>
      </c>
      <c r="I11" s="25">
        <v>4.33</v>
      </c>
      <c r="J11" s="25">
        <v>4.38</v>
      </c>
      <c r="K11" s="25">
        <v>4.55</v>
      </c>
      <c r="L11" s="25">
        <v>3.13</v>
      </c>
      <c r="M11" s="86">
        <v>4.67</v>
      </c>
      <c r="N11" s="41"/>
      <c r="O11" s="87">
        <v>4.75</v>
      </c>
      <c r="P11" s="25">
        <v>4.1399999999999997</v>
      </c>
      <c r="Q11" s="25">
        <v>5</v>
      </c>
      <c r="R11" s="25">
        <v>4.3499999999999996</v>
      </c>
      <c r="S11" s="25">
        <v>4.32</v>
      </c>
      <c r="T11" s="25">
        <v>5</v>
      </c>
      <c r="U11" s="25">
        <v>4.29</v>
      </c>
      <c r="V11" s="25">
        <v>4.18</v>
      </c>
      <c r="W11" s="25">
        <v>3.6</v>
      </c>
      <c r="X11" s="25">
        <v>4.25</v>
      </c>
      <c r="Y11" s="25">
        <v>4.75</v>
      </c>
      <c r="Z11" s="25">
        <v>4.2</v>
      </c>
      <c r="AA11" s="25">
        <v>4.37</v>
      </c>
      <c r="AB11" s="25">
        <v>4.5</v>
      </c>
      <c r="AC11" s="25">
        <v>4.13</v>
      </c>
      <c r="AD11" s="25">
        <v>4.75</v>
      </c>
      <c r="AE11" s="25">
        <v>4.5599999999999996</v>
      </c>
      <c r="AF11" s="52"/>
      <c r="AG11" s="25">
        <v>4.18</v>
      </c>
      <c r="AH11" s="25">
        <v>4.1500000000000004</v>
      </c>
      <c r="AI11" s="25">
        <v>4.4000000000000004</v>
      </c>
      <c r="AJ11" s="52"/>
      <c r="AK11" s="25">
        <v>4.67</v>
      </c>
      <c r="AL11" s="25">
        <v>4.2699999999999996</v>
      </c>
      <c r="AM11" s="25">
        <v>3.17</v>
      </c>
      <c r="AN11" s="25">
        <v>4</v>
      </c>
      <c r="AO11" s="25">
        <v>5</v>
      </c>
      <c r="AP11" s="25">
        <v>4.38</v>
      </c>
      <c r="AQ11" s="52"/>
      <c r="AR11" s="25">
        <v>4.2</v>
      </c>
      <c r="AS11" s="25">
        <v>4.5999999999999996</v>
      </c>
      <c r="AT11" s="25">
        <v>4.4000000000000004</v>
      </c>
      <c r="AU11" s="25">
        <v>5</v>
      </c>
      <c r="AV11" s="25">
        <v>4.3600000000000003</v>
      </c>
      <c r="AW11" s="25">
        <v>4.33</v>
      </c>
      <c r="AX11" s="25">
        <v>4.33</v>
      </c>
      <c r="AY11" s="25">
        <v>4.25</v>
      </c>
      <c r="AZ11" s="25">
        <v>4.5999999999999996</v>
      </c>
      <c r="BA11" s="25">
        <v>4.6399999999999997</v>
      </c>
      <c r="BB11" s="25">
        <v>4.33</v>
      </c>
      <c r="BC11" s="25">
        <v>4.5</v>
      </c>
      <c r="BD11" s="25">
        <v>3.75</v>
      </c>
      <c r="BE11" s="25">
        <v>4.38</v>
      </c>
      <c r="BF11" s="25">
        <v>4</v>
      </c>
      <c r="BG11" s="25">
        <v>4</v>
      </c>
      <c r="BH11" s="25">
        <v>4.67</v>
      </c>
      <c r="BI11" s="25">
        <v>4.4000000000000004</v>
      </c>
      <c r="BJ11" s="88"/>
      <c r="BK11" s="88"/>
    </row>
    <row r="12" spans="1:63" ht="24.75" customHeight="1">
      <c r="A12" s="83">
        <v>5</v>
      </c>
      <c r="B12" s="84" t="s">
        <v>103</v>
      </c>
      <c r="C12" s="85">
        <v>4.17</v>
      </c>
      <c r="D12" s="29"/>
      <c r="E12" s="25">
        <v>4.13</v>
      </c>
      <c r="F12" s="25">
        <v>4.17</v>
      </c>
      <c r="G12" s="25">
        <v>4.22</v>
      </c>
      <c r="H12" s="25">
        <v>4.32</v>
      </c>
      <c r="I12" s="25">
        <v>4.16</v>
      </c>
      <c r="J12" s="25">
        <v>4.1399999999999997</v>
      </c>
      <c r="K12" s="25">
        <v>3.91</v>
      </c>
      <c r="L12" s="25">
        <v>3.63</v>
      </c>
      <c r="M12" s="86">
        <v>4.17</v>
      </c>
      <c r="N12" s="41"/>
      <c r="O12" s="87">
        <v>4.5</v>
      </c>
      <c r="P12" s="25">
        <v>3.86</v>
      </c>
      <c r="Q12" s="25">
        <v>5</v>
      </c>
      <c r="R12" s="25">
        <v>4.2699999999999996</v>
      </c>
      <c r="S12" s="25">
        <v>4.18</v>
      </c>
      <c r="T12" s="25">
        <v>5</v>
      </c>
      <c r="U12" s="25">
        <v>4</v>
      </c>
      <c r="V12" s="25">
        <v>4.18</v>
      </c>
      <c r="W12" s="25">
        <v>3.5</v>
      </c>
      <c r="X12" s="25">
        <v>4.1900000000000004</v>
      </c>
      <c r="Y12" s="25">
        <v>4.17</v>
      </c>
      <c r="Z12" s="25">
        <v>4.2</v>
      </c>
      <c r="AA12" s="25">
        <v>4.16</v>
      </c>
      <c r="AB12" s="25">
        <v>4.0999999999999996</v>
      </c>
      <c r="AC12" s="25">
        <v>3.75</v>
      </c>
      <c r="AD12" s="25">
        <v>4</v>
      </c>
      <c r="AE12" s="25">
        <v>4.3</v>
      </c>
      <c r="AF12" s="52"/>
      <c r="AG12" s="25">
        <v>4.09</v>
      </c>
      <c r="AH12" s="25">
        <v>4.0999999999999996</v>
      </c>
      <c r="AI12" s="25">
        <v>4.22</v>
      </c>
      <c r="AJ12" s="52"/>
      <c r="AK12" s="25">
        <v>4</v>
      </c>
      <c r="AL12" s="25">
        <v>3.91</v>
      </c>
      <c r="AM12" s="25">
        <v>4</v>
      </c>
      <c r="AN12" s="25">
        <v>5</v>
      </c>
      <c r="AO12" s="25">
        <v>4</v>
      </c>
      <c r="AP12" s="25">
        <v>4.38</v>
      </c>
      <c r="AQ12" s="52"/>
      <c r="AR12" s="25">
        <v>4.4000000000000004</v>
      </c>
      <c r="AS12" s="25">
        <v>4.0999999999999996</v>
      </c>
      <c r="AT12" s="25">
        <v>4</v>
      </c>
      <c r="AU12" s="25">
        <v>4</v>
      </c>
      <c r="AV12" s="25">
        <v>4.2699999999999996</v>
      </c>
      <c r="AW12" s="25">
        <v>4</v>
      </c>
      <c r="AX12" s="25">
        <v>3.83</v>
      </c>
      <c r="AY12" s="25">
        <v>4</v>
      </c>
      <c r="AZ12" s="25">
        <v>4.2</v>
      </c>
      <c r="BA12" s="25">
        <v>4.55</v>
      </c>
      <c r="BB12" s="25">
        <v>4.17</v>
      </c>
      <c r="BC12" s="25">
        <v>5</v>
      </c>
      <c r="BD12" s="25">
        <v>4</v>
      </c>
      <c r="BE12" s="25">
        <v>4.3099999999999996</v>
      </c>
      <c r="BF12" s="25">
        <v>4.33</v>
      </c>
      <c r="BG12" s="25">
        <v>3.5</v>
      </c>
      <c r="BH12" s="25">
        <v>4.67</v>
      </c>
      <c r="BI12" s="25">
        <v>4.2</v>
      </c>
      <c r="BJ12" s="88"/>
      <c r="BK12" s="88"/>
    </row>
    <row r="13" spans="1:63" ht="24.75" customHeight="1">
      <c r="A13" s="89">
        <v>6</v>
      </c>
      <c r="B13" s="84" t="s">
        <v>104</v>
      </c>
      <c r="C13" s="85">
        <v>4.3899999999999997</v>
      </c>
      <c r="D13" s="29"/>
      <c r="E13" s="25">
        <v>4.37</v>
      </c>
      <c r="F13" s="25">
        <v>4.43</v>
      </c>
      <c r="G13" s="25">
        <v>4.33</v>
      </c>
      <c r="H13" s="25">
        <v>4.37</v>
      </c>
      <c r="I13" s="25">
        <v>4.3899999999999997</v>
      </c>
      <c r="J13" s="25">
        <v>4.49</v>
      </c>
      <c r="K13" s="25">
        <v>4.09</v>
      </c>
      <c r="L13" s="25">
        <v>4.5</v>
      </c>
      <c r="M13" s="86">
        <v>4.67</v>
      </c>
      <c r="N13" s="41"/>
      <c r="O13" s="87">
        <v>4.75</v>
      </c>
      <c r="P13" s="25">
        <v>3.57</v>
      </c>
      <c r="Q13" s="25">
        <v>5</v>
      </c>
      <c r="R13" s="25">
        <v>4.54</v>
      </c>
      <c r="S13" s="25">
        <v>4.37</v>
      </c>
      <c r="T13" s="25">
        <v>5</v>
      </c>
      <c r="U13" s="25">
        <v>4.07</v>
      </c>
      <c r="V13" s="25">
        <v>4.59</v>
      </c>
      <c r="W13" s="25">
        <v>4.4000000000000004</v>
      </c>
      <c r="X13" s="25">
        <v>4.38</v>
      </c>
      <c r="Y13" s="25">
        <v>4.42</v>
      </c>
      <c r="Z13" s="25">
        <v>4.4000000000000004</v>
      </c>
      <c r="AA13" s="25">
        <v>4.68</v>
      </c>
      <c r="AB13" s="25">
        <v>4</v>
      </c>
      <c r="AC13" s="25">
        <v>4.38</v>
      </c>
      <c r="AD13" s="25">
        <v>4.5</v>
      </c>
      <c r="AE13" s="25">
        <v>4.42</v>
      </c>
      <c r="AF13" s="52"/>
      <c r="AG13" s="25">
        <v>4.42</v>
      </c>
      <c r="AH13" s="25">
        <v>4.4000000000000004</v>
      </c>
      <c r="AI13" s="25">
        <v>4.34</v>
      </c>
      <c r="AJ13" s="52"/>
      <c r="AK13" s="25">
        <v>4.5</v>
      </c>
      <c r="AL13" s="25">
        <v>4.3600000000000003</v>
      </c>
      <c r="AM13" s="25">
        <v>4.33</v>
      </c>
      <c r="AN13" s="25">
        <v>5</v>
      </c>
      <c r="AO13" s="25">
        <v>5</v>
      </c>
      <c r="AP13" s="25">
        <v>4.38</v>
      </c>
      <c r="AQ13" s="52"/>
      <c r="AR13" s="25">
        <v>4.2</v>
      </c>
      <c r="AS13" s="25">
        <v>4.5</v>
      </c>
      <c r="AT13" s="25">
        <v>4.5999999999999996</v>
      </c>
      <c r="AU13" s="25">
        <v>4</v>
      </c>
      <c r="AV13" s="25">
        <v>4.2699999999999996</v>
      </c>
      <c r="AW13" s="25">
        <v>5</v>
      </c>
      <c r="AX13" s="25">
        <v>4.17</v>
      </c>
      <c r="AY13" s="25">
        <v>3.5</v>
      </c>
      <c r="AZ13" s="25">
        <v>4.2</v>
      </c>
      <c r="BA13" s="25">
        <v>4.6399999999999997</v>
      </c>
      <c r="BB13" s="25">
        <v>4.33</v>
      </c>
      <c r="BC13" s="25">
        <v>3.5</v>
      </c>
      <c r="BD13" s="25">
        <v>4.5</v>
      </c>
      <c r="BE13" s="25">
        <v>4.38</v>
      </c>
      <c r="BF13" s="25">
        <v>4.67</v>
      </c>
      <c r="BG13" s="25">
        <v>3.5</v>
      </c>
      <c r="BH13" s="25">
        <v>5</v>
      </c>
      <c r="BI13" s="25">
        <v>4</v>
      </c>
      <c r="BJ13" s="88"/>
      <c r="BK13" s="88"/>
    </row>
    <row r="14" spans="1:63" ht="24.75" customHeight="1">
      <c r="A14" s="89">
        <v>7</v>
      </c>
      <c r="B14" s="84" t="s">
        <v>105</v>
      </c>
      <c r="C14" s="85">
        <v>4.08</v>
      </c>
      <c r="D14" s="29"/>
      <c r="E14" s="25">
        <v>4.0999999999999996</v>
      </c>
      <c r="F14" s="25">
        <v>4.3499999999999996</v>
      </c>
      <c r="G14" s="25">
        <v>4.1399999999999997</v>
      </c>
      <c r="H14" s="25">
        <v>4.0999999999999996</v>
      </c>
      <c r="I14" s="25">
        <v>3.94</v>
      </c>
      <c r="J14" s="25">
        <v>3.81</v>
      </c>
      <c r="K14" s="25">
        <v>3.91</v>
      </c>
      <c r="L14" s="25">
        <v>3</v>
      </c>
      <c r="M14" s="86">
        <v>4.17</v>
      </c>
      <c r="N14" s="41"/>
      <c r="O14" s="87">
        <v>4.75</v>
      </c>
      <c r="P14" s="25">
        <v>3</v>
      </c>
      <c r="Q14" s="25">
        <v>5</v>
      </c>
      <c r="R14" s="25">
        <v>4.3099999999999996</v>
      </c>
      <c r="S14" s="25">
        <v>4.0599999999999996</v>
      </c>
      <c r="T14" s="25">
        <v>4</v>
      </c>
      <c r="U14" s="25">
        <v>4.07</v>
      </c>
      <c r="V14" s="25">
        <v>4.12</v>
      </c>
      <c r="W14" s="25">
        <v>3.3</v>
      </c>
      <c r="X14" s="25">
        <v>3.94</v>
      </c>
      <c r="Y14" s="25">
        <v>4.25</v>
      </c>
      <c r="Z14" s="25">
        <v>4.4000000000000004</v>
      </c>
      <c r="AA14" s="25">
        <v>4.37</v>
      </c>
      <c r="AB14" s="25">
        <v>4</v>
      </c>
      <c r="AC14" s="25">
        <v>4</v>
      </c>
      <c r="AD14" s="25">
        <v>4.25</v>
      </c>
      <c r="AE14" s="25">
        <v>4.1399999999999997</v>
      </c>
      <c r="AF14" s="52"/>
      <c r="AG14" s="25">
        <v>4</v>
      </c>
      <c r="AH14" s="25">
        <v>3.9</v>
      </c>
      <c r="AI14" s="25">
        <v>4.1100000000000003</v>
      </c>
      <c r="AJ14" s="52"/>
      <c r="AK14" s="25">
        <v>4.17</v>
      </c>
      <c r="AL14" s="25">
        <v>3.91</v>
      </c>
      <c r="AM14" s="25">
        <v>3.5</v>
      </c>
      <c r="AN14" s="25">
        <v>4</v>
      </c>
      <c r="AO14" s="25">
        <v>5</v>
      </c>
      <c r="AP14" s="25">
        <v>4.25</v>
      </c>
      <c r="AQ14" s="52"/>
      <c r="AR14" s="25">
        <v>4</v>
      </c>
      <c r="AS14" s="25">
        <v>4.3</v>
      </c>
      <c r="AT14" s="25">
        <v>3.8</v>
      </c>
      <c r="AU14" s="25">
        <v>3.5</v>
      </c>
      <c r="AV14" s="25">
        <v>4.3600000000000003</v>
      </c>
      <c r="AW14" s="25">
        <v>3.67</v>
      </c>
      <c r="AX14" s="25">
        <v>4.17</v>
      </c>
      <c r="AY14" s="25">
        <v>3.75</v>
      </c>
      <c r="AZ14" s="25">
        <v>4.2</v>
      </c>
      <c r="BA14" s="25">
        <v>4.2699999999999996</v>
      </c>
      <c r="BB14" s="25">
        <v>4.17</v>
      </c>
      <c r="BC14" s="25">
        <v>4</v>
      </c>
      <c r="BD14" s="25">
        <v>3.25</v>
      </c>
      <c r="BE14" s="25">
        <v>4.25</v>
      </c>
      <c r="BF14" s="25">
        <v>4.33</v>
      </c>
      <c r="BG14" s="25">
        <v>3.5</v>
      </c>
      <c r="BH14" s="25">
        <v>4.33</v>
      </c>
      <c r="BI14" s="25">
        <v>4</v>
      </c>
      <c r="BJ14" s="88"/>
      <c r="BK14" s="88"/>
    </row>
    <row r="15" spans="1:63" ht="24.75" customHeight="1">
      <c r="A15" s="89">
        <v>8</v>
      </c>
      <c r="B15" s="84" t="s">
        <v>106</v>
      </c>
      <c r="C15" s="85">
        <v>4.38</v>
      </c>
      <c r="D15" s="29"/>
      <c r="E15" s="25">
        <v>4.47</v>
      </c>
      <c r="F15" s="25">
        <v>4.5</v>
      </c>
      <c r="G15" s="25">
        <v>4.29</v>
      </c>
      <c r="H15" s="25">
        <v>4.42</v>
      </c>
      <c r="I15" s="25">
        <v>4.29</v>
      </c>
      <c r="J15" s="25">
        <v>4.22</v>
      </c>
      <c r="K15" s="25">
        <v>4.3600000000000003</v>
      </c>
      <c r="L15" s="25">
        <v>3.75</v>
      </c>
      <c r="M15" s="86">
        <v>4.5</v>
      </c>
      <c r="N15" s="41"/>
      <c r="O15" s="87">
        <v>4.75</v>
      </c>
      <c r="P15" s="25">
        <v>4</v>
      </c>
      <c r="Q15" s="25">
        <v>5</v>
      </c>
      <c r="R15" s="25">
        <v>4.3499999999999996</v>
      </c>
      <c r="S15" s="25">
        <v>4.37</v>
      </c>
      <c r="T15" s="25">
        <v>4.5</v>
      </c>
      <c r="U15" s="25">
        <v>3.93</v>
      </c>
      <c r="V15" s="25">
        <v>4.3499999999999996</v>
      </c>
      <c r="W15" s="25">
        <v>4.2</v>
      </c>
      <c r="X15" s="25">
        <v>4.5</v>
      </c>
      <c r="Y15" s="25">
        <v>4.67</v>
      </c>
      <c r="Z15" s="25">
        <v>4</v>
      </c>
      <c r="AA15" s="25">
        <v>4.63</v>
      </c>
      <c r="AB15" s="25">
        <v>4.2</v>
      </c>
      <c r="AC15" s="25">
        <v>4.38</v>
      </c>
      <c r="AD15" s="25">
        <v>4</v>
      </c>
      <c r="AE15" s="25">
        <v>4.46</v>
      </c>
      <c r="AF15" s="52"/>
      <c r="AG15" s="25">
        <v>4.18</v>
      </c>
      <c r="AH15" s="25">
        <v>4.45</v>
      </c>
      <c r="AI15" s="25">
        <v>4.42</v>
      </c>
      <c r="AJ15" s="52"/>
      <c r="AK15" s="25">
        <v>3.83</v>
      </c>
      <c r="AL15" s="25">
        <v>4.3600000000000003</v>
      </c>
      <c r="AM15" s="25">
        <v>3.67</v>
      </c>
      <c r="AN15" s="25">
        <v>4</v>
      </c>
      <c r="AO15" s="25">
        <v>5</v>
      </c>
      <c r="AP15" s="25">
        <v>4.5</v>
      </c>
      <c r="AQ15" s="52"/>
      <c r="AR15" s="25">
        <v>4.2</v>
      </c>
      <c r="AS15" s="25">
        <v>4.5</v>
      </c>
      <c r="AT15" s="25">
        <v>4.4000000000000004</v>
      </c>
      <c r="AU15" s="25">
        <v>5</v>
      </c>
      <c r="AV15" s="25">
        <v>4.3600000000000003</v>
      </c>
      <c r="AW15" s="25">
        <v>4</v>
      </c>
      <c r="AX15" s="25">
        <v>4.33</v>
      </c>
      <c r="AY15" s="25">
        <v>4.5</v>
      </c>
      <c r="AZ15" s="25">
        <v>4.2</v>
      </c>
      <c r="BA15" s="25">
        <v>4.6399999999999997</v>
      </c>
      <c r="BB15" s="25">
        <v>4.17</v>
      </c>
      <c r="BC15" s="25">
        <v>4.5</v>
      </c>
      <c r="BD15" s="25">
        <v>4.5</v>
      </c>
      <c r="BE15" s="25">
        <v>4.5599999999999996</v>
      </c>
      <c r="BF15" s="25">
        <v>4.33</v>
      </c>
      <c r="BG15" s="25">
        <v>4.5</v>
      </c>
      <c r="BH15" s="25">
        <v>4.33</v>
      </c>
      <c r="BI15" s="25">
        <v>4.2</v>
      </c>
      <c r="BJ15" s="88"/>
      <c r="BK15" s="88"/>
    </row>
    <row r="16" spans="1:63" ht="24.75" customHeight="1">
      <c r="A16" s="89">
        <v>9</v>
      </c>
      <c r="B16" s="84" t="s">
        <v>107</v>
      </c>
      <c r="C16" s="85">
        <v>3.9</v>
      </c>
      <c r="D16" s="29"/>
      <c r="E16" s="25">
        <v>3.84</v>
      </c>
      <c r="F16" s="25">
        <v>4.0599999999999996</v>
      </c>
      <c r="G16" s="25">
        <v>4.0199999999999996</v>
      </c>
      <c r="H16" s="25">
        <v>3.87</v>
      </c>
      <c r="I16" s="25">
        <v>3.67</v>
      </c>
      <c r="J16" s="25">
        <v>3.78</v>
      </c>
      <c r="K16" s="25">
        <v>4.09</v>
      </c>
      <c r="L16" s="25">
        <v>3.88</v>
      </c>
      <c r="M16" s="86">
        <v>3.83</v>
      </c>
      <c r="N16" s="41"/>
      <c r="O16" s="87">
        <v>4.25</v>
      </c>
      <c r="P16" s="25">
        <v>3.14</v>
      </c>
      <c r="Q16" s="25">
        <v>4</v>
      </c>
      <c r="R16" s="25">
        <v>4.12</v>
      </c>
      <c r="S16" s="25">
        <v>3.9</v>
      </c>
      <c r="T16" s="25">
        <v>4</v>
      </c>
      <c r="U16" s="25">
        <v>3.86</v>
      </c>
      <c r="V16" s="25">
        <v>3.94</v>
      </c>
      <c r="W16" s="25">
        <v>3.9</v>
      </c>
      <c r="X16" s="25">
        <v>3.63</v>
      </c>
      <c r="Y16" s="25">
        <v>4.25</v>
      </c>
      <c r="Z16" s="25">
        <v>3.6</v>
      </c>
      <c r="AA16" s="25">
        <v>4.05</v>
      </c>
      <c r="AB16" s="25">
        <v>3.8</v>
      </c>
      <c r="AC16" s="25">
        <v>3.63</v>
      </c>
      <c r="AD16" s="25">
        <v>4</v>
      </c>
      <c r="AE16" s="25">
        <v>3.86</v>
      </c>
      <c r="AF16" s="52"/>
      <c r="AG16" s="25">
        <v>3.73</v>
      </c>
      <c r="AH16" s="25">
        <v>4.05</v>
      </c>
      <c r="AI16" s="25">
        <v>3.93</v>
      </c>
      <c r="AJ16" s="52"/>
      <c r="AK16" s="25">
        <v>3.83</v>
      </c>
      <c r="AL16" s="25">
        <v>3.73</v>
      </c>
      <c r="AM16" s="25">
        <v>3.33</v>
      </c>
      <c r="AN16" s="25">
        <v>4</v>
      </c>
      <c r="AO16" s="25">
        <v>4</v>
      </c>
      <c r="AP16" s="25">
        <v>3.88</v>
      </c>
      <c r="AQ16" s="52"/>
      <c r="AR16" s="25">
        <v>3.4</v>
      </c>
      <c r="AS16" s="25">
        <v>4.3</v>
      </c>
      <c r="AT16" s="25">
        <v>3.8</v>
      </c>
      <c r="AU16" s="25">
        <v>3.5</v>
      </c>
      <c r="AV16" s="25">
        <v>3.82</v>
      </c>
      <c r="AW16" s="25">
        <v>4.33</v>
      </c>
      <c r="AX16" s="25">
        <v>4</v>
      </c>
      <c r="AY16" s="25">
        <v>3.25</v>
      </c>
      <c r="AZ16" s="25">
        <v>4</v>
      </c>
      <c r="BA16" s="25">
        <v>4.2699999999999996</v>
      </c>
      <c r="BB16" s="25">
        <v>4.17</v>
      </c>
      <c r="BC16" s="25">
        <v>4</v>
      </c>
      <c r="BD16" s="25">
        <v>2.75</v>
      </c>
      <c r="BE16" s="25">
        <v>4</v>
      </c>
      <c r="BF16" s="25">
        <v>4.33</v>
      </c>
      <c r="BG16" s="25">
        <v>3.5</v>
      </c>
      <c r="BH16" s="25">
        <v>3.67</v>
      </c>
      <c r="BI16" s="25">
        <v>4.2</v>
      </c>
      <c r="BJ16" s="88"/>
      <c r="BK16" s="88"/>
    </row>
    <row r="17" spans="1:63" ht="24.75" customHeight="1">
      <c r="A17" s="89">
        <v>10</v>
      </c>
      <c r="B17" s="84" t="s">
        <v>108</v>
      </c>
      <c r="C17" s="85">
        <v>3.84</v>
      </c>
      <c r="D17" s="52"/>
      <c r="E17" s="25">
        <v>3.9</v>
      </c>
      <c r="F17" s="25">
        <v>4.0599999999999996</v>
      </c>
      <c r="G17" s="25">
        <v>3.92</v>
      </c>
      <c r="H17" s="25">
        <v>3.8</v>
      </c>
      <c r="I17" s="25">
        <v>3.63</v>
      </c>
      <c r="J17" s="25">
        <v>3.7</v>
      </c>
      <c r="K17" s="25">
        <v>3.73</v>
      </c>
      <c r="L17" s="25">
        <v>3.38</v>
      </c>
      <c r="M17" s="86">
        <v>3.5</v>
      </c>
      <c r="N17" s="41"/>
      <c r="O17" s="87">
        <v>4.25</v>
      </c>
      <c r="P17" s="25">
        <v>3.14</v>
      </c>
      <c r="Q17" s="25">
        <v>5</v>
      </c>
      <c r="R17" s="25">
        <v>4.12</v>
      </c>
      <c r="S17" s="25">
        <v>3.86</v>
      </c>
      <c r="T17" s="25">
        <v>4</v>
      </c>
      <c r="U17" s="25">
        <v>3.86</v>
      </c>
      <c r="V17" s="25">
        <v>3.76</v>
      </c>
      <c r="W17" s="25">
        <v>3.4</v>
      </c>
      <c r="X17" s="25">
        <v>3.81</v>
      </c>
      <c r="Y17" s="25">
        <v>3.67</v>
      </c>
      <c r="Z17" s="25">
        <v>3.6</v>
      </c>
      <c r="AA17" s="25">
        <v>3.63</v>
      </c>
      <c r="AB17" s="25">
        <v>3.7</v>
      </c>
      <c r="AC17" s="25">
        <v>3.75</v>
      </c>
      <c r="AD17" s="25">
        <v>3.75</v>
      </c>
      <c r="AE17" s="25">
        <v>3.98</v>
      </c>
      <c r="AF17" s="52"/>
      <c r="AG17" s="25">
        <v>3.88</v>
      </c>
      <c r="AH17" s="25">
        <v>3.65</v>
      </c>
      <c r="AI17" s="25">
        <v>3.89</v>
      </c>
      <c r="AJ17" s="52"/>
      <c r="AK17" s="25">
        <v>3.67</v>
      </c>
      <c r="AL17" s="25">
        <v>3.91</v>
      </c>
      <c r="AM17" s="25">
        <v>3.67</v>
      </c>
      <c r="AN17" s="25">
        <v>4</v>
      </c>
      <c r="AO17" s="25">
        <v>5</v>
      </c>
      <c r="AP17" s="25">
        <v>4</v>
      </c>
      <c r="AQ17" s="52"/>
      <c r="AR17" s="25">
        <v>4</v>
      </c>
      <c r="AS17" s="25">
        <v>4.0999999999999996</v>
      </c>
      <c r="AT17" s="25">
        <v>4</v>
      </c>
      <c r="AU17" s="25">
        <v>4.5</v>
      </c>
      <c r="AV17" s="25">
        <v>3.64</v>
      </c>
      <c r="AW17" s="25">
        <v>4</v>
      </c>
      <c r="AX17" s="25">
        <v>3.5</v>
      </c>
      <c r="AY17" s="25">
        <v>3</v>
      </c>
      <c r="AZ17" s="25">
        <v>3.8</v>
      </c>
      <c r="BA17" s="25">
        <v>4.18</v>
      </c>
      <c r="BB17" s="25">
        <v>3.67</v>
      </c>
      <c r="BC17" s="25">
        <v>4.5</v>
      </c>
      <c r="BD17" s="25">
        <v>3.25</v>
      </c>
      <c r="BE17" s="25">
        <v>4.13</v>
      </c>
      <c r="BF17" s="25">
        <v>4.33</v>
      </c>
      <c r="BG17" s="25">
        <v>3.5</v>
      </c>
      <c r="BH17" s="25">
        <v>3.33</v>
      </c>
      <c r="BI17" s="25">
        <v>4.2</v>
      </c>
      <c r="BJ17" s="88"/>
      <c r="BK17" s="88"/>
    </row>
    <row r="18" spans="1:63" ht="24.75" customHeight="1">
      <c r="A18" s="90">
        <v>11</v>
      </c>
      <c r="B18" s="84" t="s">
        <v>109</v>
      </c>
      <c r="C18" s="85">
        <v>3.63</v>
      </c>
      <c r="D18" s="52"/>
      <c r="E18" s="25">
        <v>3.58</v>
      </c>
      <c r="F18" s="25">
        <v>3.68</v>
      </c>
      <c r="G18" s="25">
        <v>3.65</v>
      </c>
      <c r="H18" s="25">
        <v>3.78</v>
      </c>
      <c r="I18" s="25">
        <v>3.49</v>
      </c>
      <c r="J18" s="25">
        <v>3.68</v>
      </c>
      <c r="K18" s="25">
        <v>3.55</v>
      </c>
      <c r="L18" s="25">
        <v>3</v>
      </c>
      <c r="M18" s="86">
        <v>3.5</v>
      </c>
      <c r="N18" s="41"/>
      <c r="O18" s="87">
        <v>4</v>
      </c>
      <c r="P18" s="25">
        <v>3.43</v>
      </c>
      <c r="Q18" s="25">
        <v>5</v>
      </c>
      <c r="R18" s="25">
        <v>3.62</v>
      </c>
      <c r="S18" s="25">
        <v>3.61</v>
      </c>
      <c r="T18" s="25">
        <v>4</v>
      </c>
      <c r="U18" s="25">
        <v>3.5</v>
      </c>
      <c r="V18" s="25">
        <v>3.53</v>
      </c>
      <c r="W18" s="25">
        <v>2.6</v>
      </c>
      <c r="X18" s="25">
        <v>3.63</v>
      </c>
      <c r="Y18" s="25">
        <v>3.83</v>
      </c>
      <c r="Z18" s="25">
        <v>3.4</v>
      </c>
      <c r="AA18" s="25">
        <v>3.95</v>
      </c>
      <c r="AB18" s="25">
        <v>4.2</v>
      </c>
      <c r="AC18" s="25">
        <v>3.75</v>
      </c>
      <c r="AD18" s="25">
        <v>3.75</v>
      </c>
      <c r="AE18" s="25">
        <v>3.63</v>
      </c>
      <c r="AF18" s="52"/>
      <c r="AG18" s="25">
        <v>3.55</v>
      </c>
      <c r="AH18" s="25">
        <v>3.55</v>
      </c>
      <c r="AI18" s="25">
        <v>3.64</v>
      </c>
      <c r="AJ18" s="52"/>
      <c r="AK18" s="25">
        <v>3.83</v>
      </c>
      <c r="AL18" s="25">
        <v>3.09</v>
      </c>
      <c r="AM18" s="25">
        <v>3.83</v>
      </c>
      <c r="AN18" s="25">
        <v>4</v>
      </c>
      <c r="AO18" s="25">
        <v>5</v>
      </c>
      <c r="AP18" s="25">
        <v>3.5</v>
      </c>
      <c r="AQ18" s="52"/>
      <c r="AR18" s="25">
        <v>3.8</v>
      </c>
      <c r="AS18" s="25">
        <v>3.8</v>
      </c>
      <c r="AT18" s="25">
        <v>3.2</v>
      </c>
      <c r="AU18" s="25">
        <v>3.5</v>
      </c>
      <c r="AV18" s="25">
        <v>3.09</v>
      </c>
      <c r="AW18" s="25">
        <v>3.33</v>
      </c>
      <c r="AX18" s="25">
        <v>3.5</v>
      </c>
      <c r="AY18" s="25">
        <v>3.25</v>
      </c>
      <c r="AZ18" s="25">
        <v>4.2</v>
      </c>
      <c r="BA18" s="25">
        <v>4.18</v>
      </c>
      <c r="BB18" s="25">
        <v>3.33</v>
      </c>
      <c r="BC18" s="25">
        <v>4</v>
      </c>
      <c r="BD18" s="25">
        <v>3</v>
      </c>
      <c r="BE18" s="25">
        <v>3.88</v>
      </c>
      <c r="BF18" s="25">
        <v>3.67</v>
      </c>
      <c r="BG18" s="25">
        <v>3.5</v>
      </c>
      <c r="BH18" s="25">
        <v>3.33</v>
      </c>
      <c r="BI18" s="25">
        <v>4</v>
      </c>
      <c r="BJ18" s="88"/>
      <c r="BK18" s="88"/>
    </row>
    <row r="19" spans="1:63" ht="24.75" customHeight="1">
      <c r="A19" s="90">
        <v>12</v>
      </c>
      <c r="B19" s="84" t="s">
        <v>110</v>
      </c>
      <c r="C19" s="85">
        <v>4.0599999999999996</v>
      </c>
      <c r="D19" s="52"/>
      <c r="E19" s="25">
        <v>4.18</v>
      </c>
      <c r="F19" s="25">
        <v>4.05</v>
      </c>
      <c r="G19" s="25">
        <v>4.0199999999999996</v>
      </c>
      <c r="H19" s="25">
        <v>4.1500000000000004</v>
      </c>
      <c r="I19" s="25">
        <v>3.94</v>
      </c>
      <c r="J19" s="25">
        <v>3.97</v>
      </c>
      <c r="K19" s="25">
        <v>4.18</v>
      </c>
      <c r="L19" s="25">
        <v>3.88</v>
      </c>
      <c r="M19" s="86">
        <v>4</v>
      </c>
      <c r="N19" s="41"/>
      <c r="O19" s="87">
        <v>4</v>
      </c>
      <c r="P19" s="25">
        <v>4.1399999999999997</v>
      </c>
      <c r="Q19" s="25">
        <v>3</v>
      </c>
      <c r="R19" s="25">
        <v>4.12</v>
      </c>
      <c r="S19" s="25">
        <v>4.03</v>
      </c>
      <c r="T19" s="25">
        <v>4.5</v>
      </c>
      <c r="U19" s="25">
        <v>4</v>
      </c>
      <c r="V19" s="25">
        <v>4.24</v>
      </c>
      <c r="W19" s="25">
        <v>3.9</v>
      </c>
      <c r="X19" s="25">
        <v>4.1900000000000004</v>
      </c>
      <c r="Y19" s="25">
        <v>4.17</v>
      </c>
      <c r="Z19" s="25">
        <v>4</v>
      </c>
      <c r="AA19" s="25">
        <v>4.16</v>
      </c>
      <c r="AB19" s="25">
        <v>4.2</v>
      </c>
      <c r="AC19" s="25">
        <v>3.63</v>
      </c>
      <c r="AD19" s="25">
        <v>3.5</v>
      </c>
      <c r="AE19" s="25">
        <v>4.09</v>
      </c>
      <c r="AF19" s="52"/>
      <c r="AG19" s="25">
        <v>3.97</v>
      </c>
      <c r="AH19" s="25">
        <v>4.1500000000000004</v>
      </c>
      <c r="AI19" s="25">
        <v>4.03</v>
      </c>
      <c r="AJ19" s="52"/>
      <c r="AK19" s="25">
        <v>4.17</v>
      </c>
      <c r="AL19" s="25">
        <v>3.64</v>
      </c>
      <c r="AM19" s="25">
        <v>4</v>
      </c>
      <c r="AN19" s="25">
        <v>4</v>
      </c>
      <c r="AO19" s="25">
        <v>4</v>
      </c>
      <c r="AP19" s="25">
        <v>4.25</v>
      </c>
      <c r="AQ19" s="52"/>
      <c r="AR19" s="25">
        <v>4</v>
      </c>
      <c r="AS19" s="25">
        <v>4</v>
      </c>
      <c r="AT19" s="25">
        <v>3.6</v>
      </c>
      <c r="AU19" s="25">
        <v>4.5</v>
      </c>
      <c r="AV19" s="25">
        <v>4.18</v>
      </c>
      <c r="AW19" s="25">
        <v>4.67</v>
      </c>
      <c r="AX19" s="25">
        <v>3.67</v>
      </c>
      <c r="AY19" s="25">
        <v>3.75</v>
      </c>
      <c r="AZ19" s="25">
        <v>4.2</v>
      </c>
      <c r="BA19" s="25">
        <v>4.18</v>
      </c>
      <c r="BB19" s="25">
        <v>3.5</v>
      </c>
      <c r="BC19" s="25">
        <v>4</v>
      </c>
      <c r="BD19" s="25">
        <v>3.75</v>
      </c>
      <c r="BE19" s="25">
        <v>4.25</v>
      </c>
      <c r="BF19" s="25">
        <v>4</v>
      </c>
      <c r="BG19" s="25">
        <v>3.5</v>
      </c>
      <c r="BH19" s="25">
        <v>4</v>
      </c>
      <c r="BI19" s="25">
        <v>4.2</v>
      </c>
      <c r="BJ19" s="88"/>
      <c r="BK19" s="88"/>
    </row>
    <row r="20" spans="1:63" ht="24.75" customHeight="1">
      <c r="A20" s="90">
        <v>13</v>
      </c>
      <c r="B20" s="84" t="s">
        <v>111</v>
      </c>
      <c r="C20" s="85">
        <v>3.53</v>
      </c>
      <c r="D20" s="52"/>
      <c r="E20" s="25">
        <v>3.55</v>
      </c>
      <c r="F20" s="25">
        <v>3.68</v>
      </c>
      <c r="G20" s="25">
        <v>3.53</v>
      </c>
      <c r="H20" s="25">
        <v>3.5</v>
      </c>
      <c r="I20" s="25">
        <v>3.47</v>
      </c>
      <c r="J20" s="25">
        <v>3.43</v>
      </c>
      <c r="K20" s="25">
        <v>3.45</v>
      </c>
      <c r="L20" s="25">
        <v>3.13</v>
      </c>
      <c r="M20" s="86">
        <v>3.67</v>
      </c>
      <c r="N20" s="41"/>
      <c r="O20" s="87">
        <v>4</v>
      </c>
      <c r="P20" s="25">
        <v>3.43</v>
      </c>
      <c r="Q20" s="25">
        <v>3</v>
      </c>
      <c r="R20" s="25">
        <v>3.73</v>
      </c>
      <c r="S20" s="25">
        <v>3.5</v>
      </c>
      <c r="T20" s="25">
        <v>3</v>
      </c>
      <c r="U20" s="25">
        <v>3.5</v>
      </c>
      <c r="V20" s="25">
        <v>3.59</v>
      </c>
      <c r="W20" s="25">
        <v>3.4</v>
      </c>
      <c r="X20" s="25">
        <v>3.63</v>
      </c>
      <c r="Y20" s="25">
        <v>3.33</v>
      </c>
      <c r="Z20" s="25">
        <v>3</v>
      </c>
      <c r="AA20" s="25">
        <v>3.53</v>
      </c>
      <c r="AB20" s="25">
        <v>3.4</v>
      </c>
      <c r="AC20" s="25">
        <v>3.13</v>
      </c>
      <c r="AD20" s="25">
        <v>3.75</v>
      </c>
      <c r="AE20" s="25">
        <v>3.7</v>
      </c>
      <c r="AF20" s="52"/>
      <c r="AG20" s="25">
        <v>3.42</v>
      </c>
      <c r="AH20" s="25">
        <v>3.5</v>
      </c>
      <c r="AI20" s="25">
        <v>3.52</v>
      </c>
      <c r="AJ20" s="52"/>
      <c r="AK20" s="25">
        <v>3.5</v>
      </c>
      <c r="AL20" s="25">
        <v>3.64</v>
      </c>
      <c r="AM20" s="25">
        <v>3.17</v>
      </c>
      <c r="AN20" s="25">
        <v>3</v>
      </c>
      <c r="AO20" s="25">
        <v>5</v>
      </c>
      <c r="AP20" s="25">
        <v>3.13</v>
      </c>
      <c r="AQ20" s="52"/>
      <c r="AR20" s="25">
        <v>2.8</v>
      </c>
      <c r="AS20" s="25">
        <v>3.9</v>
      </c>
      <c r="AT20" s="25">
        <v>3.8</v>
      </c>
      <c r="AU20" s="25">
        <v>3.5</v>
      </c>
      <c r="AV20" s="25">
        <v>3.27</v>
      </c>
      <c r="AW20" s="25">
        <v>3</v>
      </c>
      <c r="AX20" s="25">
        <v>3.67</v>
      </c>
      <c r="AY20" s="25">
        <v>2.25</v>
      </c>
      <c r="AZ20" s="25">
        <v>3.8</v>
      </c>
      <c r="BA20" s="25">
        <v>3.91</v>
      </c>
      <c r="BB20" s="25">
        <v>2.67</v>
      </c>
      <c r="BC20" s="25">
        <v>4</v>
      </c>
      <c r="BD20" s="25">
        <v>2.75</v>
      </c>
      <c r="BE20" s="25">
        <v>4.0599999999999996</v>
      </c>
      <c r="BF20" s="25">
        <v>3.67</v>
      </c>
      <c r="BG20" s="25">
        <v>4.5</v>
      </c>
      <c r="BH20" s="25">
        <v>2.33</v>
      </c>
      <c r="BI20" s="25">
        <v>3.8</v>
      </c>
      <c r="BJ20" s="88"/>
      <c r="BK20" s="88"/>
    </row>
    <row r="21" spans="1:63" ht="24.75" customHeight="1">
      <c r="A21" s="90">
        <v>14</v>
      </c>
      <c r="B21" s="84" t="s">
        <v>112</v>
      </c>
      <c r="C21" s="85">
        <v>3.48</v>
      </c>
      <c r="D21" s="52"/>
      <c r="E21" s="25">
        <v>3.48</v>
      </c>
      <c r="F21" s="25">
        <v>3.6</v>
      </c>
      <c r="G21" s="25">
        <v>3.43</v>
      </c>
      <c r="H21" s="25">
        <v>3.53</v>
      </c>
      <c r="I21" s="25">
        <v>3.35</v>
      </c>
      <c r="J21" s="25">
        <v>3.49</v>
      </c>
      <c r="K21" s="25">
        <v>3.45</v>
      </c>
      <c r="L21" s="25">
        <v>3.13</v>
      </c>
      <c r="M21" s="86">
        <v>3.5</v>
      </c>
      <c r="N21" s="41"/>
      <c r="O21" s="87">
        <v>3.25</v>
      </c>
      <c r="P21" s="25">
        <v>3.57</v>
      </c>
      <c r="Q21" s="25">
        <v>3</v>
      </c>
      <c r="R21" s="25">
        <v>3.65</v>
      </c>
      <c r="S21" s="25">
        <v>3.45</v>
      </c>
      <c r="T21" s="25">
        <v>3.5</v>
      </c>
      <c r="U21" s="25">
        <v>3.79</v>
      </c>
      <c r="V21" s="25">
        <v>3.76</v>
      </c>
      <c r="W21" s="25">
        <v>3.4</v>
      </c>
      <c r="X21" s="25">
        <v>3.75</v>
      </c>
      <c r="Y21" s="25">
        <v>2.75</v>
      </c>
      <c r="Z21" s="25">
        <v>2.8</v>
      </c>
      <c r="AA21" s="25">
        <v>3.42</v>
      </c>
      <c r="AB21" s="25">
        <v>3.5</v>
      </c>
      <c r="AC21" s="25">
        <v>3</v>
      </c>
      <c r="AD21" s="25">
        <v>3.5</v>
      </c>
      <c r="AE21" s="25">
        <v>3.6</v>
      </c>
      <c r="AF21" s="52"/>
      <c r="AG21" s="25">
        <v>3.24</v>
      </c>
      <c r="AH21" s="25">
        <v>3.25</v>
      </c>
      <c r="AI21" s="25">
        <v>3.55</v>
      </c>
      <c r="AJ21" s="52"/>
      <c r="AK21" s="25">
        <v>3.33</v>
      </c>
      <c r="AL21" s="25">
        <v>2.91</v>
      </c>
      <c r="AM21" s="25">
        <v>3.5</v>
      </c>
      <c r="AN21" s="25">
        <v>3</v>
      </c>
      <c r="AO21" s="25">
        <v>4</v>
      </c>
      <c r="AP21" s="25">
        <v>3.38</v>
      </c>
      <c r="AQ21" s="52"/>
      <c r="AR21" s="25">
        <v>3.2</v>
      </c>
      <c r="AS21" s="25">
        <v>3.6</v>
      </c>
      <c r="AT21" s="25">
        <v>3.8</v>
      </c>
      <c r="AU21" s="25">
        <v>4</v>
      </c>
      <c r="AV21" s="25">
        <v>3.36</v>
      </c>
      <c r="AW21" s="25">
        <v>3</v>
      </c>
      <c r="AX21" s="25">
        <v>3.5</v>
      </c>
      <c r="AY21" s="25">
        <v>2.75</v>
      </c>
      <c r="AZ21" s="25">
        <v>4.2</v>
      </c>
      <c r="BA21" s="25">
        <v>3.73</v>
      </c>
      <c r="BB21" s="25">
        <v>3.33</v>
      </c>
      <c r="BC21" s="25">
        <v>4.5</v>
      </c>
      <c r="BD21" s="25">
        <v>3</v>
      </c>
      <c r="BE21" s="25">
        <v>3.63</v>
      </c>
      <c r="BF21" s="25">
        <v>4</v>
      </c>
      <c r="BG21" s="25">
        <v>2.5</v>
      </c>
      <c r="BH21" s="25">
        <v>3.67</v>
      </c>
      <c r="BI21" s="25">
        <v>4</v>
      </c>
      <c r="BJ21" s="88"/>
      <c r="BK21" s="88"/>
    </row>
    <row r="22" spans="1:63" ht="24.75" customHeight="1">
      <c r="A22" s="90">
        <v>15</v>
      </c>
      <c r="B22" s="84" t="s">
        <v>113</v>
      </c>
      <c r="C22" s="85">
        <v>3.39</v>
      </c>
      <c r="D22" s="52"/>
      <c r="E22" s="25">
        <v>3.34</v>
      </c>
      <c r="F22" s="25">
        <v>3.25</v>
      </c>
      <c r="G22" s="25">
        <v>3.53</v>
      </c>
      <c r="H22" s="25">
        <v>3.48</v>
      </c>
      <c r="I22" s="25">
        <v>3.49</v>
      </c>
      <c r="J22" s="25">
        <v>3.49</v>
      </c>
      <c r="K22" s="25">
        <v>3</v>
      </c>
      <c r="L22" s="25">
        <v>3.13</v>
      </c>
      <c r="M22" s="86">
        <v>3.33</v>
      </c>
      <c r="N22" s="41"/>
      <c r="O22" s="87">
        <v>4</v>
      </c>
      <c r="P22" s="25">
        <v>3.29</v>
      </c>
      <c r="Q22" s="25">
        <v>4</v>
      </c>
      <c r="R22" s="25">
        <v>3.85</v>
      </c>
      <c r="S22" s="25">
        <v>3.23</v>
      </c>
      <c r="T22" s="25">
        <v>3.5</v>
      </c>
      <c r="U22" s="25">
        <v>3.64</v>
      </c>
      <c r="V22" s="25">
        <v>3.88</v>
      </c>
      <c r="W22" s="25">
        <v>3.8</v>
      </c>
      <c r="X22" s="25">
        <v>3.69</v>
      </c>
      <c r="Y22" s="25">
        <v>3.42</v>
      </c>
      <c r="Z22" s="25">
        <v>3.2</v>
      </c>
      <c r="AA22" s="25">
        <v>3.47</v>
      </c>
      <c r="AB22" s="25">
        <v>3.6</v>
      </c>
      <c r="AC22" s="25">
        <v>3.63</v>
      </c>
      <c r="AD22" s="25">
        <v>3.5</v>
      </c>
      <c r="AE22" s="25">
        <v>3.11</v>
      </c>
      <c r="AF22" s="52"/>
      <c r="AG22" s="25">
        <v>3.03</v>
      </c>
      <c r="AH22" s="25">
        <v>3.15</v>
      </c>
      <c r="AI22" s="25">
        <v>3.31</v>
      </c>
      <c r="AJ22" s="52"/>
      <c r="AK22" s="25">
        <v>2.5</v>
      </c>
      <c r="AL22" s="25">
        <v>2.64</v>
      </c>
      <c r="AM22" s="25">
        <v>3.5</v>
      </c>
      <c r="AN22" s="25">
        <v>5</v>
      </c>
      <c r="AO22" s="25">
        <v>5</v>
      </c>
      <c r="AP22" s="25">
        <v>3.13</v>
      </c>
      <c r="AQ22" s="52"/>
      <c r="AR22" s="25">
        <v>2.6</v>
      </c>
      <c r="AS22" s="25">
        <v>3.2</v>
      </c>
      <c r="AT22" s="25">
        <v>3.4</v>
      </c>
      <c r="AU22" s="25">
        <v>4</v>
      </c>
      <c r="AV22" s="25">
        <v>3.09</v>
      </c>
      <c r="AW22" s="25">
        <v>3</v>
      </c>
      <c r="AX22" s="25">
        <v>3.17</v>
      </c>
      <c r="AY22" s="25">
        <v>3</v>
      </c>
      <c r="AZ22" s="25">
        <v>4</v>
      </c>
      <c r="BA22" s="25">
        <v>3.18</v>
      </c>
      <c r="BB22" s="25">
        <v>3.5</v>
      </c>
      <c r="BC22" s="25">
        <v>4</v>
      </c>
      <c r="BD22" s="25">
        <v>2.75</v>
      </c>
      <c r="BE22" s="25">
        <v>3.5</v>
      </c>
      <c r="BF22" s="25">
        <v>4</v>
      </c>
      <c r="BG22" s="25">
        <v>3</v>
      </c>
      <c r="BH22" s="25">
        <v>2.67</v>
      </c>
      <c r="BI22" s="25">
        <v>4</v>
      </c>
      <c r="BJ22" s="88"/>
      <c r="BK22" s="88"/>
    </row>
    <row r="23" spans="1:63" ht="24.75" customHeight="1">
      <c r="A23" s="91">
        <v>16</v>
      </c>
      <c r="B23" s="84" t="s">
        <v>114</v>
      </c>
      <c r="C23" s="85">
        <v>2.7</v>
      </c>
      <c r="D23" s="52"/>
      <c r="E23" s="25">
        <v>2.66</v>
      </c>
      <c r="F23" s="25">
        <v>2.76</v>
      </c>
      <c r="G23" s="25">
        <v>2.59</v>
      </c>
      <c r="H23" s="25">
        <v>2.63</v>
      </c>
      <c r="I23" s="25">
        <v>2.5299999999999998</v>
      </c>
      <c r="J23" s="25">
        <v>3.24</v>
      </c>
      <c r="K23" s="25">
        <v>2.4500000000000002</v>
      </c>
      <c r="L23" s="25">
        <v>2.13</v>
      </c>
      <c r="M23" s="86">
        <v>3</v>
      </c>
      <c r="N23" s="41"/>
      <c r="O23" s="87">
        <v>2.5</v>
      </c>
      <c r="P23" s="25">
        <v>2.86</v>
      </c>
      <c r="Q23" s="25">
        <v>2</v>
      </c>
      <c r="R23" s="25">
        <v>2.62</v>
      </c>
      <c r="S23" s="25">
        <v>2.78</v>
      </c>
      <c r="T23" s="25">
        <v>2.5</v>
      </c>
      <c r="U23" s="25">
        <v>2.86</v>
      </c>
      <c r="V23" s="25">
        <v>2.29</v>
      </c>
      <c r="W23" s="25">
        <v>2.2999999999999998</v>
      </c>
      <c r="X23" s="25">
        <v>2.38</v>
      </c>
      <c r="Y23" s="25">
        <v>3.08</v>
      </c>
      <c r="Z23" s="25">
        <v>2.6</v>
      </c>
      <c r="AA23" s="25">
        <v>2.58</v>
      </c>
      <c r="AB23" s="25">
        <v>2.6</v>
      </c>
      <c r="AC23" s="25">
        <v>2.25</v>
      </c>
      <c r="AD23" s="25">
        <v>2.5</v>
      </c>
      <c r="AE23" s="25">
        <v>2.82</v>
      </c>
      <c r="AF23" s="52"/>
      <c r="AG23" s="25">
        <v>2.85</v>
      </c>
      <c r="AH23" s="25">
        <v>2.9</v>
      </c>
      <c r="AI23" s="25">
        <v>2.74</v>
      </c>
      <c r="AJ23" s="52"/>
      <c r="AK23" s="25">
        <v>2.83</v>
      </c>
      <c r="AL23" s="25">
        <v>3.09</v>
      </c>
      <c r="AM23" s="25">
        <v>3</v>
      </c>
      <c r="AN23" s="25">
        <v>3</v>
      </c>
      <c r="AO23" s="25">
        <v>4</v>
      </c>
      <c r="AP23" s="25">
        <v>2.25</v>
      </c>
      <c r="AQ23" s="52"/>
      <c r="AR23" s="25">
        <v>2.6</v>
      </c>
      <c r="AS23" s="25">
        <v>2.5</v>
      </c>
      <c r="AT23" s="25">
        <v>2.4</v>
      </c>
      <c r="AU23" s="25">
        <v>2.5</v>
      </c>
      <c r="AV23" s="25">
        <v>2.09</v>
      </c>
      <c r="AW23" s="25">
        <v>3</v>
      </c>
      <c r="AX23" s="25">
        <v>2.83</v>
      </c>
      <c r="AY23" s="25">
        <v>2</v>
      </c>
      <c r="AZ23" s="25">
        <v>2.8</v>
      </c>
      <c r="BA23" s="25">
        <v>3.45</v>
      </c>
      <c r="BB23" s="25">
        <v>2.5</v>
      </c>
      <c r="BC23" s="25">
        <v>3</v>
      </c>
      <c r="BD23" s="25">
        <v>2.25</v>
      </c>
      <c r="BE23" s="25">
        <v>2.94</v>
      </c>
      <c r="BF23" s="25">
        <v>3</v>
      </c>
      <c r="BG23" s="25">
        <v>3</v>
      </c>
      <c r="BH23" s="25">
        <v>3.33</v>
      </c>
      <c r="BI23" s="25">
        <v>3.2</v>
      </c>
      <c r="BJ23" s="88"/>
      <c r="BK23" s="88"/>
    </row>
    <row r="24" spans="1:63" ht="24.75" customHeight="1">
      <c r="A24" s="91">
        <v>17</v>
      </c>
      <c r="B24" s="84" t="s">
        <v>115</v>
      </c>
      <c r="C24" s="85">
        <v>3.69</v>
      </c>
      <c r="D24" s="52"/>
      <c r="E24" s="25">
        <v>3.77</v>
      </c>
      <c r="F24" s="25">
        <v>3.86</v>
      </c>
      <c r="G24" s="25">
        <v>3.71</v>
      </c>
      <c r="H24" s="25">
        <v>3.73</v>
      </c>
      <c r="I24" s="25">
        <v>3.49</v>
      </c>
      <c r="J24" s="25">
        <v>3.57</v>
      </c>
      <c r="K24" s="25">
        <v>3.36</v>
      </c>
      <c r="L24" s="25">
        <v>2.88</v>
      </c>
      <c r="M24" s="86">
        <v>3.67</v>
      </c>
      <c r="N24" s="41"/>
      <c r="O24" s="87">
        <v>3.5</v>
      </c>
      <c r="P24" s="25">
        <v>3.57</v>
      </c>
      <c r="Q24" s="25">
        <v>2</v>
      </c>
      <c r="R24" s="25">
        <v>3.65</v>
      </c>
      <c r="S24" s="25">
        <v>3.73</v>
      </c>
      <c r="T24" s="25">
        <v>4.5</v>
      </c>
      <c r="U24" s="25">
        <v>3.64</v>
      </c>
      <c r="V24" s="25">
        <v>3.76</v>
      </c>
      <c r="W24" s="25">
        <v>3.2</v>
      </c>
      <c r="X24" s="25">
        <v>3.38</v>
      </c>
      <c r="Y24" s="25">
        <v>3.42</v>
      </c>
      <c r="Z24" s="25">
        <v>3.4</v>
      </c>
      <c r="AA24" s="25">
        <v>3.79</v>
      </c>
      <c r="AB24" s="25">
        <v>3.4</v>
      </c>
      <c r="AC24" s="25">
        <v>3.88</v>
      </c>
      <c r="AD24" s="25">
        <v>3.5</v>
      </c>
      <c r="AE24" s="25">
        <v>3.84</v>
      </c>
      <c r="AF24" s="52"/>
      <c r="AG24" s="25">
        <v>3.55</v>
      </c>
      <c r="AH24" s="25">
        <v>3.55</v>
      </c>
      <c r="AI24" s="25">
        <v>3.83</v>
      </c>
      <c r="AJ24" s="52"/>
      <c r="AK24" s="25">
        <v>3.83</v>
      </c>
      <c r="AL24" s="25">
        <v>3.55</v>
      </c>
      <c r="AM24" s="25">
        <v>3.17</v>
      </c>
      <c r="AN24" s="25">
        <v>3</v>
      </c>
      <c r="AO24" s="25">
        <v>4</v>
      </c>
      <c r="AP24" s="25">
        <v>3.63</v>
      </c>
      <c r="AQ24" s="52"/>
      <c r="AR24" s="25">
        <v>4.4000000000000004</v>
      </c>
      <c r="AS24" s="25">
        <v>4</v>
      </c>
      <c r="AT24" s="25">
        <v>3.6</v>
      </c>
      <c r="AU24" s="25">
        <v>3.5</v>
      </c>
      <c r="AV24" s="25">
        <v>3.45</v>
      </c>
      <c r="AW24" s="25">
        <v>3.33</v>
      </c>
      <c r="AX24" s="25">
        <v>3.17</v>
      </c>
      <c r="AY24" s="25">
        <v>3.75</v>
      </c>
      <c r="AZ24" s="25">
        <v>3.6</v>
      </c>
      <c r="BA24" s="25">
        <v>4.09</v>
      </c>
      <c r="BB24" s="25">
        <v>3.67</v>
      </c>
      <c r="BC24" s="25">
        <v>3.5</v>
      </c>
      <c r="BD24" s="25">
        <v>4</v>
      </c>
      <c r="BE24" s="25">
        <v>4.13</v>
      </c>
      <c r="BF24" s="25">
        <v>3.67</v>
      </c>
      <c r="BG24" s="25">
        <v>4</v>
      </c>
      <c r="BH24" s="25">
        <v>4</v>
      </c>
      <c r="BI24" s="25">
        <v>4</v>
      </c>
      <c r="BJ24" s="88"/>
      <c r="BK24" s="88"/>
    </row>
    <row r="25" spans="1:63" ht="24.75" customHeight="1">
      <c r="A25" s="91">
        <v>18</v>
      </c>
      <c r="B25" s="84" t="s">
        <v>116</v>
      </c>
      <c r="C25" s="85">
        <v>3.65</v>
      </c>
      <c r="D25" s="52"/>
      <c r="E25" s="25">
        <v>3.71</v>
      </c>
      <c r="F25" s="25">
        <v>3.89</v>
      </c>
      <c r="G25" s="25">
        <v>3.71</v>
      </c>
      <c r="H25" s="25">
        <v>3.77</v>
      </c>
      <c r="I25" s="25">
        <v>3.37</v>
      </c>
      <c r="J25" s="25">
        <v>3.35</v>
      </c>
      <c r="K25" s="25">
        <v>3</v>
      </c>
      <c r="L25" s="25">
        <v>3.25</v>
      </c>
      <c r="M25" s="86">
        <v>3.83</v>
      </c>
      <c r="N25" s="41"/>
      <c r="O25" s="87">
        <v>3.75</v>
      </c>
      <c r="P25" s="25">
        <v>3.71</v>
      </c>
      <c r="Q25" s="25">
        <v>4</v>
      </c>
      <c r="R25" s="25">
        <v>3.77</v>
      </c>
      <c r="S25" s="25">
        <v>3.62</v>
      </c>
      <c r="T25" s="25">
        <v>3.5</v>
      </c>
      <c r="U25" s="25">
        <v>3.57</v>
      </c>
      <c r="V25" s="25">
        <v>3.71</v>
      </c>
      <c r="W25" s="25">
        <v>3.4</v>
      </c>
      <c r="X25" s="25">
        <v>3.5</v>
      </c>
      <c r="Y25" s="25">
        <v>2.92</v>
      </c>
      <c r="Z25" s="25">
        <v>3.8</v>
      </c>
      <c r="AA25" s="25">
        <v>3.95</v>
      </c>
      <c r="AB25" s="25">
        <v>3.9</v>
      </c>
      <c r="AC25" s="25">
        <v>3.63</v>
      </c>
      <c r="AD25" s="25">
        <v>3.25</v>
      </c>
      <c r="AE25" s="25">
        <v>3.77</v>
      </c>
      <c r="AF25" s="52"/>
      <c r="AG25" s="25">
        <v>3.45</v>
      </c>
      <c r="AH25" s="25">
        <v>3.3</v>
      </c>
      <c r="AI25" s="25">
        <v>3.74</v>
      </c>
      <c r="AJ25" s="52"/>
      <c r="AK25" s="25">
        <v>3.67</v>
      </c>
      <c r="AL25" s="25">
        <v>3</v>
      </c>
      <c r="AM25" s="25">
        <v>3.17</v>
      </c>
      <c r="AN25" s="25">
        <v>4</v>
      </c>
      <c r="AO25" s="25">
        <v>5</v>
      </c>
      <c r="AP25" s="25">
        <v>3.88</v>
      </c>
      <c r="AQ25" s="52"/>
      <c r="AR25" s="25">
        <v>4</v>
      </c>
      <c r="AS25" s="25">
        <v>3.7</v>
      </c>
      <c r="AT25" s="25">
        <v>3.6</v>
      </c>
      <c r="AU25" s="25">
        <v>3</v>
      </c>
      <c r="AV25" s="25">
        <v>3.55</v>
      </c>
      <c r="AW25" s="25">
        <v>3.67</v>
      </c>
      <c r="AX25" s="25">
        <v>3.67</v>
      </c>
      <c r="AY25" s="25">
        <v>3</v>
      </c>
      <c r="AZ25" s="25">
        <v>4.4000000000000004</v>
      </c>
      <c r="BA25" s="25">
        <v>4.09</v>
      </c>
      <c r="BB25" s="25">
        <v>3.5</v>
      </c>
      <c r="BC25" s="25">
        <v>4</v>
      </c>
      <c r="BD25" s="25">
        <v>3</v>
      </c>
      <c r="BE25" s="25">
        <v>3.81</v>
      </c>
      <c r="BF25" s="25">
        <v>3.67</v>
      </c>
      <c r="BG25" s="25">
        <v>4</v>
      </c>
      <c r="BH25" s="25">
        <v>4</v>
      </c>
      <c r="BI25" s="25">
        <v>4</v>
      </c>
      <c r="BJ25" s="88"/>
      <c r="BK25" s="88"/>
    </row>
    <row r="26" spans="1:63" ht="24.75" customHeight="1">
      <c r="A26" s="91">
        <v>19</v>
      </c>
      <c r="B26" s="84" t="s">
        <v>117</v>
      </c>
      <c r="C26" s="85">
        <v>3.45</v>
      </c>
      <c r="D26" s="52"/>
      <c r="E26" s="25">
        <v>3.44</v>
      </c>
      <c r="F26" s="25">
        <v>3.57</v>
      </c>
      <c r="G26" s="25">
        <v>3.45</v>
      </c>
      <c r="H26" s="25">
        <v>3.35</v>
      </c>
      <c r="I26" s="25">
        <v>3.33</v>
      </c>
      <c r="J26" s="25">
        <v>3.35</v>
      </c>
      <c r="K26" s="25">
        <v>3.36</v>
      </c>
      <c r="L26" s="25">
        <v>4.25</v>
      </c>
      <c r="M26" s="25">
        <v>3.5</v>
      </c>
      <c r="N26" s="92"/>
      <c r="O26" s="25">
        <v>3.75</v>
      </c>
      <c r="P26" s="25">
        <v>3.57</v>
      </c>
      <c r="Q26" s="25">
        <v>2</v>
      </c>
      <c r="R26" s="25">
        <v>3.5</v>
      </c>
      <c r="S26" s="25">
        <v>3.53</v>
      </c>
      <c r="T26" s="25">
        <v>4</v>
      </c>
      <c r="U26" s="25">
        <v>3.43</v>
      </c>
      <c r="V26" s="25">
        <v>3.71</v>
      </c>
      <c r="W26" s="25">
        <v>3.6</v>
      </c>
      <c r="X26" s="25">
        <v>3.5</v>
      </c>
      <c r="Y26" s="25">
        <v>2.5</v>
      </c>
      <c r="Z26" s="25">
        <v>2.6</v>
      </c>
      <c r="AA26" s="25">
        <v>3.37</v>
      </c>
      <c r="AB26" s="25">
        <v>3.5</v>
      </c>
      <c r="AC26" s="25">
        <v>3.38</v>
      </c>
      <c r="AD26" s="25">
        <v>3.25</v>
      </c>
      <c r="AE26" s="25">
        <v>3.39</v>
      </c>
      <c r="AF26" s="52"/>
      <c r="AG26" s="25">
        <v>3.18</v>
      </c>
      <c r="AH26" s="25">
        <v>3.55</v>
      </c>
      <c r="AI26" s="25">
        <v>3.63</v>
      </c>
      <c r="AJ26" s="52"/>
      <c r="AK26" s="25">
        <v>3.33</v>
      </c>
      <c r="AL26" s="25">
        <v>2.91</v>
      </c>
      <c r="AM26" s="25">
        <v>3.33</v>
      </c>
      <c r="AN26" s="25">
        <v>3</v>
      </c>
      <c r="AO26" s="25">
        <v>4</v>
      </c>
      <c r="AP26" s="25">
        <v>3.25</v>
      </c>
      <c r="AQ26" s="52"/>
      <c r="AR26" s="25">
        <v>3.2</v>
      </c>
      <c r="AS26" s="25">
        <v>4.0999999999999996</v>
      </c>
      <c r="AT26" s="25">
        <v>4.4000000000000004</v>
      </c>
      <c r="AU26" s="25">
        <v>3</v>
      </c>
      <c r="AV26" s="25">
        <v>3.55</v>
      </c>
      <c r="AW26" s="25">
        <v>3.33</v>
      </c>
      <c r="AX26" s="25">
        <v>3.17</v>
      </c>
      <c r="AY26" s="25">
        <v>3</v>
      </c>
      <c r="AZ26" s="25">
        <v>3.8</v>
      </c>
      <c r="BA26" s="25">
        <v>3.73</v>
      </c>
      <c r="BB26" s="25">
        <v>3.17</v>
      </c>
      <c r="BC26" s="25">
        <v>4</v>
      </c>
      <c r="BD26" s="25">
        <v>3.25</v>
      </c>
      <c r="BE26" s="25">
        <v>3.69</v>
      </c>
      <c r="BF26" s="25">
        <v>4</v>
      </c>
      <c r="BG26" s="25">
        <v>4</v>
      </c>
      <c r="BH26" s="25">
        <v>3.33</v>
      </c>
      <c r="BI26" s="25">
        <v>4</v>
      </c>
      <c r="BJ26" s="88"/>
      <c r="BK26" s="88"/>
    </row>
    <row r="27" spans="1:63" ht="24.75" customHeight="1">
      <c r="A27" s="91">
        <v>20</v>
      </c>
      <c r="B27" s="84" t="s">
        <v>118</v>
      </c>
      <c r="C27" s="85">
        <v>3.64</v>
      </c>
      <c r="D27" s="52"/>
      <c r="E27" s="25">
        <v>3.61</v>
      </c>
      <c r="F27" s="25">
        <v>3.86</v>
      </c>
      <c r="G27" s="25">
        <v>3.69</v>
      </c>
      <c r="H27" s="25">
        <v>3.65</v>
      </c>
      <c r="I27" s="25">
        <v>3.45</v>
      </c>
      <c r="J27" s="25">
        <v>3.59</v>
      </c>
      <c r="K27" s="25">
        <v>3.55</v>
      </c>
      <c r="L27" s="25">
        <v>2.75</v>
      </c>
      <c r="M27" s="25">
        <v>3.5</v>
      </c>
      <c r="N27" s="52"/>
      <c r="O27" s="25">
        <v>3.5</v>
      </c>
      <c r="P27" s="25">
        <v>3.43</v>
      </c>
      <c r="Q27" s="25">
        <v>3</v>
      </c>
      <c r="R27" s="25">
        <v>3.77</v>
      </c>
      <c r="S27" s="25">
        <v>3.61</v>
      </c>
      <c r="T27" s="25">
        <v>4</v>
      </c>
      <c r="U27" s="25">
        <v>3.29</v>
      </c>
      <c r="V27" s="25">
        <v>3.76</v>
      </c>
      <c r="W27" s="25">
        <v>3</v>
      </c>
      <c r="X27" s="25">
        <v>3.88</v>
      </c>
      <c r="Y27" s="25">
        <v>3.42</v>
      </c>
      <c r="Z27" s="25">
        <v>3.6</v>
      </c>
      <c r="AA27" s="25">
        <v>3.74</v>
      </c>
      <c r="AB27" s="25">
        <v>3.6</v>
      </c>
      <c r="AC27" s="25">
        <v>3.63</v>
      </c>
      <c r="AD27" s="25">
        <v>3.5</v>
      </c>
      <c r="AE27" s="25">
        <v>3.82</v>
      </c>
      <c r="AF27" s="52"/>
      <c r="AG27" s="25">
        <v>3.45</v>
      </c>
      <c r="AH27" s="25">
        <v>3.65</v>
      </c>
      <c r="AI27" s="25">
        <v>3.65</v>
      </c>
      <c r="AJ27" s="52"/>
      <c r="AK27" s="25">
        <v>3.5</v>
      </c>
      <c r="AL27" s="25">
        <v>3.18</v>
      </c>
      <c r="AM27" s="25">
        <v>3.5</v>
      </c>
      <c r="AN27" s="25">
        <v>3</v>
      </c>
      <c r="AO27" s="25">
        <v>5</v>
      </c>
      <c r="AP27" s="25">
        <v>3.63</v>
      </c>
      <c r="AQ27" s="52"/>
      <c r="AR27" s="25">
        <v>3.4</v>
      </c>
      <c r="AS27" s="25">
        <v>3.6</v>
      </c>
      <c r="AT27" s="25">
        <v>4</v>
      </c>
      <c r="AU27" s="25">
        <v>3.5</v>
      </c>
      <c r="AV27" s="25">
        <v>3.36</v>
      </c>
      <c r="AW27" s="25">
        <v>3</v>
      </c>
      <c r="AX27" s="25">
        <v>3.83</v>
      </c>
      <c r="AY27" s="25">
        <v>3.25</v>
      </c>
      <c r="AZ27" s="25">
        <v>3.8</v>
      </c>
      <c r="BA27" s="25">
        <v>3.91</v>
      </c>
      <c r="BB27" s="25">
        <v>3.5</v>
      </c>
      <c r="BC27" s="25">
        <v>3.5</v>
      </c>
      <c r="BD27" s="25">
        <v>3.5</v>
      </c>
      <c r="BE27" s="25">
        <v>3.81</v>
      </c>
      <c r="BF27" s="25">
        <v>3.67</v>
      </c>
      <c r="BG27" s="25">
        <v>4</v>
      </c>
      <c r="BH27" s="25">
        <v>4</v>
      </c>
      <c r="BI27" s="25">
        <v>3.6</v>
      </c>
      <c r="BJ27" s="88"/>
      <c r="BK27" s="88"/>
    </row>
    <row r="28" spans="1:63" ht="24.75" customHeight="1">
      <c r="A28" s="93">
        <v>21</v>
      </c>
      <c r="B28" s="84" t="s">
        <v>119</v>
      </c>
      <c r="C28" s="85">
        <v>3.87</v>
      </c>
      <c r="D28" s="52"/>
      <c r="E28" s="25">
        <v>3.74</v>
      </c>
      <c r="F28" s="25">
        <v>3.93</v>
      </c>
      <c r="G28" s="25">
        <v>3.76</v>
      </c>
      <c r="H28" s="25">
        <v>3.83</v>
      </c>
      <c r="I28" s="25">
        <v>3.86</v>
      </c>
      <c r="J28" s="25">
        <v>4</v>
      </c>
      <c r="K28" s="25">
        <v>4.18</v>
      </c>
      <c r="L28" s="25">
        <v>4.25</v>
      </c>
      <c r="M28" s="25">
        <v>4</v>
      </c>
      <c r="N28" s="52"/>
      <c r="O28" s="25">
        <v>3.75</v>
      </c>
      <c r="P28" s="25">
        <v>3.71</v>
      </c>
      <c r="Q28" s="25">
        <v>4</v>
      </c>
      <c r="R28" s="25">
        <v>3.81</v>
      </c>
      <c r="S28" s="25">
        <v>3.99</v>
      </c>
      <c r="T28" s="25">
        <v>4</v>
      </c>
      <c r="U28" s="25">
        <v>3.71</v>
      </c>
      <c r="V28" s="25">
        <v>3.94</v>
      </c>
      <c r="W28" s="25">
        <v>4.0999999999999996</v>
      </c>
      <c r="X28" s="25">
        <v>3.94</v>
      </c>
      <c r="Y28" s="25">
        <v>3.75</v>
      </c>
      <c r="Z28" s="25">
        <v>2.8</v>
      </c>
      <c r="AA28" s="25">
        <v>3.58</v>
      </c>
      <c r="AB28" s="25">
        <v>3.8</v>
      </c>
      <c r="AC28" s="25">
        <v>3.25</v>
      </c>
      <c r="AD28" s="25">
        <v>3.5</v>
      </c>
      <c r="AE28" s="25">
        <v>3.91</v>
      </c>
      <c r="AF28" s="52"/>
      <c r="AG28" s="25">
        <v>3.97</v>
      </c>
      <c r="AH28" s="25">
        <v>3.95</v>
      </c>
      <c r="AI28" s="25">
        <v>4</v>
      </c>
      <c r="AJ28" s="52"/>
      <c r="AK28" s="25">
        <v>4.33</v>
      </c>
      <c r="AL28" s="25">
        <v>4</v>
      </c>
      <c r="AM28" s="25">
        <v>3</v>
      </c>
      <c r="AN28" s="25">
        <v>4</v>
      </c>
      <c r="AO28" s="25">
        <v>5</v>
      </c>
      <c r="AP28" s="25">
        <v>4.25</v>
      </c>
      <c r="AQ28" s="52"/>
      <c r="AR28" s="25">
        <v>3.8</v>
      </c>
      <c r="AS28" s="25">
        <v>4</v>
      </c>
      <c r="AT28" s="25">
        <v>3.8</v>
      </c>
      <c r="AU28" s="25">
        <v>4</v>
      </c>
      <c r="AV28" s="25">
        <v>3.82</v>
      </c>
      <c r="AW28" s="25">
        <v>3.33</v>
      </c>
      <c r="AX28" s="25">
        <v>4</v>
      </c>
      <c r="AY28" s="25">
        <v>3.75</v>
      </c>
      <c r="AZ28" s="25">
        <v>3.6</v>
      </c>
      <c r="BA28" s="25">
        <v>4.3600000000000003</v>
      </c>
      <c r="BB28" s="25">
        <v>3.83</v>
      </c>
      <c r="BC28" s="25">
        <v>4</v>
      </c>
      <c r="BD28" s="25">
        <v>4</v>
      </c>
      <c r="BE28" s="25">
        <v>4.25</v>
      </c>
      <c r="BF28" s="25">
        <v>4.33</v>
      </c>
      <c r="BG28" s="25">
        <v>4</v>
      </c>
      <c r="BH28" s="25">
        <v>4.67</v>
      </c>
      <c r="BI28" s="25">
        <v>3.8</v>
      </c>
      <c r="BJ28" s="88"/>
      <c r="BK28" s="88"/>
    </row>
    <row r="29" spans="1:63" ht="24.75" customHeight="1">
      <c r="A29" s="93">
        <v>22</v>
      </c>
      <c r="B29" s="84" t="s">
        <v>120</v>
      </c>
      <c r="C29" s="85">
        <v>3.74</v>
      </c>
      <c r="D29" s="52"/>
      <c r="E29" s="25">
        <v>3.79</v>
      </c>
      <c r="F29" s="25">
        <v>3.93</v>
      </c>
      <c r="G29" s="25">
        <v>3.82</v>
      </c>
      <c r="H29" s="25">
        <v>3.78</v>
      </c>
      <c r="I29" s="25">
        <v>3.47</v>
      </c>
      <c r="J29" s="25">
        <v>3.65</v>
      </c>
      <c r="K29" s="25">
        <v>3.55</v>
      </c>
      <c r="L29" s="25">
        <v>2.75</v>
      </c>
      <c r="M29" s="25">
        <v>3.83</v>
      </c>
      <c r="N29" s="52"/>
      <c r="O29" s="25">
        <v>3.75</v>
      </c>
      <c r="P29" s="25">
        <v>3.14</v>
      </c>
      <c r="Q29" s="25">
        <v>4</v>
      </c>
      <c r="R29" s="25">
        <v>3.85</v>
      </c>
      <c r="S29" s="25">
        <v>3.71</v>
      </c>
      <c r="T29" s="25">
        <v>3.5</v>
      </c>
      <c r="U29" s="25">
        <v>3.57</v>
      </c>
      <c r="V29" s="25">
        <v>3.47</v>
      </c>
      <c r="W29" s="25">
        <v>2.7</v>
      </c>
      <c r="X29" s="25">
        <v>3.5</v>
      </c>
      <c r="Y29" s="25">
        <v>4</v>
      </c>
      <c r="Z29" s="25">
        <v>3.2</v>
      </c>
      <c r="AA29" s="25">
        <v>4</v>
      </c>
      <c r="AB29" s="25">
        <v>3.4</v>
      </c>
      <c r="AC29" s="25">
        <v>3.5</v>
      </c>
      <c r="AD29" s="25">
        <v>4.25</v>
      </c>
      <c r="AE29" s="25">
        <v>4.16</v>
      </c>
      <c r="AF29" s="52"/>
      <c r="AG29" s="25">
        <v>3.82</v>
      </c>
      <c r="AH29" s="25">
        <v>3.4</v>
      </c>
      <c r="AI29" s="25">
        <v>3.74</v>
      </c>
      <c r="AJ29" s="52"/>
      <c r="AK29" s="25">
        <v>4</v>
      </c>
      <c r="AL29" s="25">
        <v>3.36</v>
      </c>
      <c r="AM29" s="25">
        <v>3.67</v>
      </c>
      <c r="AN29" s="25">
        <v>4</v>
      </c>
      <c r="AO29" s="25">
        <v>4</v>
      </c>
      <c r="AP29" s="25">
        <v>4.38</v>
      </c>
      <c r="AQ29" s="52"/>
      <c r="AR29" s="25">
        <v>3.6</v>
      </c>
      <c r="AS29" s="25">
        <v>3.6</v>
      </c>
      <c r="AT29" s="25">
        <v>3.8</v>
      </c>
      <c r="AU29" s="25">
        <v>3.5</v>
      </c>
      <c r="AV29" s="25">
        <v>3.27</v>
      </c>
      <c r="AW29" s="25">
        <v>3</v>
      </c>
      <c r="AX29" s="25">
        <v>4</v>
      </c>
      <c r="AY29" s="25">
        <v>4.25</v>
      </c>
      <c r="AZ29" s="25">
        <v>4.2</v>
      </c>
      <c r="BA29" s="25">
        <v>4.09</v>
      </c>
      <c r="BB29" s="25">
        <v>3.5</v>
      </c>
      <c r="BC29" s="25">
        <v>4.5</v>
      </c>
      <c r="BD29" s="25">
        <v>2.75</v>
      </c>
      <c r="BE29" s="25">
        <v>3.81</v>
      </c>
      <c r="BF29" s="25">
        <v>4</v>
      </c>
      <c r="BG29" s="25">
        <v>4</v>
      </c>
      <c r="BH29" s="25">
        <v>3.67</v>
      </c>
      <c r="BI29" s="25">
        <v>4</v>
      </c>
      <c r="BJ29" s="88"/>
      <c r="BK29" s="88"/>
    </row>
    <row r="30" spans="1:63" ht="24.75" customHeight="1">
      <c r="A30" s="93">
        <v>23</v>
      </c>
      <c r="B30" s="84" t="s">
        <v>121</v>
      </c>
      <c r="C30" s="85">
        <v>3.27</v>
      </c>
      <c r="D30" s="52"/>
      <c r="E30" s="25">
        <v>3.26</v>
      </c>
      <c r="F30" s="25">
        <v>3.19</v>
      </c>
      <c r="G30" s="25">
        <v>3.22</v>
      </c>
      <c r="H30" s="25">
        <v>3.35</v>
      </c>
      <c r="I30" s="25">
        <v>3.41</v>
      </c>
      <c r="J30" s="25">
        <v>3.08</v>
      </c>
      <c r="K30" s="25">
        <v>3.55</v>
      </c>
      <c r="L30" s="25">
        <v>3.5</v>
      </c>
      <c r="M30" s="25">
        <v>3.5</v>
      </c>
      <c r="N30" s="52"/>
      <c r="O30" s="25">
        <v>3.5</v>
      </c>
      <c r="P30" s="25">
        <v>2.86</v>
      </c>
      <c r="Q30" s="25">
        <v>4</v>
      </c>
      <c r="R30" s="25">
        <v>3.12</v>
      </c>
      <c r="S30" s="25">
        <v>3.54</v>
      </c>
      <c r="T30" s="25">
        <v>2</v>
      </c>
      <c r="U30" s="25">
        <v>3.07</v>
      </c>
      <c r="V30" s="25">
        <v>3.18</v>
      </c>
      <c r="W30" s="25">
        <v>3.4</v>
      </c>
      <c r="X30" s="25">
        <v>3.25</v>
      </c>
      <c r="Y30" s="25">
        <v>2.83</v>
      </c>
      <c r="Z30" s="25">
        <v>3</v>
      </c>
      <c r="AA30" s="25">
        <v>3.05</v>
      </c>
      <c r="AB30" s="25">
        <v>3.6</v>
      </c>
      <c r="AC30" s="25">
        <v>3.38</v>
      </c>
      <c r="AD30" s="25">
        <v>3.25</v>
      </c>
      <c r="AE30" s="25">
        <v>2.86</v>
      </c>
      <c r="AF30" s="52"/>
      <c r="AG30" s="25">
        <v>3.21</v>
      </c>
      <c r="AH30" s="25">
        <v>3.75</v>
      </c>
      <c r="AI30" s="25">
        <v>3.61</v>
      </c>
      <c r="AJ30" s="52"/>
      <c r="AK30" s="25">
        <v>3.5</v>
      </c>
      <c r="AL30" s="25">
        <v>3.36</v>
      </c>
      <c r="AM30" s="25">
        <v>2.33</v>
      </c>
      <c r="AN30" s="25">
        <v>3</v>
      </c>
      <c r="AO30" s="25">
        <v>3</v>
      </c>
      <c r="AP30" s="25">
        <v>3.5</v>
      </c>
      <c r="AQ30" s="52"/>
      <c r="AR30" s="25">
        <v>3</v>
      </c>
      <c r="AS30" s="25">
        <v>3.6</v>
      </c>
      <c r="AT30" s="25">
        <v>3.4</v>
      </c>
      <c r="AU30" s="25">
        <v>4.5</v>
      </c>
      <c r="AV30" s="25">
        <v>3.55</v>
      </c>
      <c r="AW30" s="25">
        <v>2.67</v>
      </c>
      <c r="AX30" s="25">
        <v>3.67</v>
      </c>
      <c r="AY30" s="25">
        <v>3.75</v>
      </c>
      <c r="AZ30" s="25">
        <v>4</v>
      </c>
      <c r="BA30" s="25">
        <v>3.55</v>
      </c>
      <c r="BB30" s="25">
        <v>3.67</v>
      </c>
      <c r="BC30" s="25">
        <v>3</v>
      </c>
      <c r="BD30" s="25">
        <v>3.75</v>
      </c>
      <c r="BE30" s="25">
        <v>3.88</v>
      </c>
      <c r="BF30" s="25">
        <v>3.67</v>
      </c>
      <c r="BG30" s="25">
        <v>4</v>
      </c>
      <c r="BH30" s="25">
        <v>2.67</v>
      </c>
      <c r="BI30" s="25">
        <v>4</v>
      </c>
      <c r="BJ30" s="88"/>
      <c r="BK30" s="88"/>
    </row>
    <row r="31" spans="1:63" ht="24.75" customHeight="1">
      <c r="A31" s="93">
        <v>24</v>
      </c>
      <c r="B31" s="84" t="s">
        <v>122</v>
      </c>
      <c r="C31" s="85">
        <v>4.1900000000000004</v>
      </c>
      <c r="D31" s="52"/>
      <c r="E31" s="25">
        <v>4.21</v>
      </c>
      <c r="F31" s="25">
        <v>4.26</v>
      </c>
      <c r="G31" s="25">
        <v>4.16</v>
      </c>
      <c r="H31" s="25">
        <v>4.1500000000000004</v>
      </c>
      <c r="I31" s="25">
        <v>4.1399999999999997</v>
      </c>
      <c r="J31" s="25">
        <v>4.16</v>
      </c>
      <c r="K31" s="25">
        <v>4.18</v>
      </c>
      <c r="L31" s="25">
        <v>4.25</v>
      </c>
      <c r="M31" s="25">
        <v>4.17</v>
      </c>
      <c r="N31" s="52"/>
      <c r="O31" s="25">
        <v>4.25</v>
      </c>
      <c r="P31" s="25">
        <v>4.29</v>
      </c>
      <c r="Q31" s="25">
        <v>4</v>
      </c>
      <c r="R31" s="25">
        <v>4.1500000000000004</v>
      </c>
      <c r="S31" s="25">
        <v>4.25</v>
      </c>
      <c r="T31" s="25">
        <v>4.5</v>
      </c>
      <c r="U31" s="25">
        <v>3.86</v>
      </c>
      <c r="V31" s="25">
        <v>4.12</v>
      </c>
      <c r="W31" s="25">
        <v>4.0999999999999996</v>
      </c>
      <c r="X31" s="25">
        <v>4.38</v>
      </c>
      <c r="Y31" s="25">
        <v>4.25</v>
      </c>
      <c r="Z31" s="25">
        <v>3.6</v>
      </c>
      <c r="AA31" s="25">
        <v>4</v>
      </c>
      <c r="AB31" s="25">
        <v>4.2</v>
      </c>
      <c r="AC31" s="25">
        <v>4.25</v>
      </c>
      <c r="AD31" s="25">
        <v>4</v>
      </c>
      <c r="AE31" s="25">
        <v>4.1900000000000004</v>
      </c>
      <c r="AF31" s="52"/>
      <c r="AG31" s="25">
        <v>4.1500000000000004</v>
      </c>
      <c r="AH31" s="25">
        <v>4.25</v>
      </c>
      <c r="AI31" s="25">
        <v>4.28</v>
      </c>
      <c r="AJ31" s="52"/>
      <c r="AK31" s="25">
        <v>4.33</v>
      </c>
      <c r="AL31" s="25">
        <v>4.18</v>
      </c>
      <c r="AM31" s="25">
        <v>3.67</v>
      </c>
      <c r="AN31" s="25">
        <v>4</v>
      </c>
      <c r="AO31" s="25">
        <v>4</v>
      </c>
      <c r="AP31" s="25">
        <v>4.38</v>
      </c>
      <c r="AQ31" s="52"/>
      <c r="AR31" s="25">
        <v>4.5999999999999996</v>
      </c>
      <c r="AS31" s="25">
        <v>4.4000000000000004</v>
      </c>
      <c r="AT31" s="25">
        <v>4.4000000000000004</v>
      </c>
      <c r="AU31" s="25">
        <v>4.5</v>
      </c>
      <c r="AV31" s="25">
        <v>4.2699999999999996</v>
      </c>
      <c r="AW31" s="25">
        <v>3.67</v>
      </c>
      <c r="AX31" s="25">
        <v>4</v>
      </c>
      <c r="AY31" s="25">
        <v>4</v>
      </c>
      <c r="AZ31" s="25">
        <v>4</v>
      </c>
      <c r="BA31" s="25">
        <v>4.3600000000000003</v>
      </c>
      <c r="BB31" s="25">
        <v>4</v>
      </c>
      <c r="BC31" s="25">
        <v>4.5</v>
      </c>
      <c r="BD31" s="25">
        <v>4.25</v>
      </c>
      <c r="BE31" s="25">
        <v>4.5</v>
      </c>
      <c r="BF31" s="25">
        <v>4</v>
      </c>
      <c r="BG31" s="25">
        <v>5</v>
      </c>
      <c r="BH31" s="25">
        <v>3.67</v>
      </c>
      <c r="BI31" s="25">
        <v>4.4000000000000004</v>
      </c>
      <c r="BJ31" s="88"/>
      <c r="BK31" s="88"/>
    </row>
    <row r="32" spans="1:63" ht="24.75" customHeight="1">
      <c r="A32" s="93">
        <v>25</v>
      </c>
      <c r="B32" s="84" t="s">
        <v>123</v>
      </c>
      <c r="C32" s="85">
        <v>3.67</v>
      </c>
      <c r="D32" s="52"/>
      <c r="E32" s="25">
        <v>3.61</v>
      </c>
      <c r="F32" s="25">
        <v>3.52</v>
      </c>
      <c r="G32" s="25">
        <v>3.37</v>
      </c>
      <c r="H32" s="25">
        <v>3.83</v>
      </c>
      <c r="I32" s="25">
        <v>3.71</v>
      </c>
      <c r="J32" s="25">
        <v>3.86</v>
      </c>
      <c r="K32" s="25">
        <v>4.09</v>
      </c>
      <c r="L32" s="25">
        <v>4.5</v>
      </c>
      <c r="M32" s="25">
        <v>3.67</v>
      </c>
      <c r="N32" s="52"/>
      <c r="O32" s="25">
        <v>3.5</v>
      </c>
      <c r="P32" s="25">
        <v>3.43</v>
      </c>
      <c r="Q32" s="25">
        <v>4</v>
      </c>
      <c r="R32" s="25">
        <v>3.69</v>
      </c>
      <c r="S32" s="25">
        <v>3.83</v>
      </c>
      <c r="T32" s="25">
        <v>4.5</v>
      </c>
      <c r="U32" s="25">
        <v>3.07</v>
      </c>
      <c r="V32" s="25">
        <v>3.53</v>
      </c>
      <c r="W32" s="25">
        <v>4.2</v>
      </c>
      <c r="X32" s="25">
        <v>4.1900000000000004</v>
      </c>
      <c r="Y32" s="25">
        <v>3.58</v>
      </c>
      <c r="Z32" s="25">
        <v>3</v>
      </c>
      <c r="AA32" s="25">
        <v>3.37</v>
      </c>
      <c r="AB32" s="25">
        <v>3.8</v>
      </c>
      <c r="AC32" s="25">
        <v>3.38</v>
      </c>
      <c r="AD32" s="25">
        <v>3.75</v>
      </c>
      <c r="AE32" s="25">
        <v>3.35</v>
      </c>
      <c r="AF32" s="52"/>
      <c r="AG32" s="25">
        <v>3.85</v>
      </c>
      <c r="AH32" s="25">
        <v>4.0999999999999996</v>
      </c>
      <c r="AI32" s="25">
        <v>3.78</v>
      </c>
      <c r="AJ32" s="52"/>
      <c r="AK32" s="25">
        <v>4.33</v>
      </c>
      <c r="AL32" s="25">
        <v>3.91</v>
      </c>
      <c r="AM32" s="25">
        <v>2.83</v>
      </c>
      <c r="AN32" s="25">
        <v>4</v>
      </c>
      <c r="AO32" s="25">
        <v>3</v>
      </c>
      <c r="AP32" s="25">
        <v>4.25</v>
      </c>
      <c r="AQ32" s="52"/>
      <c r="AR32" s="25">
        <v>3</v>
      </c>
      <c r="AS32" s="25">
        <v>4</v>
      </c>
      <c r="AT32" s="25">
        <v>3.8</v>
      </c>
      <c r="AU32" s="25">
        <v>4</v>
      </c>
      <c r="AV32" s="25">
        <v>3.64</v>
      </c>
      <c r="AW32" s="25">
        <v>3</v>
      </c>
      <c r="AX32" s="25">
        <v>3.67</v>
      </c>
      <c r="AY32" s="25">
        <v>3.25</v>
      </c>
      <c r="AZ32" s="25">
        <v>4.4000000000000004</v>
      </c>
      <c r="BA32" s="25">
        <v>4.18</v>
      </c>
      <c r="BB32" s="25">
        <v>3.17</v>
      </c>
      <c r="BC32" s="25">
        <v>4.5</v>
      </c>
      <c r="BD32" s="25">
        <v>3.75</v>
      </c>
      <c r="BE32" s="25">
        <v>3.88</v>
      </c>
      <c r="BF32" s="25">
        <v>4</v>
      </c>
      <c r="BG32" s="25">
        <v>3.5</v>
      </c>
      <c r="BH32" s="25">
        <v>3.67</v>
      </c>
      <c r="BI32" s="25">
        <v>4</v>
      </c>
      <c r="BJ32" s="88"/>
      <c r="BK32" s="88"/>
    </row>
    <row r="33" spans="1:63" ht="24.5" customHeight="1">
      <c r="A33" s="94" t="s">
        <v>124</v>
      </c>
      <c r="B33" s="95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96"/>
      <c r="BK33" s="96"/>
    </row>
    <row r="34" spans="1:63" ht="17.25" customHeight="1">
      <c r="A34" s="97" t="s">
        <v>125</v>
      </c>
      <c r="B34" s="98" t="s">
        <v>126</v>
      </c>
      <c r="C34" s="85">
        <v>3.55</v>
      </c>
      <c r="D34" s="99"/>
      <c r="E34" s="85">
        <v>3.48</v>
      </c>
      <c r="F34" s="85">
        <v>3.55</v>
      </c>
      <c r="G34" s="85">
        <v>3.6</v>
      </c>
      <c r="H34" s="85">
        <v>3.69</v>
      </c>
      <c r="I34" s="85">
        <v>3.78</v>
      </c>
      <c r="J34" s="85">
        <v>3.49</v>
      </c>
      <c r="K34" s="85">
        <v>3.55</v>
      </c>
      <c r="L34" s="85">
        <v>3.5</v>
      </c>
      <c r="M34" s="85">
        <v>3.7</v>
      </c>
      <c r="N34" s="99"/>
      <c r="O34" s="85">
        <f t="shared" ref="O34:AE34" si="1">AVERAGE(O8:O12)</f>
        <v>3.65</v>
      </c>
      <c r="P34" s="85">
        <f t="shared" si="1"/>
        <v>3.056</v>
      </c>
      <c r="Q34" s="85">
        <f t="shared" si="1"/>
        <v>4.2</v>
      </c>
      <c r="R34" s="85">
        <f t="shared" si="1"/>
        <v>3.5099999999999993</v>
      </c>
      <c r="S34" s="85">
        <f t="shared" si="1"/>
        <v>3.5579999999999998</v>
      </c>
      <c r="T34" s="85">
        <f t="shared" si="1"/>
        <v>3.9</v>
      </c>
      <c r="U34" s="85">
        <f t="shared" si="1"/>
        <v>3.7880000000000003</v>
      </c>
      <c r="V34" s="85">
        <f t="shared" si="1"/>
        <v>3.6840000000000002</v>
      </c>
      <c r="W34" s="85">
        <f t="shared" si="1"/>
        <v>3.5599999999999996</v>
      </c>
      <c r="X34" s="85">
        <f t="shared" si="1"/>
        <v>3.8259999999999996</v>
      </c>
      <c r="Y34" s="85">
        <f t="shared" si="1"/>
        <v>3.45</v>
      </c>
      <c r="Z34" s="85">
        <f t="shared" si="1"/>
        <v>3.2399999999999998</v>
      </c>
      <c r="AA34" s="85">
        <f t="shared" si="1"/>
        <v>3.476</v>
      </c>
      <c r="AB34" s="85">
        <f t="shared" si="1"/>
        <v>3.5400000000000005</v>
      </c>
      <c r="AC34" s="85">
        <f t="shared" si="1"/>
        <v>3.052</v>
      </c>
      <c r="AD34" s="85">
        <f t="shared" si="1"/>
        <v>3.7</v>
      </c>
      <c r="AE34" s="85">
        <f t="shared" si="1"/>
        <v>3.5259999999999998</v>
      </c>
      <c r="AF34" s="99"/>
      <c r="AG34" s="85">
        <v>3.48</v>
      </c>
      <c r="AH34" s="85">
        <v>3.64</v>
      </c>
      <c r="AI34" s="85">
        <v>3.57</v>
      </c>
      <c r="AJ34" s="99"/>
      <c r="AK34" s="85">
        <v>3.63</v>
      </c>
      <c r="AL34" s="85">
        <v>3.45</v>
      </c>
      <c r="AM34" s="85">
        <v>3.4</v>
      </c>
      <c r="AN34" s="85">
        <v>3.4</v>
      </c>
      <c r="AO34" s="85">
        <v>3.6</v>
      </c>
      <c r="AP34" s="85">
        <v>3.48</v>
      </c>
      <c r="AQ34" s="99"/>
      <c r="AR34" s="85">
        <v>3.2</v>
      </c>
      <c r="AS34" s="85">
        <v>3.42</v>
      </c>
      <c r="AT34" s="85">
        <v>3.52</v>
      </c>
      <c r="AU34" s="85">
        <v>4</v>
      </c>
      <c r="AV34" s="85">
        <v>3.55</v>
      </c>
      <c r="AW34" s="85">
        <v>3.53</v>
      </c>
      <c r="AX34" s="85">
        <v>3.5</v>
      </c>
      <c r="AY34" s="85">
        <v>3.3</v>
      </c>
      <c r="AZ34" s="85">
        <v>3.72</v>
      </c>
      <c r="BA34" s="85">
        <v>3.85</v>
      </c>
      <c r="BB34" s="85">
        <v>3.57</v>
      </c>
      <c r="BC34" s="85">
        <v>3.6</v>
      </c>
      <c r="BD34" s="85">
        <v>3.45</v>
      </c>
      <c r="BE34" s="85">
        <v>3.5</v>
      </c>
      <c r="BF34" s="85">
        <v>3.73</v>
      </c>
      <c r="BG34" s="85">
        <v>3.5</v>
      </c>
      <c r="BH34" s="85">
        <v>3.67</v>
      </c>
      <c r="BI34" s="85">
        <v>3.84</v>
      </c>
      <c r="BJ34" s="100"/>
      <c r="BK34" s="100"/>
    </row>
    <row r="35" spans="1:63" ht="17.25" customHeight="1">
      <c r="A35" s="101" t="s">
        <v>127</v>
      </c>
      <c r="B35" s="98" t="s">
        <v>128</v>
      </c>
      <c r="C35" s="85">
        <v>4.12</v>
      </c>
      <c r="D35" s="99"/>
      <c r="E35" s="85">
        <v>4.1399999999999997</v>
      </c>
      <c r="F35" s="85">
        <v>4.1100000000000003</v>
      </c>
      <c r="G35" s="85">
        <v>3.98</v>
      </c>
      <c r="H35" s="85">
        <v>4</v>
      </c>
      <c r="I35" s="85">
        <v>4.04</v>
      </c>
      <c r="J35" s="85">
        <v>4.28</v>
      </c>
      <c r="K35" s="85">
        <v>3.7</v>
      </c>
      <c r="L35" s="85">
        <v>4.1399999999999997</v>
      </c>
      <c r="M35" s="85">
        <v>4.13</v>
      </c>
      <c r="N35" s="99"/>
      <c r="O35" s="85">
        <f t="shared" ref="O35:AE35" si="2">AVERAGE(O13:O17)</f>
        <v>4.55</v>
      </c>
      <c r="P35" s="85">
        <f t="shared" si="2"/>
        <v>3.37</v>
      </c>
      <c r="Q35" s="85">
        <f t="shared" si="2"/>
        <v>4.8</v>
      </c>
      <c r="R35" s="85">
        <f t="shared" si="2"/>
        <v>4.2880000000000003</v>
      </c>
      <c r="S35" s="85">
        <f t="shared" si="2"/>
        <v>4.1120000000000001</v>
      </c>
      <c r="T35" s="85">
        <f t="shared" si="2"/>
        <v>4.3</v>
      </c>
      <c r="U35" s="85">
        <f t="shared" si="2"/>
        <v>3.9579999999999997</v>
      </c>
      <c r="V35" s="85">
        <f t="shared" si="2"/>
        <v>4.1519999999999992</v>
      </c>
      <c r="W35" s="85">
        <f t="shared" si="2"/>
        <v>3.84</v>
      </c>
      <c r="X35" s="85">
        <f t="shared" si="2"/>
        <v>4.0519999999999996</v>
      </c>
      <c r="Y35" s="85">
        <f t="shared" si="2"/>
        <v>4.2519999999999998</v>
      </c>
      <c r="Z35" s="85">
        <f t="shared" si="2"/>
        <v>4.0000000000000009</v>
      </c>
      <c r="AA35" s="85">
        <f t="shared" si="2"/>
        <v>4.2720000000000002</v>
      </c>
      <c r="AB35" s="85">
        <f t="shared" si="2"/>
        <v>3.94</v>
      </c>
      <c r="AC35" s="85">
        <f t="shared" si="2"/>
        <v>4.0279999999999996</v>
      </c>
      <c r="AD35" s="85">
        <f t="shared" si="2"/>
        <v>4.0999999999999996</v>
      </c>
      <c r="AE35" s="85">
        <f t="shared" si="2"/>
        <v>4.1719999999999997</v>
      </c>
      <c r="AF35" s="99"/>
      <c r="AG35" s="85">
        <v>4.04</v>
      </c>
      <c r="AH35" s="85">
        <v>4.09</v>
      </c>
      <c r="AI35" s="85">
        <v>4.1399999999999997</v>
      </c>
      <c r="AJ35" s="99"/>
      <c r="AK35" s="85">
        <v>4</v>
      </c>
      <c r="AL35" s="85">
        <v>4.05</v>
      </c>
      <c r="AM35" s="85">
        <v>3.7</v>
      </c>
      <c r="AN35" s="85">
        <v>4.2</v>
      </c>
      <c r="AO35" s="85">
        <v>4.8</v>
      </c>
      <c r="AP35" s="85">
        <v>4.2</v>
      </c>
      <c r="AQ35" s="99"/>
      <c r="AR35" s="85">
        <v>3.96</v>
      </c>
      <c r="AS35" s="85">
        <v>4.34</v>
      </c>
      <c r="AT35" s="85">
        <v>4.12</v>
      </c>
      <c r="AU35" s="85">
        <v>4.0999999999999996</v>
      </c>
      <c r="AV35" s="85">
        <v>4.09</v>
      </c>
      <c r="AW35" s="85">
        <v>4.2</v>
      </c>
      <c r="AX35" s="85">
        <v>4.03</v>
      </c>
      <c r="AY35" s="85">
        <v>3.6</v>
      </c>
      <c r="AZ35" s="85">
        <v>4.08</v>
      </c>
      <c r="BA35" s="85">
        <v>4.4000000000000004</v>
      </c>
      <c r="BB35" s="85">
        <v>4.0999999999999996</v>
      </c>
      <c r="BC35" s="85">
        <v>4.0999999999999996</v>
      </c>
      <c r="BD35" s="85">
        <v>3.65</v>
      </c>
      <c r="BE35" s="85">
        <v>4.26</v>
      </c>
      <c r="BF35" s="85">
        <v>4.4000000000000004</v>
      </c>
      <c r="BG35" s="85">
        <v>3.7</v>
      </c>
      <c r="BH35" s="85">
        <v>4.13</v>
      </c>
      <c r="BI35" s="85">
        <v>4.12</v>
      </c>
      <c r="BJ35" s="100"/>
      <c r="BK35" s="100"/>
    </row>
    <row r="36" spans="1:63" ht="17.25" customHeight="1">
      <c r="A36" s="102" t="s">
        <v>129</v>
      </c>
      <c r="B36" s="98" t="s">
        <v>130</v>
      </c>
      <c r="C36" s="85">
        <v>3.62</v>
      </c>
      <c r="D36" s="99"/>
      <c r="E36" s="85">
        <v>3.63</v>
      </c>
      <c r="F36" s="85">
        <v>3.69</v>
      </c>
      <c r="G36" s="85">
        <v>3.55</v>
      </c>
      <c r="H36" s="85">
        <v>3.61</v>
      </c>
      <c r="I36" s="85">
        <v>3.53</v>
      </c>
      <c r="J36" s="85">
        <v>3.65</v>
      </c>
      <c r="K36" s="85">
        <v>3.25</v>
      </c>
      <c r="L36" s="85">
        <v>3.63</v>
      </c>
      <c r="M36" s="85">
        <v>3.6</v>
      </c>
      <c r="N36" s="99"/>
      <c r="O36" s="85">
        <f t="shared" ref="O36:AE36" si="3">AVERAGE(O18:O22)</f>
        <v>3.85</v>
      </c>
      <c r="P36" s="85">
        <f t="shared" si="3"/>
        <v>3.5720000000000001</v>
      </c>
      <c r="Q36" s="85">
        <f t="shared" si="3"/>
        <v>3.6</v>
      </c>
      <c r="R36" s="85">
        <f t="shared" si="3"/>
        <v>3.7940000000000005</v>
      </c>
      <c r="S36" s="85">
        <f t="shared" si="3"/>
        <v>3.5640000000000001</v>
      </c>
      <c r="T36" s="85">
        <f t="shared" si="3"/>
        <v>3.7</v>
      </c>
      <c r="U36" s="85">
        <f t="shared" si="3"/>
        <v>3.6859999999999999</v>
      </c>
      <c r="V36" s="85">
        <f t="shared" si="3"/>
        <v>3.8</v>
      </c>
      <c r="W36" s="85">
        <f t="shared" si="3"/>
        <v>3.4200000000000004</v>
      </c>
      <c r="X36" s="85">
        <f t="shared" si="3"/>
        <v>3.778</v>
      </c>
      <c r="Y36" s="85">
        <f t="shared" si="3"/>
        <v>3.5</v>
      </c>
      <c r="Z36" s="85">
        <f t="shared" si="3"/>
        <v>3.28</v>
      </c>
      <c r="AA36" s="85">
        <f t="shared" si="3"/>
        <v>3.7059999999999995</v>
      </c>
      <c r="AB36" s="85">
        <f t="shared" si="3"/>
        <v>3.7800000000000002</v>
      </c>
      <c r="AC36" s="85">
        <f t="shared" si="3"/>
        <v>3.4279999999999999</v>
      </c>
      <c r="AD36" s="85">
        <f t="shared" si="3"/>
        <v>3.6</v>
      </c>
      <c r="AE36" s="85">
        <f t="shared" si="3"/>
        <v>3.6259999999999999</v>
      </c>
      <c r="AF36" s="99"/>
      <c r="AG36" s="85">
        <v>3.44</v>
      </c>
      <c r="AH36" s="85">
        <v>3.52</v>
      </c>
      <c r="AI36" s="85">
        <v>3.61</v>
      </c>
      <c r="AJ36" s="99"/>
      <c r="AK36" s="85">
        <v>3.47</v>
      </c>
      <c r="AL36" s="85">
        <v>3.18</v>
      </c>
      <c r="AM36" s="85">
        <v>3.6</v>
      </c>
      <c r="AN36" s="85">
        <v>3.8</v>
      </c>
      <c r="AO36" s="85">
        <v>4.5999999999999996</v>
      </c>
      <c r="AP36" s="85">
        <v>3.48</v>
      </c>
      <c r="AQ36" s="99"/>
      <c r="AR36" s="85">
        <v>3.28</v>
      </c>
      <c r="AS36" s="85">
        <v>3.7</v>
      </c>
      <c r="AT36" s="85">
        <v>3.56</v>
      </c>
      <c r="AU36" s="85">
        <v>3.9</v>
      </c>
      <c r="AV36" s="85">
        <v>3.4</v>
      </c>
      <c r="AW36" s="85">
        <v>3.4</v>
      </c>
      <c r="AX36" s="85">
        <v>3.5</v>
      </c>
      <c r="AY36" s="85">
        <v>3</v>
      </c>
      <c r="AZ36" s="85">
        <v>4.08</v>
      </c>
      <c r="BA36" s="85">
        <v>3.84</v>
      </c>
      <c r="BB36" s="85">
        <v>3.27</v>
      </c>
      <c r="BC36" s="85">
        <v>4.0999999999999996</v>
      </c>
      <c r="BD36" s="85">
        <v>3.05</v>
      </c>
      <c r="BE36" s="85">
        <v>3.86</v>
      </c>
      <c r="BF36" s="85">
        <v>3.87</v>
      </c>
      <c r="BG36" s="85">
        <v>3.4</v>
      </c>
      <c r="BH36" s="85">
        <v>3.2</v>
      </c>
      <c r="BI36" s="85">
        <v>4</v>
      </c>
      <c r="BJ36" s="100"/>
      <c r="BK36" s="100"/>
    </row>
    <row r="37" spans="1:63" ht="17.25" customHeight="1">
      <c r="A37" s="103" t="s">
        <v>131</v>
      </c>
      <c r="B37" s="98" t="s">
        <v>132</v>
      </c>
      <c r="C37" s="85">
        <v>3.42</v>
      </c>
      <c r="D37" s="99"/>
      <c r="E37" s="85">
        <v>3.43</v>
      </c>
      <c r="F37" s="85">
        <v>3.43</v>
      </c>
      <c r="G37" s="85">
        <v>3.24</v>
      </c>
      <c r="H37" s="85">
        <v>3.42</v>
      </c>
      <c r="I37" s="85">
        <v>3.15</v>
      </c>
      <c r="J37" s="85">
        <v>3.59</v>
      </c>
      <c r="K37" s="85">
        <v>3.05</v>
      </c>
      <c r="L37" s="85">
        <v>3.44</v>
      </c>
      <c r="M37" s="85">
        <v>3.5</v>
      </c>
      <c r="N37" s="99"/>
      <c r="O37" s="85">
        <f t="shared" ref="O37:AE37" si="4">AVERAGE(O23:O27)</f>
        <v>3.4</v>
      </c>
      <c r="P37" s="85">
        <f t="shared" si="4"/>
        <v>3.4279999999999999</v>
      </c>
      <c r="Q37" s="85">
        <f t="shared" si="4"/>
        <v>2.6</v>
      </c>
      <c r="R37" s="85">
        <f t="shared" si="4"/>
        <v>3.4619999999999997</v>
      </c>
      <c r="S37" s="85">
        <f t="shared" si="4"/>
        <v>3.4539999999999997</v>
      </c>
      <c r="T37" s="85">
        <f t="shared" si="4"/>
        <v>3.7</v>
      </c>
      <c r="U37" s="85">
        <f t="shared" si="4"/>
        <v>3.3579999999999997</v>
      </c>
      <c r="V37" s="85">
        <f t="shared" si="4"/>
        <v>3.4459999999999993</v>
      </c>
      <c r="W37" s="85">
        <f t="shared" si="4"/>
        <v>3.1</v>
      </c>
      <c r="X37" s="85">
        <f t="shared" si="4"/>
        <v>3.3280000000000003</v>
      </c>
      <c r="Y37" s="85">
        <f t="shared" si="4"/>
        <v>3.0680000000000001</v>
      </c>
      <c r="Z37" s="85">
        <f t="shared" si="4"/>
        <v>3.2</v>
      </c>
      <c r="AA37" s="85">
        <f t="shared" si="4"/>
        <v>3.4859999999999998</v>
      </c>
      <c r="AB37" s="85">
        <f t="shared" si="4"/>
        <v>3.4</v>
      </c>
      <c r="AC37" s="85">
        <f t="shared" si="4"/>
        <v>3.3540000000000001</v>
      </c>
      <c r="AD37" s="85">
        <f t="shared" si="4"/>
        <v>3.2</v>
      </c>
      <c r="AE37" s="85">
        <f t="shared" si="4"/>
        <v>3.528</v>
      </c>
      <c r="AF37" s="99"/>
      <c r="AG37" s="85">
        <v>3.3</v>
      </c>
      <c r="AH37" s="85">
        <v>3.39</v>
      </c>
      <c r="AI37" s="85">
        <v>3.52</v>
      </c>
      <c r="AJ37" s="99"/>
      <c r="AK37" s="85">
        <v>3.43</v>
      </c>
      <c r="AL37" s="85">
        <v>3.15</v>
      </c>
      <c r="AM37" s="85">
        <v>3.23</v>
      </c>
      <c r="AN37" s="85">
        <v>3.2</v>
      </c>
      <c r="AO37" s="85">
        <v>4.4000000000000004</v>
      </c>
      <c r="AP37" s="85">
        <v>3.33</v>
      </c>
      <c r="AQ37" s="99"/>
      <c r="AR37" s="85">
        <v>3.52</v>
      </c>
      <c r="AS37" s="85">
        <v>3.58</v>
      </c>
      <c r="AT37" s="85">
        <v>3.6</v>
      </c>
      <c r="AU37" s="85">
        <v>3.1</v>
      </c>
      <c r="AV37" s="85">
        <v>3.2</v>
      </c>
      <c r="AW37" s="85">
        <v>3.27</v>
      </c>
      <c r="AX37" s="85">
        <v>3.33</v>
      </c>
      <c r="AY37" s="85">
        <v>3</v>
      </c>
      <c r="AZ37" s="85">
        <v>3.68</v>
      </c>
      <c r="BA37" s="85">
        <v>3.85</v>
      </c>
      <c r="BB37" s="85">
        <v>3.27</v>
      </c>
      <c r="BC37" s="85">
        <v>3.6</v>
      </c>
      <c r="BD37" s="85">
        <v>3.2</v>
      </c>
      <c r="BE37" s="85">
        <v>3.68</v>
      </c>
      <c r="BF37" s="85">
        <v>3.6</v>
      </c>
      <c r="BG37" s="85">
        <v>3.8</v>
      </c>
      <c r="BH37" s="85">
        <v>3.73</v>
      </c>
      <c r="BI37" s="85">
        <v>3.76</v>
      </c>
      <c r="BJ37" s="100"/>
      <c r="BK37" s="100"/>
    </row>
    <row r="38" spans="1:63" ht="17.25" customHeight="1">
      <c r="A38" s="104" t="s">
        <v>133</v>
      </c>
      <c r="B38" s="98" t="s">
        <v>134</v>
      </c>
      <c r="C38" s="85">
        <v>3.75</v>
      </c>
      <c r="D38" s="99"/>
      <c r="E38" s="85">
        <v>3.67</v>
      </c>
      <c r="F38" s="85">
        <v>3.79</v>
      </c>
      <c r="G38" s="85">
        <v>3.71</v>
      </c>
      <c r="H38" s="85">
        <v>3.77</v>
      </c>
      <c r="I38" s="85">
        <v>3.91</v>
      </c>
      <c r="J38" s="85">
        <v>3.77</v>
      </c>
      <c r="K38" s="85">
        <v>3.85</v>
      </c>
      <c r="L38" s="85">
        <v>3.72</v>
      </c>
      <c r="M38" s="85">
        <v>3.83</v>
      </c>
      <c r="N38" s="99"/>
      <c r="O38" s="85">
        <f t="shared" ref="O38:AE38" si="5">AVERAGE(O28:O32)</f>
        <v>3.75</v>
      </c>
      <c r="P38" s="85">
        <f t="shared" si="5"/>
        <v>3.4859999999999998</v>
      </c>
      <c r="Q38" s="85">
        <f t="shared" si="5"/>
        <v>4</v>
      </c>
      <c r="R38" s="85">
        <f t="shared" si="5"/>
        <v>3.7240000000000002</v>
      </c>
      <c r="S38" s="85">
        <f t="shared" si="5"/>
        <v>3.8639999999999999</v>
      </c>
      <c r="T38" s="85">
        <f t="shared" si="5"/>
        <v>3.7</v>
      </c>
      <c r="U38" s="85">
        <f t="shared" si="5"/>
        <v>3.4559999999999995</v>
      </c>
      <c r="V38" s="85">
        <f t="shared" si="5"/>
        <v>3.6480000000000006</v>
      </c>
      <c r="W38" s="85">
        <f t="shared" si="5"/>
        <v>3.7</v>
      </c>
      <c r="X38" s="85">
        <f t="shared" si="5"/>
        <v>3.8520000000000003</v>
      </c>
      <c r="Y38" s="85">
        <f t="shared" si="5"/>
        <v>3.6819999999999999</v>
      </c>
      <c r="Z38" s="85">
        <f t="shared" si="5"/>
        <v>3.12</v>
      </c>
      <c r="AA38" s="85">
        <f t="shared" si="5"/>
        <v>3.6</v>
      </c>
      <c r="AB38" s="85">
        <f t="shared" si="5"/>
        <v>3.7600000000000002</v>
      </c>
      <c r="AC38" s="85">
        <f t="shared" si="5"/>
        <v>3.5519999999999996</v>
      </c>
      <c r="AD38" s="85">
        <f t="shared" si="5"/>
        <v>3.75</v>
      </c>
      <c r="AE38" s="85">
        <f t="shared" si="5"/>
        <v>3.6940000000000004</v>
      </c>
      <c r="AF38" s="99"/>
      <c r="AG38" s="85">
        <v>3.82</v>
      </c>
      <c r="AH38" s="85">
        <v>3.89</v>
      </c>
      <c r="AI38" s="85">
        <v>3.88</v>
      </c>
      <c r="AJ38" s="99"/>
      <c r="AK38" s="85">
        <v>4.0999999999999996</v>
      </c>
      <c r="AL38" s="85">
        <v>3.82</v>
      </c>
      <c r="AM38" s="85">
        <v>3.1</v>
      </c>
      <c r="AN38" s="85">
        <v>3.8</v>
      </c>
      <c r="AO38" s="85">
        <v>3.8</v>
      </c>
      <c r="AP38" s="85">
        <v>4.1500000000000004</v>
      </c>
      <c r="AQ38" s="99"/>
      <c r="AR38" s="85">
        <v>3.6</v>
      </c>
      <c r="AS38" s="85">
        <v>3.92</v>
      </c>
      <c r="AT38" s="85">
        <v>3.84</v>
      </c>
      <c r="AU38" s="85">
        <v>4.0999999999999996</v>
      </c>
      <c r="AV38" s="85">
        <v>3.71</v>
      </c>
      <c r="AW38" s="85">
        <v>3.13</v>
      </c>
      <c r="AX38" s="85">
        <v>3.87</v>
      </c>
      <c r="AY38" s="85">
        <v>3.8</v>
      </c>
      <c r="AZ38" s="85">
        <v>4.04</v>
      </c>
      <c r="BA38" s="85">
        <v>4.1100000000000003</v>
      </c>
      <c r="BB38" s="85">
        <v>3.63</v>
      </c>
      <c r="BC38" s="85">
        <v>4.0999999999999996</v>
      </c>
      <c r="BD38" s="85">
        <v>3.7</v>
      </c>
      <c r="BE38" s="85">
        <v>4.0599999999999996</v>
      </c>
      <c r="BF38" s="85">
        <v>4</v>
      </c>
      <c r="BG38" s="85">
        <v>4.0999999999999996</v>
      </c>
      <c r="BH38" s="85">
        <v>3.67</v>
      </c>
      <c r="BI38" s="85">
        <v>4.04</v>
      </c>
      <c r="BJ38" s="100"/>
      <c r="BK38" s="100"/>
    </row>
    <row r="39" spans="1:63" ht="20.75" customHeight="1">
      <c r="A39" s="70"/>
      <c r="B39" s="105"/>
      <c r="C39" s="100"/>
      <c r="D39" s="96"/>
      <c r="E39" s="88"/>
      <c r="F39" s="88"/>
      <c r="G39" s="88"/>
      <c r="H39" s="88"/>
      <c r="I39" s="88"/>
      <c r="J39" s="88"/>
      <c r="K39" s="88"/>
      <c r="L39" s="88"/>
      <c r="M39" s="88"/>
      <c r="N39" s="96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96"/>
      <c r="AG39" s="88"/>
      <c r="AH39" s="88"/>
      <c r="AI39" s="88"/>
      <c r="AJ39" s="96"/>
      <c r="AK39" s="88"/>
      <c r="AL39" s="88"/>
      <c r="AM39" s="88"/>
      <c r="AN39" s="88"/>
      <c r="AO39" s="88"/>
      <c r="AP39" s="88"/>
      <c r="AQ39" s="96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</row>
    <row r="40" spans="1:63" ht="18.25" customHeight="1">
      <c r="A40" s="70"/>
      <c r="B40" s="105"/>
      <c r="C40" s="100"/>
      <c r="D40" s="96"/>
      <c r="E40" s="88"/>
      <c r="F40" s="88"/>
      <c r="G40" s="88"/>
      <c r="H40" s="88"/>
      <c r="I40" s="88"/>
      <c r="J40" s="88"/>
      <c r="K40" s="88"/>
      <c r="L40" s="106"/>
      <c r="M40" s="88"/>
      <c r="N40" s="96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96"/>
      <c r="AG40" s="88"/>
      <c r="AH40" s="88"/>
      <c r="AI40" s="88"/>
      <c r="AJ40" s="96"/>
      <c r="AK40" s="88"/>
      <c r="AL40" s="88"/>
      <c r="AM40" s="88"/>
      <c r="AN40" s="88"/>
      <c r="AO40" s="88"/>
      <c r="AP40" s="88"/>
      <c r="AQ40" s="96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</row>
    <row r="41" spans="1:63" ht="16.25" customHeight="1">
      <c r="A41" s="107">
        <v>1</v>
      </c>
      <c r="B41" s="108" t="s">
        <v>93</v>
      </c>
      <c r="C41" s="100"/>
      <c r="D41" s="96"/>
      <c r="E41" s="88"/>
      <c r="F41" s="88"/>
      <c r="G41" s="88"/>
      <c r="H41" s="88"/>
      <c r="I41" s="88"/>
      <c r="J41" s="88"/>
      <c r="K41" s="109"/>
      <c r="L41" s="110"/>
      <c r="M41" s="111"/>
      <c r="N41" s="96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96"/>
      <c r="AG41" s="88"/>
      <c r="AH41" s="88"/>
      <c r="AI41" s="88"/>
      <c r="AJ41" s="96"/>
      <c r="AK41" s="88"/>
      <c r="AL41" s="88"/>
      <c r="AM41" s="88"/>
      <c r="AN41" s="88"/>
      <c r="AO41" s="88"/>
      <c r="AP41" s="88"/>
      <c r="AQ41" s="96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</row>
    <row r="42" spans="1:63" ht="16.25" customHeight="1">
      <c r="A42" s="107">
        <v>2</v>
      </c>
      <c r="B42" s="108" t="s">
        <v>94</v>
      </c>
      <c r="C42" s="100"/>
      <c r="D42" s="96"/>
      <c r="E42" s="88"/>
      <c r="F42" s="88"/>
      <c r="G42" s="88"/>
      <c r="H42" s="88"/>
      <c r="I42" s="88"/>
      <c r="J42" s="88"/>
      <c r="K42" s="109"/>
      <c r="L42" s="112"/>
      <c r="M42" s="111"/>
      <c r="N42" s="96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96"/>
      <c r="AG42" s="88"/>
      <c r="AH42" s="88"/>
      <c r="AI42" s="88"/>
      <c r="AJ42" s="96"/>
      <c r="AK42" s="88"/>
      <c r="AL42" s="88"/>
      <c r="AM42" s="88"/>
      <c r="AN42" s="88"/>
      <c r="AO42" s="88"/>
      <c r="AP42" s="88"/>
      <c r="AQ42" s="96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</row>
    <row r="43" spans="1:63" ht="16.25" customHeight="1">
      <c r="A43" s="107">
        <v>3</v>
      </c>
      <c r="B43" s="108" t="s">
        <v>95</v>
      </c>
      <c r="C43" s="100"/>
      <c r="D43" s="96"/>
      <c r="E43" s="88"/>
      <c r="F43" s="88"/>
      <c r="G43" s="88"/>
      <c r="H43" s="88"/>
      <c r="I43" s="88"/>
      <c r="J43" s="88"/>
      <c r="K43" s="109"/>
      <c r="L43" s="112"/>
      <c r="M43" s="111"/>
      <c r="N43" s="96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96"/>
      <c r="AG43" s="88"/>
      <c r="AH43" s="88"/>
      <c r="AI43" s="88"/>
      <c r="AJ43" s="96"/>
      <c r="AK43" s="88"/>
      <c r="AL43" s="88"/>
      <c r="AM43" s="88"/>
      <c r="AN43" s="88"/>
      <c r="AO43" s="88"/>
      <c r="AP43" s="88"/>
      <c r="AQ43" s="96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</row>
    <row r="44" spans="1:63" ht="16.5" customHeight="1">
      <c r="A44" s="107">
        <v>4</v>
      </c>
      <c r="B44" s="108" t="s">
        <v>96</v>
      </c>
      <c r="C44" s="100"/>
      <c r="D44" s="113"/>
      <c r="E44" s="114"/>
      <c r="F44" s="114"/>
      <c r="G44" s="114"/>
      <c r="H44" s="114"/>
      <c r="I44" s="114"/>
      <c r="J44" s="114"/>
      <c r="K44" s="115"/>
      <c r="L44" s="116"/>
      <c r="M44" s="117"/>
      <c r="N44" s="96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96"/>
      <c r="AG44" s="88"/>
      <c r="AH44" s="88"/>
      <c r="AI44" s="88"/>
      <c r="AJ44" s="96"/>
      <c r="AK44" s="88"/>
      <c r="AL44" s="88"/>
      <c r="AM44" s="88"/>
      <c r="AN44" s="88"/>
      <c r="AO44" s="88"/>
      <c r="AP44" s="88"/>
      <c r="AQ44" s="96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</row>
    <row r="45" spans="1:63" ht="16.25" customHeight="1">
      <c r="A45" s="107">
        <v>5</v>
      </c>
      <c r="B45" s="108" t="s">
        <v>97</v>
      </c>
      <c r="C45" s="118"/>
      <c r="D45" s="134"/>
      <c r="E45" s="135"/>
      <c r="F45" s="135"/>
      <c r="G45" s="135"/>
      <c r="H45" s="135"/>
      <c r="I45" s="135"/>
      <c r="J45" s="135"/>
      <c r="K45" s="135"/>
      <c r="L45" s="135"/>
      <c r="M45" s="136"/>
      <c r="N45" s="119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96"/>
      <c r="AG45" s="88"/>
      <c r="AH45" s="88"/>
      <c r="AI45" s="88"/>
      <c r="AJ45" s="96"/>
      <c r="AK45" s="88"/>
      <c r="AL45" s="88"/>
      <c r="AM45" s="88"/>
      <c r="AN45" s="88"/>
      <c r="AO45" s="88"/>
      <c r="AP45" s="88"/>
      <c r="AQ45" s="96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</row>
    <row r="46" spans="1:63" ht="16" customHeight="1">
      <c r="A46" s="120"/>
      <c r="B46" s="121"/>
      <c r="C46" s="118"/>
      <c r="D46" s="137"/>
      <c r="E46" s="138"/>
      <c r="F46" s="138"/>
      <c r="G46" s="138"/>
      <c r="H46" s="138"/>
      <c r="I46" s="138"/>
      <c r="J46" s="138"/>
      <c r="K46" s="138"/>
      <c r="L46" s="138"/>
      <c r="M46" s="139"/>
      <c r="N46" s="119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96"/>
      <c r="AG46" s="88"/>
      <c r="AH46" s="88"/>
      <c r="AI46" s="88"/>
      <c r="AJ46" s="96"/>
      <c r="AK46" s="88"/>
      <c r="AL46" s="88"/>
      <c r="AM46" s="88"/>
      <c r="AN46" s="88"/>
      <c r="AO46" s="88"/>
      <c r="AP46" s="88"/>
      <c r="AQ46" s="96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</row>
  </sheetData>
  <mergeCells count="17">
    <mergeCell ref="C7:D7"/>
    <mergeCell ref="M7:N7"/>
    <mergeCell ref="AI7:AJ7"/>
    <mergeCell ref="AP7:AQ7"/>
    <mergeCell ref="C5:D5"/>
    <mergeCell ref="M5:N5"/>
    <mergeCell ref="AI5:AJ5"/>
    <mergeCell ref="AP5:AQ5"/>
    <mergeCell ref="C6:D6"/>
    <mergeCell ref="M6:N6"/>
    <mergeCell ref="AI6:AJ6"/>
    <mergeCell ref="AP6:AQ6"/>
    <mergeCell ref="A1:BK1"/>
    <mergeCell ref="C4:D4"/>
    <mergeCell ref="M4:N4"/>
    <mergeCell ref="AI4:AJ4"/>
    <mergeCell ref="AP4:AQ4"/>
  </mergeCells>
  <conditionalFormatting sqref="C8:C17 E8:M16 O8:BK25 D17:M17 C18:M40 N26:BK40 C41:K44 M41:BK44 C45:C46 N45:BK45 D46:BK46">
    <cfRule type="cellIs" dxfId="7" priority="1" stopIfTrue="1" operator="between">
      <formula>1</formula>
      <formula>1.5</formula>
    </cfRule>
    <cfRule type="cellIs" dxfId="6" priority="2" stopIfTrue="1" operator="between">
      <formula>2.01</formula>
      <formula>2.5</formula>
    </cfRule>
    <cfRule type="cellIs" dxfId="5" priority="3" stopIfTrue="1" operator="between">
      <formula>3.01</formula>
      <formula>3.5</formula>
    </cfRule>
    <cfRule type="cellIs" dxfId="4" priority="4" stopIfTrue="1" operator="between">
      <formula>4.01</formula>
      <formula>4.5</formula>
    </cfRule>
    <cfRule type="cellIs" dxfId="3" priority="5" stopIfTrue="1" operator="between">
      <formula>1.51</formula>
      <formula>2</formula>
    </cfRule>
    <cfRule type="cellIs" dxfId="2" priority="6" stopIfTrue="1" operator="between">
      <formula>2.51</formula>
      <formula>3</formula>
    </cfRule>
    <cfRule type="cellIs" dxfId="1" priority="7" stopIfTrue="1" operator="between">
      <formula>3.51</formula>
      <formula>4</formula>
    </cfRule>
    <cfRule type="cellIs" dxfId="0" priority="8" stopIfTrue="1" operator="between">
      <formula>4.51</formula>
      <formula>5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FORCE RESULTS - 2</vt:lpstr>
      <vt:lpstr>FORCE RESULT - 2.1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2022-05-15T13:55:53Z</dcterms:modified>
</cp:coreProperties>
</file>