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Public\Documents\ST\2020\DOM\New\"/>
    </mc:Choice>
  </mc:AlternateContent>
  <bookViews>
    <workbookView xWindow="0" yWindow="105" windowWidth="28725" windowHeight="12555" activeTab="3"/>
  </bookViews>
  <sheets>
    <sheet name="Data1" sheetId="1" r:id="rId1"/>
    <sheet name="Data2" sheetId="2" r:id="rId2"/>
    <sheet name="Data3" sheetId="3" r:id="rId3"/>
    <sheet name="Data4" sheetId="4" r:id="rId4"/>
  </sheets>
  <calcPr calcId="152511"/>
</workbook>
</file>

<file path=xl/calcChain.xml><?xml version="1.0" encoding="utf-8"?>
<calcChain xmlns="http://schemas.openxmlformats.org/spreadsheetml/2006/main">
  <c r="R151" i="1" l="1"/>
  <c r="O5" i="3"/>
  <c r="P5" i="3"/>
  <c r="R5" i="3"/>
  <c r="O6" i="3"/>
  <c r="P6" i="3"/>
  <c r="R6" i="3"/>
  <c r="O7" i="3"/>
  <c r="Q7" i="3" s="1"/>
  <c r="P7" i="3"/>
  <c r="R7" i="3"/>
  <c r="O8" i="3"/>
  <c r="P8" i="3"/>
  <c r="R8" i="3"/>
  <c r="O9" i="3"/>
  <c r="P9" i="3"/>
  <c r="R9" i="3"/>
  <c r="O10" i="3"/>
  <c r="P10" i="3"/>
  <c r="R10" i="3"/>
  <c r="O11" i="3"/>
  <c r="Q11" i="3" s="1"/>
  <c r="P11" i="3"/>
  <c r="R11" i="3"/>
  <c r="O12" i="3"/>
  <c r="P12" i="3"/>
  <c r="R12" i="3"/>
  <c r="O13" i="3"/>
  <c r="P13" i="3"/>
  <c r="R13" i="3"/>
  <c r="O14" i="3"/>
  <c r="P14" i="3"/>
  <c r="R14" i="3"/>
  <c r="O15" i="3"/>
  <c r="Q15" i="3" s="1"/>
  <c r="P15" i="3"/>
  <c r="R15" i="3"/>
  <c r="O16" i="3"/>
  <c r="P16" i="3"/>
  <c r="R16" i="3"/>
  <c r="O17" i="3"/>
  <c r="P17" i="3"/>
  <c r="R17" i="3"/>
  <c r="O18" i="3"/>
  <c r="P18" i="3"/>
  <c r="R18" i="3"/>
  <c r="O19" i="3"/>
  <c r="Q19" i="3" s="1"/>
  <c r="P19" i="3"/>
  <c r="R19" i="3"/>
  <c r="R4" i="3"/>
  <c r="Q4" i="3"/>
  <c r="P4" i="3"/>
  <c r="O4" i="3"/>
  <c r="N5" i="2"/>
  <c r="O5" i="2"/>
  <c r="Q5" i="2"/>
  <c r="N6" i="2"/>
  <c r="O6" i="2"/>
  <c r="Q6" i="2"/>
  <c r="N7" i="2"/>
  <c r="O7" i="2"/>
  <c r="Q7" i="2"/>
  <c r="N8" i="2"/>
  <c r="P8" i="2" s="1"/>
  <c r="O8" i="2"/>
  <c r="Q8" i="2"/>
  <c r="N9" i="2"/>
  <c r="O9" i="2"/>
  <c r="Q9" i="2"/>
  <c r="N10" i="2"/>
  <c r="O10" i="2"/>
  <c r="Q10" i="2"/>
  <c r="N11" i="2"/>
  <c r="O11" i="2"/>
  <c r="Q11" i="2"/>
  <c r="N12" i="2"/>
  <c r="P12" i="2" s="1"/>
  <c r="O12" i="2"/>
  <c r="Q12" i="2"/>
  <c r="N13" i="2"/>
  <c r="O13" i="2"/>
  <c r="Q13" i="2"/>
  <c r="N14" i="2"/>
  <c r="O14" i="2"/>
  <c r="Q14" i="2"/>
  <c r="N15" i="2"/>
  <c r="O15" i="2"/>
  <c r="Q15" i="2"/>
  <c r="N16" i="2"/>
  <c r="P16" i="2" s="1"/>
  <c r="O16" i="2"/>
  <c r="Q16" i="2"/>
  <c r="N17" i="2"/>
  <c r="O17" i="2"/>
  <c r="Q17" i="2"/>
  <c r="N18" i="2"/>
  <c r="O18" i="2"/>
  <c r="Q18" i="2"/>
  <c r="N19" i="2"/>
  <c r="O19" i="2"/>
  <c r="Q19" i="2"/>
  <c r="N20" i="2"/>
  <c r="P20" i="2" s="1"/>
  <c r="O20" i="2"/>
  <c r="Q20" i="2"/>
  <c r="N21" i="2"/>
  <c r="O21" i="2"/>
  <c r="Q21" i="2"/>
  <c r="N22" i="2"/>
  <c r="O22" i="2"/>
  <c r="Q22" i="2"/>
  <c r="N23" i="2"/>
  <c r="O23" i="2"/>
  <c r="Q23" i="2"/>
  <c r="N24" i="2"/>
  <c r="P24" i="2" s="1"/>
  <c r="O24" i="2"/>
  <c r="Q24" i="2"/>
  <c r="N25" i="2"/>
  <c r="O25" i="2"/>
  <c r="Q25" i="2"/>
  <c r="N26" i="2"/>
  <c r="O26" i="2"/>
  <c r="Q26" i="2"/>
  <c r="N27" i="2"/>
  <c r="O27" i="2"/>
  <c r="Q27" i="2"/>
  <c r="N28" i="2"/>
  <c r="P28" i="2" s="1"/>
  <c r="O28" i="2"/>
  <c r="Q28" i="2"/>
  <c r="N29" i="2"/>
  <c r="O29" i="2"/>
  <c r="Q29" i="2"/>
  <c r="N30" i="2"/>
  <c r="O30" i="2"/>
  <c r="Q30" i="2"/>
  <c r="N31" i="2"/>
  <c r="O31" i="2"/>
  <c r="Q31" i="2"/>
  <c r="N32" i="2"/>
  <c r="P32" i="2" s="1"/>
  <c r="O32" i="2"/>
  <c r="Q32" i="2"/>
  <c r="N33" i="2"/>
  <c r="O33" i="2"/>
  <c r="Q33" i="2"/>
  <c r="N34" i="2"/>
  <c r="O34" i="2"/>
  <c r="Q34" i="2"/>
  <c r="N35" i="2"/>
  <c r="O35" i="2"/>
  <c r="Q35" i="2"/>
  <c r="N36" i="2"/>
  <c r="P36" i="2" s="1"/>
  <c r="O36" i="2"/>
  <c r="Q36" i="2"/>
  <c r="N37" i="2"/>
  <c r="O37" i="2"/>
  <c r="Q37" i="2"/>
  <c r="N38" i="2"/>
  <c r="O38" i="2"/>
  <c r="Q38" i="2"/>
  <c r="N39" i="2"/>
  <c r="O39" i="2"/>
  <c r="Q39" i="2"/>
  <c r="N40" i="2"/>
  <c r="P40" i="2" s="1"/>
  <c r="O40" i="2"/>
  <c r="Q40" i="2"/>
  <c r="N41" i="2"/>
  <c r="O41" i="2"/>
  <c r="Q41" i="2"/>
  <c r="N42" i="2"/>
  <c r="O42" i="2"/>
  <c r="Q42" i="2"/>
  <c r="N43" i="2"/>
  <c r="O43" i="2"/>
  <c r="Q43" i="2"/>
  <c r="N44" i="2"/>
  <c r="P44" i="2" s="1"/>
  <c r="O44" i="2"/>
  <c r="Q44" i="2"/>
  <c r="N45" i="2"/>
  <c r="O45" i="2"/>
  <c r="Q45" i="2"/>
  <c r="N46" i="2"/>
  <c r="O46" i="2"/>
  <c r="Q46" i="2"/>
  <c r="N47" i="2"/>
  <c r="O47" i="2"/>
  <c r="Q47" i="2"/>
  <c r="N48" i="2"/>
  <c r="P48" i="2" s="1"/>
  <c r="O48" i="2"/>
  <c r="Q48" i="2"/>
  <c r="N49" i="2"/>
  <c r="O49" i="2"/>
  <c r="Q49" i="2"/>
  <c r="N50" i="2"/>
  <c r="O50" i="2"/>
  <c r="Q50" i="2"/>
  <c r="N51" i="2"/>
  <c r="O51" i="2"/>
  <c r="Q51" i="2"/>
  <c r="Q4" i="2"/>
  <c r="O4" i="2"/>
  <c r="N4" i="2"/>
  <c r="R4" i="1"/>
  <c r="R15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4" i="1"/>
  <c r="P15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4" i="1"/>
  <c r="P49" i="2" l="1"/>
  <c r="P45" i="2"/>
  <c r="P41" i="2"/>
  <c r="P37" i="2"/>
  <c r="P33" i="2"/>
  <c r="P29" i="2"/>
  <c r="P25" i="2"/>
  <c r="P21" i="2"/>
  <c r="P17" i="2"/>
  <c r="P13" i="2"/>
  <c r="P9" i="2"/>
  <c r="P5" i="2"/>
  <c r="Q16" i="3"/>
  <c r="Q12" i="3"/>
  <c r="P4" i="2"/>
  <c r="P50" i="2"/>
  <c r="P46" i="2"/>
  <c r="P42" i="2"/>
  <c r="P38" i="2"/>
  <c r="P34" i="2"/>
  <c r="P30" i="2"/>
  <c r="P26" i="2"/>
  <c r="P22" i="2"/>
  <c r="P18" i="2"/>
  <c r="P14" i="2"/>
  <c r="P10" i="2"/>
  <c r="P6" i="2"/>
  <c r="Q17" i="3"/>
  <c r="Q13" i="3"/>
  <c r="Q9" i="3"/>
  <c r="Q5" i="3"/>
  <c r="Q8" i="3"/>
  <c r="P51" i="2"/>
  <c r="P47" i="2"/>
  <c r="P43" i="2"/>
  <c r="P39" i="2"/>
  <c r="P35" i="2"/>
  <c r="P31" i="2"/>
  <c r="P27" i="2"/>
  <c r="P23" i="2"/>
  <c r="P19" i="2"/>
  <c r="P15" i="2"/>
  <c r="P11" i="2"/>
  <c r="P7" i="2"/>
  <c r="Q18" i="3"/>
  <c r="Q14" i="3"/>
  <c r="Q10" i="3"/>
  <c r="Q6" i="3"/>
</calcChain>
</file>

<file path=xl/sharedStrings.xml><?xml version="1.0" encoding="utf-8"?>
<sst xmlns="http://schemas.openxmlformats.org/spreadsheetml/2006/main" count="337" uniqueCount="187">
  <si>
    <t>№п/п</t>
  </si>
  <si>
    <t>№пробы</t>
  </si>
  <si>
    <t>Объем газа, мл</t>
  </si>
  <si>
    <t>метан</t>
  </si>
  <si>
    <t>этан</t>
  </si>
  <si>
    <t>этилен</t>
  </si>
  <si>
    <t>пропан</t>
  </si>
  <si>
    <t>пропилен</t>
  </si>
  <si>
    <t>i-бутан</t>
  </si>
  <si>
    <t>n-бутан</t>
  </si>
  <si>
    <t>бутен-1</t>
  </si>
  <si>
    <t>i-бутилен</t>
  </si>
  <si>
    <t>i-пентан</t>
  </si>
  <si>
    <t>n-пентан</t>
  </si>
  <si>
    <r>
      <t>Сумма онцентраций С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-С</t>
    </r>
    <r>
      <rPr>
        <vertAlign val="subscript"/>
        <sz val="12"/>
        <rFont val="Times New Roman"/>
        <family val="1"/>
        <charset val="204"/>
      </rPr>
      <t>5</t>
    </r>
  </si>
  <si>
    <r>
      <t>CH</t>
    </r>
    <r>
      <rPr>
        <vertAlign val="subscript"/>
        <sz val="12"/>
        <rFont val="Times New Roman"/>
        <family val="1"/>
        <charset val="204"/>
      </rPr>
      <t>4</t>
    </r>
  </si>
  <si>
    <r>
      <t>C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6</t>
    </r>
  </si>
  <si>
    <r>
      <t>C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4</t>
    </r>
  </si>
  <si>
    <r>
      <t>C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8</t>
    </r>
  </si>
  <si>
    <r>
      <t>C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6</t>
    </r>
  </si>
  <si>
    <r>
      <t>i-C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10</t>
    </r>
  </si>
  <si>
    <r>
      <t>n-C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10</t>
    </r>
  </si>
  <si>
    <r>
      <t>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8</t>
    </r>
  </si>
  <si>
    <r>
      <t>i-C</t>
    </r>
    <r>
      <rPr>
        <vertAlign val="subscript"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8</t>
    </r>
  </si>
  <si>
    <r>
      <t>i-C</t>
    </r>
    <r>
      <rPr>
        <vertAlign val="subscript"/>
        <sz val="12"/>
        <rFont val="Times New Roman"/>
        <family val="1"/>
        <charset val="204"/>
      </rPr>
      <t>5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12</t>
    </r>
  </si>
  <si>
    <r>
      <t>n-C</t>
    </r>
    <r>
      <rPr>
        <vertAlign val="subscript"/>
        <sz val="12"/>
        <rFont val="Times New Roman"/>
        <family val="1"/>
        <charset val="204"/>
      </rPr>
      <t>5</t>
    </r>
    <r>
      <rPr>
        <sz val="12"/>
        <rFont val="Times New Roman"/>
        <family val="1"/>
        <charset val="204"/>
      </rPr>
      <t>H</t>
    </r>
    <r>
      <rPr>
        <vertAlign val="subscript"/>
        <sz val="12"/>
        <rFont val="Times New Roman"/>
        <family val="1"/>
        <charset val="204"/>
      </rPr>
      <t>12</t>
    </r>
  </si>
  <si>
    <t>1851</t>
  </si>
  <si>
    <t>ANS-2-1</t>
  </si>
  <si>
    <t>ANS-2-2</t>
  </si>
  <si>
    <t>ANS-2-3</t>
  </si>
  <si>
    <t>ANS-3-1</t>
  </si>
  <si>
    <t>ANS-3-2</t>
  </si>
  <si>
    <t>ANS-3-3</t>
  </si>
  <si>
    <t>ANS-3-4</t>
  </si>
  <si>
    <t>ANS-3-5</t>
  </si>
  <si>
    <t>ANS-3-6</t>
  </si>
  <si>
    <t>ELS-2-1</t>
  </si>
  <si>
    <t>ELS-2-2</t>
  </si>
  <si>
    <t>ELS-2-3</t>
  </si>
  <si>
    <t>NK-1-1</t>
  </si>
  <si>
    <t>NK-1-2</t>
  </si>
  <si>
    <t>NK-1-3</t>
  </si>
  <si>
    <t>NK-1-4</t>
  </si>
  <si>
    <t>NK-1-5</t>
  </si>
  <si>
    <t>NK-2-1</t>
  </si>
  <si>
    <t>-</t>
  </si>
  <si>
    <t>NK-2-2</t>
  </si>
  <si>
    <t>NK-2-3</t>
  </si>
  <si>
    <t>NK-2-4</t>
  </si>
  <si>
    <t>NK-2-5</t>
  </si>
  <si>
    <t>NW-11-1</t>
  </si>
  <si>
    <t>NW-11-2</t>
  </si>
  <si>
    <t>NW-11-3</t>
  </si>
  <si>
    <t>NW-12-1</t>
  </si>
  <si>
    <t>NW-12-2</t>
  </si>
  <si>
    <t>NW-15-1</t>
  </si>
  <si>
    <t>NW-15-2</t>
  </si>
  <si>
    <t>NW-15-3</t>
  </si>
  <si>
    <t>NW-21-1</t>
  </si>
  <si>
    <t>NW-21-2</t>
  </si>
  <si>
    <t>NW-23-1</t>
  </si>
  <si>
    <t>NW-23-2</t>
  </si>
  <si>
    <t>NW-23-3</t>
  </si>
  <si>
    <t>NW-23-4</t>
  </si>
  <si>
    <t>NW-25-1</t>
  </si>
  <si>
    <t>NW-25-2</t>
  </si>
  <si>
    <t>NW-25-3</t>
  </si>
  <si>
    <t>NW-27-1</t>
  </si>
  <si>
    <t>NW-27-2</t>
  </si>
  <si>
    <t>NW-27-3</t>
  </si>
  <si>
    <t>NW-27-4</t>
  </si>
  <si>
    <t>R-01</t>
  </si>
  <si>
    <t>SC-2-1</t>
  </si>
  <si>
    <t>SC-2-2</t>
  </si>
  <si>
    <t>SC-2-3</t>
  </si>
  <si>
    <t>SC-5-1</t>
  </si>
  <si>
    <t>SC-5-2</t>
  </si>
  <si>
    <t>WLSS-4-1</t>
  </si>
  <si>
    <t>WLSS-4-2</t>
  </si>
  <si>
    <t>WLSS-4-3</t>
  </si>
  <si>
    <t>WLSS-4-4</t>
  </si>
  <si>
    <t>WLSS-4-5</t>
  </si>
  <si>
    <t>WLSS-4-6</t>
  </si>
  <si>
    <t>Б-4</t>
  </si>
  <si>
    <t>№ п.п</t>
  </si>
  <si>
    <t>проба</t>
  </si>
  <si>
    <t>CH4</t>
  </si>
  <si>
    <t>C2H6</t>
  </si>
  <si>
    <t>C2H4</t>
  </si>
  <si>
    <t>C3H8</t>
  </si>
  <si>
    <t>C3H6</t>
  </si>
  <si>
    <t xml:space="preserve"> i-C4H10</t>
  </si>
  <si>
    <t>n-C4H10</t>
  </si>
  <si>
    <t>C4H8</t>
  </si>
  <si>
    <t>i-C4H8</t>
  </si>
  <si>
    <t>i-C5H12</t>
  </si>
  <si>
    <t>n-C5H12</t>
  </si>
  <si>
    <t>концетрация, нл/л</t>
  </si>
  <si>
    <t>03В</t>
  </si>
  <si>
    <t>04В</t>
  </si>
  <si>
    <t>05В</t>
  </si>
  <si>
    <t>06В</t>
  </si>
  <si>
    <t>08В</t>
  </si>
  <si>
    <t>09В</t>
  </si>
  <si>
    <t>10В</t>
  </si>
  <si>
    <t>11В</t>
  </si>
  <si>
    <t>13В</t>
  </si>
  <si>
    <t>14В</t>
  </si>
  <si>
    <t>15В</t>
  </si>
  <si>
    <t>17В</t>
  </si>
  <si>
    <t>18-03В_0-20</t>
  </si>
  <si>
    <t>19В</t>
  </si>
  <si>
    <t>20В</t>
  </si>
  <si>
    <t>21В</t>
  </si>
  <si>
    <t>22В</t>
  </si>
  <si>
    <t>23В</t>
  </si>
  <si>
    <t>24В</t>
  </si>
  <si>
    <t>25В</t>
  </si>
  <si>
    <t>26В</t>
  </si>
  <si>
    <t>27В</t>
  </si>
  <si>
    <t>28В</t>
  </si>
  <si>
    <t>29В</t>
  </si>
  <si>
    <t>30В</t>
  </si>
  <si>
    <t>31В</t>
  </si>
  <si>
    <t>32В</t>
  </si>
  <si>
    <t>33В</t>
  </si>
  <si>
    <t>34В</t>
  </si>
  <si>
    <t>35В</t>
  </si>
  <si>
    <t>36В</t>
  </si>
  <si>
    <t>37В</t>
  </si>
  <si>
    <t>39В</t>
  </si>
  <si>
    <t>40В</t>
  </si>
  <si>
    <t>41В</t>
  </si>
  <si>
    <t>42В</t>
  </si>
  <si>
    <t>43В</t>
  </si>
  <si>
    <t>44В</t>
  </si>
  <si>
    <t>45В</t>
  </si>
  <si>
    <t>46В</t>
  </si>
  <si>
    <t>47В</t>
  </si>
  <si>
    <t>48В</t>
  </si>
  <si>
    <t>49В</t>
  </si>
  <si>
    <t>51В</t>
  </si>
  <si>
    <t>52В</t>
  </si>
  <si>
    <t>53В</t>
  </si>
  <si>
    <t>55В</t>
  </si>
  <si>
    <t>56В</t>
  </si>
  <si>
    <t># пробы</t>
  </si>
  <si>
    <t>CH4/∑C2-C5</t>
  </si>
  <si>
    <t>C2H6/C2H4</t>
  </si>
  <si>
    <t>C, нл/дм3</t>
  </si>
  <si>
    <t>17-01</t>
  </si>
  <si>
    <t>17-02</t>
  </si>
  <si>
    <t>17-03</t>
  </si>
  <si>
    <t>17-04</t>
  </si>
  <si>
    <t>17-05</t>
  </si>
  <si>
    <t xml:space="preserve">17-06 </t>
  </si>
  <si>
    <t>17-07</t>
  </si>
  <si>
    <t>17-08</t>
  </si>
  <si>
    <t>17-09</t>
  </si>
  <si>
    <t>17-10</t>
  </si>
  <si>
    <t>17-11</t>
  </si>
  <si>
    <t>17-12</t>
  </si>
  <si>
    <t>17-18</t>
  </si>
  <si>
    <t>17-19</t>
  </si>
  <si>
    <t>17-26</t>
  </si>
  <si>
    <t>вода курилка</t>
  </si>
  <si>
    <t>%</t>
  </si>
  <si>
    <t>№ п/п</t>
  </si>
  <si>
    <t>бутен-1+ i-бутилен</t>
  </si>
  <si>
    <t>Wet gas persent</t>
  </si>
  <si>
    <t>C4H8+i-C4H8</t>
  </si>
  <si>
    <t>∑(С2-С5)/∑(С1-С5)*100</t>
  </si>
  <si>
    <t>Этан/Этилен</t>
  </si>
  <si>
    <t xml:space="preserve"> ∑(С1-С5)</t>
  </si>
  <si>
    <t>1</t>
  </si>
  <si>
    <t>2</t>
  </si>
  <si>
    <t>3</t>
  </si>
  <si>
    <t>4</t>
  </si>
  <si>
    <t>5</t>
  </si>
  <si>
    <t>6</t>
  </si>
  <si>
    <t>7</t>
  </si>
  <si>
    <t>8</t>
  </si>
  <si>
    <t>Газонасыщенность, нл/л</t>
  </si>
  <si>
    <t>Газонасыщенность придонной воды, нл/л</t>
  </si>
  <si>
    <t>Сумма онцентраций С1-С5</t>
  </si>
  <si>
    <t>нл/л</t>
  </si>
  <si>
    <r>
      <t>Сумма онцентраций С</t>
    </r>
    <r>
      <rPr>
        <vertAlign val="sub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-С</t>
    </r>
    <r>
      <rPr>
        <vertAlign val="subscript"/>
        <sz val="10"/>
        <rFont val="Times New Roman"/>
        <family val="1"/>
        <charset val="204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</si>
</sst>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64" fontId="4" fillId="0" borderId="1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49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center"/>
    </xf>
    <xf numFmtId="49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49" fontId="2" fillId="0" borderId="8" xfId="1" applyNumberFormat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8" fillId="0" borderId="3" xfId="1" applyFon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4" fontId="4" fillId="0" borderId="10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 wrapText="1"/>
    </xf>
    <xf numFmtId="164" fontId="6" fillId="0" borderId="10" xfId="1" applyNumberFormat="1" applyFont="1" applyBorder="1" applyAlignment="1">
      <alignment horizontal="center" vertical="center" wrapText="1"/>
    </xf>
  </cellXfs>
  <cellStyles count="2">
    <cellStyle name="Normal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opLeftCell="A22" workbookViewId="0">
      <selection activeCell="S7" sqref="A1:XFD1048576"/>
    </sheetView>
  </sheetViews>
  <sheetFormatPr defaultRowHeight="15" x14ac:dyDescent="0.25"/>
  <cols>
    <col min="2" max="2" width="13.85546875" customWidth="1"/>
    <col min="15" max="15" width="38.28515625" customWidth="1"/>
    <col min="16" max="16" width="28.28515625" customWidth="1"/>
    <col min="17" max="17" width="24.140625" customWidth="1"/>
    <col min="18" max="18" width="13.28515625" customWidth="1"/>
  </cols>
  <sheetData>
    <row r="1" spans="1:18" ht="16.5" thickBot="1" x14ac:dyDescent="0.3">
      <c r="A1" s="35" t="s">
        <v>0</v>
      </c>
      <c r="B1" s="38" t="s">
        <v>1</v>
      </c>
      <c r="C1" s="3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4" t="s">
        <v>14</v>
      </c>
      <c r="P1" s="34" t="s">
        <v>184</v>
      </c>
      <c r="Q1" s="22" t="s">
        <v>169</v>
      </c>
    </row>
    <row r="2" spans="1:18" ht="19.5" thickBot="1" x14ac:dyDescent="0.3">
      <c r="A2" s="35"/>
      <c r="B2" s="38"/>
      <c r="C2" s="36"/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34"/>
      <c r="P2" s="34"/>
      <c r="Q2" s="20" t="s">
        <v>171</v>
      </c>
      <c r="R2" s="19" t="s">
        <v>148</v>
      </c>
    </row>
    <row r="3" spans="1:18" ht="16.5" thickBot="1" x14ac:dyDescent="0.3">
      <c r="A3" s="35"/>
      <c r="B3" s="38"/>
      <c r="C3" s="36"/>
      <c r="D3" s="37" t="s">
        <v>182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" t="s">
        <v>185</v>
      </c>
      <c r="P3" s="3" t="s">
        <v>185</v>
      </c>
    </row>
    <row r="4" spans="1:18" x14ac:dyDescent="0.25">
      <c r="A4" s="4">
        <v>1</v>
      </c>
      <c r="B4" s="5" t="s">
        <v>26</v>
      </c>
      <c r="C4" s="6">
        <v>130</v>
      </c>
      <c r="D4" s="7">
        <v>50.355890000000002</v>
      </c>
      <c r="E4" s="7">
        <v>1.19964</v>
      </c>
      <c r="F4" s="7">
        <v>1.8199999999999998E-3</v>
      </c>
      <c r="G4" s="7">
        <v>0.56198999999999999</v>
      </c>
      <c r="H4" s="7">
        <v>0</v>
      </c>
      <c r="I4" s="7">
        <v>0</v>
      </c>
      <c r="J4" s="7">
        <v>7.4099999999999999E-3</v>
      </c>
      <c r="K4" s="7">
        <v>3.5100000000000001E-3</v>
      </c>
      <c r="L4" s="7">
        <v>0</v>
      </c>
      <c r="M4" s="7">
        <v>2.99E-3</v>
      </c>
      <c r="N4" s="7">
        <v>0</v>
      </c>
      <c r="O4" s="8">
        <f>SUM(E4:N4)</f>
        <v>1.7773599999999998</v>
      </c>
      <c r="P4" s="24">
        <f>SUM(D4:N4)</f>
        <v>52.133250000000004</v>
      </c>
      <c r="Q4">
        <f>((SUM(E4:N4))/SUM(D4:N4))*100</f>
        <v>3.4092637616108714</v>
      </c>
      <c r="R4">
        <f>E4/F4</f>
        <v>659.14285714285722</v>
      </c>
    </row>
    <row r="5" spans="1:18" x14ac:dyDescent="0.25">
      <c r="A5" s="9">
        <v>2</v>
      </c>
      <c r="B5" s="10" t="s">
        <v>26</v>
      </c>
      <c r="C5" s="11">
        <v>130</v>
      </c>
      <c r="D5" s="12">
        <v>57.444140000000004</v>
      </c>
      <c r="E5" s="12">
        <v>5.2269099999999993</v>
      </c>
      <c r="F5" s="12">
        <v>0.34489000000000003</v>
      </c>
      <c r="G5" s="12">
        <v>3.8970099999999994</v>
      </c>
      <c r="H5" s="12">
        <v>0.16405999999999998</v>
      </c>
      <c r="I5" s="12">
        <v>0.29627000000000003</v>
      </c>
      <c r="J5" s="12">
        <v>1.3211900000000001</v>
      </c>
      <c r="K5" s="12">
        <v>0.97304999999999997</v>
      </c>
      <c r="L5" s="12">
        <v>1.6825899999999998</v>
      </c>
      <c r="M5" s="12">
        <v>6.7339999999999997E-2</v>
      </c>
      <c r="N5" s="12">
        <v>0.14884999999999998</v>
      </c>
      <c r="O5" s="8">
        <f t="shared" ref="O5:O68" si="0">SUM(E5:N5)</f>
        <v>14.122159999999997</v>
      </c>
      <c r="P5" s="24">
        <f t="shared" ref="P5:P68" si="1">SUM(D5:N5)</f>
        <v>71.566300000000012</v>
      </c>
      <c r="Q5" s="19">
        <f t="shared" ref="Q5:Q68" si="2">((SUM(E5:N5))/SUM(D5:N5))*100</f>
        <v>19.73297487784054</v>
      </c>
      <c r="R5" s="19">
        <f t="shared" ref="R5:R68" si="3">E5/F5</f>
        <v>15.155295891443645</v>
      </c>
    </row>
    <row r="6" spans="1:18" x14ac:dyDescent="0.25">
      <c r="A6" s="9">
        <v>3</v>
      </c>
      <c r="B6" s="10" t="s">
        <v>26</v>
      </c>
      <c r="C6" s="11">
        <v>130</v>
      </c>
      <c r="D6" s="12">
        <v>330.40929999999997</v>
      </c>
      <c r="E6" s="12">
        <v>54.936700000000009</v>
      </c>
      <c r="F6" s="12">
        <v>0.65234000000000003</v>
      </c>
      <c r="G6" s="12">
        <v>41.498600000000003</v>
      </c>
      <c r="H6" s="12">
        <v>1.8258499999999998</v>
      </c>
      <c r="I6" s="12">
        <v>2.5968799999999996</v>
      </c>
      <c r="J6" s="12">
        <v>16.151979999999998</v>
      </c>
      <c r="K6" s="12">
        <v>0.19578000000000001</v>
      </c>
      <c r="L6" s="12">
        <v>2.1871200000000002</v>
      </c>
      <c r="M6" s="12">
        <v>4.0587299999999997</v>
      </c>
      <c r="N6" s="12">
        <v>8.4744399999999995</v>
      </c>
      <c r="O6" s="8">
        <f t="shared" si="0"/>
        <v>132.57841999999999</v>
      </c>
      <c r="P6" s="24">
        <f t="shared" si="1"/>
        <v>462.98772000000002</v>
      </c>
      <c r="Q6" s="19">
        <f t="shared" si="2"/>
        <v>28.635407435860284</v>
      </c>
      <c r="R6" s="19">
        <f t="shared" si="3"/>
        <v>84.214826624153062</v>
      </c>
    </row>
    <row r="7" spans="1:18" x14ac:dyDescent="0.25">
      <c r="A7" s="4">
        <v>4</v>
      </c>
      <c r="B7" s="10" t="s">
        <v>27</v>
      </c>
      <c r="C7" s="11">
        <v>130</v>
      </c>
      <c r="D7" s="12">
        <v>185.49647999999999</v>
      </c>
      <c r="E7" s="12">
        <v>24.039729999999999</v>
      </c>
      <c r="F7" s="12">
        <v>0.61619999999999997</v>
      </c>
      <c r="G7" s="12">
        <v>17.83925</v>
      </c>
      <c r="H7" s="12">
        <v>1.34992</v>
      </c>
      <c r="I7" s="12">
        <v>1.0665200000000001</v>
      </c>
      <c r="J7" s="12">
        <v>7.5929099999999989</v>
      </c>
      <c r="K7" s="12">
        <v>0.94055</v>
      </c>
      <c r="L7" s="12">
        <v>1.3195000000000001</v>
      </c>
      <c r="M7" s="12">
        <v>2.3269999999999999E-2</v>
      </c>
      <c r="N7" s="12">
        <v>7.150000000000001E-3</v>
      </c>
      <c r="O7" s="8">
        <f t="shared" si="0"/>
        <v>54.794999999999987</v>
      </c>
      <c r="P7" s="24">
        <f t="shared" si="1"/>
        <v>240.29147999999995</v>
      </c>
      <c r="Q7" s="19">
        <f t="shared" si="2"/>
        <v>22.803555082352485</v>
      </c>
      <c r="R7" s="19">
        <f t="shared" si="3"/>
        <v>39.012869198312238</v>
      </c>
    </row>
    <row r="8" spans="1:18" x14ac:dyDescent="0.25">
      <c r="A8" s="9">
        <v>5</v>
      </c>
      <c r="B8" s="10" t="s">
        <v>27</v>
      </c>
      <c r="C8" s="11">
        <v>140</v>
      </c>
      <c r="D8" s="12">
        <v>394.89351999999997</v>
      </c>
      <c r="E8" s="12">
        <v>3.6832599999999998</v>
      </c>
      <c r="F8" s="12">
        <v>0.33711999999999998</v>
      </c>
      <c r="G8" s="12">
        <v>2.00536</v>
      </c>
      <c r="H8" s="12">
        <v>0.15511999999999998</v>
      </c>
      <c r="I8" s="12">
        <v>0.11298000000000001</v>
      </c>
      <c r="J8" s="12">
        <v>0.1358</v>
      </c>
      <c r="K8" s="12">
        <v>1.01976</v>
      </c>
      <c r="L8" s="12">
        <v>0.38541999999999998</v>
      </c>
      <c r="M8" s="12">
        <v>3.06446</v>
      </c>
      <c r="N8" s="12">
        <v>0</v>
      </c>
      <c r="O8" s="8">
        <f t="shared" si="0"/>
        <v>10.899279999999999</v>
      </c>
      <c r="P8" s="24">
        <f t="shared" si="1"/>
        <v>405.79280000000006</v>
      </c>
      <c r="Q8" s="19">
        <f t="shared" si="2"/>
        <v>2.6859224707781895</v>
      </c>
      <c r="R8" s="19">
        <f t="shared" si="3"/>
        <v>10.925664451827243</v>
      </c>
    </row>
    <row r="9" spans="1:18" x14ac:dyDescent="0.25">
      <c r="A9" s="9">
        <v>6</v>
      </c>
      <c r="B9" s="10" t="s">
        <v>27</v>
      </c>
      <c r="C9" s="11">
        <v>130</v>
      </c>
      <c r="D9" s="12">
        <v>311.97166000000004</v>
      </c>
      <c r="E9" s="12">
        <v>1.3826799999999999</v>
      </c>
      <c r="F9" s="12">
        <v>2.0702500000000001</v>
      </c>
      <c r="G9" s="12">
        <v>0</v>
      </c>
      <c r="H9" s="12">
        <v>0.44303999999999999</v>
      </c>
      <c r="I9" s="12">
        <v>0</v>
      </c>
      <c r="J9" s="12">
        <v>0</v>
      </c>
      <c r="K9" s="12">
        <v>0.29718</v>
      </c>
      <c r="L9" s="12">
        <v>0.84084000000000003</v>
      </c>
      <c r="M9" s="12">
        <v>0.30601999999999996</v>
      </c>
      <c r="N9" s="12">
        <v>8.709999999999999E-3</v>
      </c>
      <c r="O9" s="8">
        <f t="shared" si="0"/>
        <v>5.3487200000000001</v>
      </c>
      <c r="P9" s="24">
        <f t="shared" si="1"/>
        <v>317.32038000000006</v>
      </c>
      <c r="Q9" s="19">
        <f t="shared" si="2"/>
        <v>1.68558981304636</v>
      </c>
      <c r="R9" s="19">
        <f t="shared" si="3"/>
        <v>0.66788069073783352</v>
      </c>
    </row>
    <row r="10" spans="1:18" x14ac:dyDescent="0.25">
      <c r="A10" s="4">
        <v>7</v>
      </c>
      <c r="B10" s="10" t="s">
        <v>28</v>
      </c>
      <c r="C10" s="11">
        <v>130</v>
      </c>
      <c r="D10" s="12">
        <v>65.929760000000002</v>
      </c>
      <c r="E10" s="12">
        <v>4.8131199999999996</v>
      </c>
      <c r="F10" s="12">
        <v>0</v>
      </c>
      <c r="G10" s="12">
        <v>1.7017</v>
      </c>
      <c r="H10" s="12">
        <v>0.32018999999999997</v>
      </c>
      <c r="I10" s="12">
        <v>1.0659999999999999E-2</v>
      </c>
      <c r="J10" s="12">
        <v>0.20358000000000001</v>
      </c>
      <c r="K10" s="12">
        <v>0</v>
      </c>
      <c r="L10" s="12">
        <v>0.28144999999999998</v>
      </c>
      <c r="M10" s="12">
        <v>0</v>
      </c>
      <c r="N10" s="12">
        <v>0</v>
      </c>
      <c r="O10" s="8">
        <f t="shared" si="0"/>
        <v>7.3306999999999984</v>
      </c>
      <c r="P10" s="24">
        <f t="shared" si="1"/>
        <v>73.260460000000009</v>
      </c>
      <c r="Q10" s="19">
        <f t="shared" si="2"/>
        <v>10.006352676464218</v>
      </c>
      <c r="R10" s="19" t="e">
        <f t="shared" si="3"/>
        <v>#DIV/0!</v>
      </c>
    </row>
    <row r="11" spans="1:18" x14ac:dyDescent="0.25">
      <c r="A11" s="9">
        <v>8</v>
      </c>
      <c r="B11" s="10" t="s">
        <v>28</v>
      </c>
      <c r="C11" s="11">
        <v>130</v>
      </c>
      <c r="D11" s="12">
        <v>340.90965999999997</v>
      </c>
      <c r="E11" s="12">
        <v>2.4415300000000002</v>
      </c>
      <c r="F11" s="12">
        <v>0</v>
      </c>
      <c r="G11" s="12">
        <v>1.2398099999999999</v>
      </c>
      <c r="H11" s="12">
        <v>0.14962999999999999</v>
      </c>
      <c r="I11" s="12">
        <v>9.0609999999999996E-2</v>
      </c>
      <c r="J11" s="12">
        <v>0.41457000000000005</v>
      </c>
      <c r="K11" s="12">
        <v>4.8230000000000002E-2</v>
      </c>
      <c r="L11" s="12">
        <v>0.76258000000000004</v>
      </c>
      <c r="M11" s="12">
        <v>0</v>
      </c>
      <c r="N11" s="12">
        <v>0</v>
      </c>
      <c r="O11" s="8">
        <f t="shared" si="0"/>
        <v>5.14696</v>
      </c>
      <c r="P11" s="24">
        <f t="shared" si="1"/>
        <v>346.05662000000001</v>
      </c>
      <c r="Q11" s="19">
        <f t="shared" si="2"/>
        <v>1.4873173066303427</v>
      </c>
      <c r="R11" s="19" t="e">
        <f t="shared" si="3"/>
        <v>#DIV/0!</v>
      </c>
    </row>
    <row r="12" spans="1:18" x14ac:dyDescent="0.25">
      <c r="A12" s="9">
        <v>9</v>
      </c>
      <c r="B12" s="10" t="s">
        <v>28</v>
      </c>
      <c r="C12" s="11">
        <v>130</v>
      </c>
      <c r="D12" s="12">
        <v>264.16377</v>
      </c>
      <c r="E12" s="12">
        <v>2.0794799999999998</v>
      </c>
      <c r="F12" s="12">
        <v>1.5210000000000001E-2</v>
      </c>
      <c r="G12" s="12">
        <v>1.3734499999999998</v>
      </c>
      <c r="H12" s="12">
        <v>0.25467000000000001</v>
      </c>
      <c r="I12" s="12">
        <v>4.3810000000000002E-2</v>
      </c>
      <c r="J12" s="12">
        <v>7.3190000000000005E-2</v>
      </c>
      <c r="K12" s="12">
        <v>0.54730000000000001</v>
      </c>
      <c r="L12" s="12">
        <v>3.7829999999999996E-2</v>
      </c>
      <c r="M12" s="12">
        <v>0</v>
      </c>
      <c r="N12" s="12">
        <v>0</v>
      </c>
      <c r="O12" s="8">
        <f t="shared" si="0"/>
        <v>4.4249399999999994</v>
      </c>
      <c r="P12" s="24">
        <f t="shared" si="1"/>
        <v>268.58870999999999</v>
      </c>
      <c r="Q12" s="19">
        <f t="shared" si="2"/>
        <v>1.6474780343522257</v>
      </c>
      <c r="R12" s="19">
        <f t="shared" si="3"/>
        <v>136.7179487179487</v>
      </c>
    </row>
    <row r="13" spans="1:18" x14ac:dyDescent="0.25">
      <c r="A13" s="4">
        <v>10</v>
      </c>
      <c r="B13" s="10" t="s">
        <v>29</v>
      </c>
      <c r="C13" s="11">
        <v>130</v>
      </c>
      <c r="D13" s="12">
        <v>165.60920999999999</v>
      </c>
      <c r="E13" s="12">
        <v>13.537420000000001</v>
      </c>
      <c r="F13" s="12">
        <v>0</v>
      </c>
      <c r="G13" s="12">
        <v>8.7743500000000019</v>
      </c>
      <c r="H13" s="12">
        <v>0.81367000000000012</v>
      </c>
      <c r="I13" s="12">
        <v>0.41548000000000007</v>
      </c>
      <c r="J13" s="12">
        <v>3.11077</v>
      </c>
      <c r="K13" s="12">
        <v>3.0159999999999999E-2</v>
      </c>
      <c r="L13" s="12">
        <v>1.2870000000000001E-2</v>
      </c>
      <c r="M13" s="12">
        <v>0.48854000000000009</v>
      </c>
      <c r="N13" s="12">
        <v>0.79391</v>
      </c>
      <c r="O13" s="8">
        <f t="shared" si="0"/>
        <v>27.977170000000001</v>
      </c>
      <c r="P13" s="24">
        <f t="shared" si="1"/>
        <v>193.58637999999999</v>
      </c>
      <c r="Q13" s="19">
        <f t="shared" si="2"/>
        <v>14.452034280510851</v>
      </c>
      <c r="R13" s="19" t="e">
        <f t="shared" si="3"/>
        <v>#DIV/0!</v>
      </c>
    </row>
    <row r="14" spans="1:18" x14ac:dyDescent="0.25">
      <c r="A14" s="9">
        <v>11</v>
      </c>
      <c r="B14" s="10" t="s">
        <v>29</v>
      </c>
      <c r="C14" s="11">
        <v>130</v>
      </c>
      <c r="D14" s="12">
        <v>257.45056999999997</v>
      </c>
      <c r="E14" s="12">
        <v>1.4237600000000001</v>
      </c>
      <c r="F14" s="12">
        <v>0.14728999999999998</v>
      </c>
      <c r="G14" s="12">
        <v>0.95056000000000007</v>
      </c>
      <c r="H14" s="12">
        <v>0.11349000000000001</v>
      </c>
      <c r="I14" s="12">
        <v>8.1899999999999994E-3</v>
      </c>
      <c r="J14" s="12">
        <v>5.2649999999999995E-2</v>
      </c>
      <c r="K14" s="12">
        <v>4.4200000000000003E-3</v>
      </c>
      <c r="L14" s="12">
        <v>2.2359999999999998E-2</v>
      </c>
      <c r="M14" s="12">
        <v>0</v>
      </c>
      <c r="N14" s="12">
        <v>0</v>
      </c>
      <c r="O14" s="8">
        <f t="shared" si="0"/>
        <v>2.7227199999999998</v>
      </c>
      <c r="P14" s="24">
        <f t="shared" si="1"/>
        <v>260.17329000000001</v>
      </c>
      <c r="Q14" s="19">
        <f t="shared" si="2"/>
        <v>1.0465025060796977</v>
      </c>
      <c r="R14" s="19">
        <f t="shared" si="3"/>
        <v>9.6663724624889706</v>
      </c>
    </row>
    <row r="15" spans="1:18" x14ac:dyDescent="0.25">
      <c r="A15" s="9">
        <v>12</v>
      </c>
      <c r="B15" s="10" t="s">
        <v>29</v>
      </c>
      <c r="C15" s="11">
        <v>135</v>
      </c>
      <c r="D15" s="12">
        <v>251.71587</v>
      </c>
      <c r="E15" s="12">
        <v>3.9716999999999998</v>
      </c>
      <c r="F15" s="12">
        <v>0.21356999999999998</v>
      </c>
      <c r="G15" s="12">
        <v>1.9800449999999998</v>
      </c>
      <c r="H15" s="12">
        <v>0.249615</v>
      </c>
      <c r="I15" s="12">
        <v>5.94E-3</v>
      </c>
      <c r="J15" s="12">
        <v>0.62585999999999997</v>
      </c>
      <c r="K15" s="12">
        <v>7.1549999999999999E-3</v>
      </c>
      <c r="L15" s="12">
        <v>4.9950000000000003E-3</v>
      </c>
      <c r="M15" s="12">
        <v>3.6450000000000002E-3</v>
      </c>
      <c r="N15" s="12">
        <v>1.6199999999999999E-2</v>
      </c>
      <c r="O15" s="8">
        <f t="shared" si="0"/>
        <v>7.0787250000000004</v>
      </c>
      <c r="P15" s="24">
        <f t="shared" si="1"/>
        <v>258.79459500000007</v>
      </c>
      <c r="Q15" s="19">
        <f t="shared" si="2"/>
        <v>2.7352677129906824</v>
      </c>
      <c r="R15" s="19">
        <f t="shared" si="3"/>
        <v>18.596713021491784</v>
      </c>
    </row>
    <row r="16" spans="1:18" x14ac:dyDescent="0.25">
      <c r="A16" s="4">
        <v>13</v>
      </c>
      <c r="B16" s="10" t="s">
        <v>30</v>
      </c>
      <c r="C16" s="11">
        <v>155</v>
      </c>
      <c r="D16" s="12">
        <v>319.836455</v>
      </c>
      <c r="E16" s="12">
        <v>33.280205000000002</v>
      </c>
      <c r="F16" s="12">
        <v>0.8098749999999999</v>
      </c>
      <c r="G16" s="12">
        <v>27.385090000000002</v>
      </c>
      <c r="H16" s="12">
        <v>1.1473100000000001</v>
      </c>
      <c r="I16" s="12">
        <v>1.5176050000000001</v>
      </c>
      <c r="J16" s="12">
        <v>12.44557</v>
      </c>
      <c r="K16" s="12">
        <v>4.8050000000000002E-3</v>
      </c>
      <c r="L16" s="12">
        <v>1.8445E-2</v>
      </c>
      <c r="M16" s="12">
        <v>2.9139999999999999E-2</v>
      </c>
      <c r="N16" s="12">
        <v>3.565E-3</v>
      </c>
      <c r="O16" s="8">
        <f t="shared" si="0"/>
        <v>76.64161</v>
      </c>
      <c r="P16" s="24">
        <f t="shared" si="1"/>
        <v>396.4780649999999</v>
      </c>
      <c r="Q16" s="19">
        <f t="shared" si="2"/>
        <v>19.330605338784636</v>
      </c>
      <c r="R16" s="19">
        <f t="shared" si="3"/>
        <v>41.093014354066995</v>
      </c>
    </row>
    <row r="17" spans="1:18" x14ac:dyDescent="0.25">
      <c r="A17" s="9">
        <v>14</v>
      </c>
      <c r="B17" s="10" t="s">
        <v>30</v>
      </c>
      <c r="C17" s="11">
        <v>135</v>
      </c>
      <c r="D17" s="12">
        <v>141.79995000000002</v>
      </c>
      <c r="E17" s="12">
        <v>2.8529550000000001</v>
      </c>
      <c r="F17" s="12">
        <v>0.298485</v>
      </c>
      <c r="G17" s="12">
        <v>1.1801699999999999</v>
      </c>
      <c r="H17" s="12">
        <v>5.9534999999999991E-2</v>
      </c>
      <c r="I17" s="12">
        <v>5.94E-3</v>
      </c>
      <c r="J17" s="12">
        <v>0.18454500000000001</v>
      </c>
      <c r="K17" s="12">
        <v>2.4975000000000001E-2</v>
      </c>
      <c r="L17" s="12">
        <v>0.12095999999999998</v>
      </c>
      <c r="M17" s="12">
        <v>1.4985000000000002E-2</v>
      </c>
      <c r="N17" s="12">
        <v>3.9150000000000001E-3</v>
      </c>
      <c r="O17" s="8">
        <f t="shared" si="0"/>
        <v>4.7464650000000006</v>
      </c>
      <c r="P17" s="24">
        <f t="shared" si="1"/>
        <v>146.54641500000008</v>
      </c>
      <c r="Q17" s="19">
        <f t="shared" si="2"/>
        <v>3.2388816880986124</v>
      </c>
      <c r="R17" s="19">
        <f t="shared" si="3"/>
        <v>9.5581184984170058</v>
      </c>
    </row>
    <row r="18" spans="1:18" x14ac:dyDescent="0.25">
      <c r="A18" s="9">
        <v>15</v>
      </c>
      <c r="B18" s="10" t="s">
        <v>30</v>
      </c>
      <c r="C18" s="11">
        <v>130</v>
      </c>
      <c r="D18" s="12">
        <v>233.78225000000003</v>
      </c>
      <c r="E18" s="12">
        <v>5.7614700000000001</v>
      </c>
      <c r="F18" s="12">
        <v>0.28664999999999996</v>
      </c>
      <c r="G18" s="12">
        <v>3.6753600000000004</v>
      </c>
      <c r="H18" s="12">
        <v>0.11907999999999999</v>
      </c>
      <c r="I18" s="12">
        <v>0.36920000000000003</v>
      </c>
      <c r="J18" s="12">
        <v>1.63306</v>
      </c>
      <c r="K18" s="12">
        <v>2.4050000000000002E-2</v>
      </c>
      <c r="L18" s="12">
        <v>3.6269999999999997E-2</v>
      </c>
      <c r="M18" s="12">
        <v>3.0159999999999999E-2</v>
      </c>
      <c r="N18" s="12">
        <v>6.3699999999999989E-3</v>
      </c>
      <c r="O18" s="8">
        <f t="shared" si="0"/>
        <v>11.941670000000002</v>
      </c>
      <c r="P18" s="24">
        <f t="shared" si="1"/>
        <v>245.72392000000005</v>
      </c>
      <c r="Q18" s="19">
        <f t="shared" si="2"/>
        <v>4.8597914277128575</v>
      </c>
      <c r="R18" s="19">
        <f t="shared" si="3"/>
        <v>20.09931972789116</v>
      </c>
    </row>
    <row r="19" spans="1:18" x14ac:dyDescent="0.25">
      <c r="A19" s="4">
        <v>16</v>
      </c>
      <c r="B19" s="10" t="s">
        <v>31</v>
      </c>
      <c r="C19" s="11">
        <v>130</v>
      </c>
      <c r="D19" s="12">
        <v>65.577070000000006</v>
      </c>
      <c r="E19" s="12">
        <v>3.7554400000000001</v>
      </c>
      <c r="F19" s="12">
        <v>0.44797999999999999</v>
      </c>
      <c r="G19" s="12">
        <v>1.8657600000000003</v>
      </c>
      <c r="H19" s="12">
        <v>0.21983000000000003</v>
      </c>
      <c r="I19" s="12">
        <v>3.7699999999999999E-3</v>
      </c>
      <c r="J19" s="12">
        <v>8.8400000000000006E-3</v>
      </c>
      <c r="K19" s="12">
        <v>1.222E-2</v>
      </c>
      <c r="L19" s="12">
        <v>1.3780000000000001E-2</v>
      </c>
      <c r="M19" s="12">
        <v>3.7699999999999999E-3</v>
      </c>
      <c r="N19" s="12">
        <v>3.5100000000000001E-3</v>
      </c>
      <c r="O19" s="8">
        <f t="shared" si="0"/>
        <v>6.334900000000002</v>
      </c>
      <c r="P19" s="24">
        <f t="shared" si="1"/>
        <v>71.911970000000025</v>
      </c>
      <c r="Q19" s="19">
        <f t="shared" si="2"/>
        <v>8.8092427449839015</v>
      </c>
      <c r="R19" s="19">
        <f t="shared" si="3"/>
        <v>8.3830528148578072</v>
      </c>
    </row>
    <row r="20" spans="1:18" x14ac:dyDescent="0.25">
      <c r="A20" s="9">
        <v>17</v>
      </c>
      <c r="B20" s="10" t="s">
        <v>31</v>
      </c>
      <c r="C20" s="11">
        <v>130</v>
      </c>
      <c r="D20" s="12">
        <v>117.4537</v>
      </c>
      <c r="E20" s="12">
        <v>2.7055599999999997</v>
      </c>
      <c r="F20" s="12">
        <v>0.27625</v>
      </c>
      <c r="G20" s="12">
        <v>1.4017899999999999</v>
      </c>
      <c r="H20" s="12">
        <v>0.22048000000000001</v>
      </c>
      <c r="I20" s="12">
        <v>1.7680000000000001E-2</v>
      </c>
      <c r="J20" s="12">
        <v>1.469E-2</v>
      </c>
      <c r="K20" s="12">
        <v>2.8470000000000002E-2</v>
      </c>
      <c r="L20" s="12">
        <v>0.66144000000000003</v>
      </c>
      <c r="M20" s="12">
        <v>6.3699999999999989E-3</v>
      </c>
      <c r="N20" s="12">
        <v>1.027E-2</v>
      </c>
      <c r="O20" s="8">
        <f t="shared" si="0"/>
        <v>5.3430000000000009</v>
      </c>
      <c r="P20" s="24">
        <f t="shared" si="1"/>
        <v>122.79670000000002</v>
      </c>
      <c r="Q20" s="19">
        <f t="shared" si="2"/>
        <v>4.3510941254936011</v>
      </c>
      <c r="R20" s="19">
        <f t="shared" si="3"/>
        <v>9.7938823529411749</v>
      </c>
    </row>
    <row r="21" spans="1:18" x14ac:dyDescent="0.25">
      <c r="A21" s="9">
        <v>18</v>
      </c>
      <c r="B21" s="10" t="s">
        <v>31</v>
      </c>
      <c r="C21" s="11">
        <v>120</v>
      </c>
      <c r="D21" s="12">
        <v>178.22340000000003</v>
      </c>
      <c r="E21" s="12">
        <v>17.800440000000002</v>
      </c>
      <c r="F21" s="12">
        <v>0.61619999999999997</v>
      </c>
      <c r="G21" s="12">
        <v>10.175280000000001</v>
      </c>
      <c r="H21" s="12">
        <v>1.5111599999999998</v>
      </c>
      <c r="I21" s="12">
        <v>0.36384</v>
      </c>
      <c r="J21" s="12">
        <v>2.72424</v>
      </c>
      <c r="K21" s="12">
        <v>1.1519999999999999E-2</v>
      </c>
      <c r="L21" s="12">
        <v>0.12672</v>
      </c>
      <c r="M21" s="12">
        <v>1.38924</v>
      </c>
      <c r="N21" s="12">
        <v>1.5176399999999999</v>
      </c>
      <c r="O21" s="8">
        <f t="shared" si="0"/>
        <v>36.236280000000001</v>
      </c>
      <c r="P21" s="24">
        <f t="shared" si="1"/>
        <v>214.45968000000005</v>
      </c>
      <c r="Q21" s="19">
        <f t="shared" si="2"/>
        <v>16.896546707520962</v>
      </c>
      <c r="R21" s="19">
        <f t="shared" si="3"/>
        <v>28.887439143135349</v>
      </c>
    </row>
    <row r="22" spans="1:18" x14ac:dyDescent="0.25">
      <c r="A22" s="4">
        <v>19</v>
      </c>
      <c r="B22" s="10" t="s">
        <v>32</v>
      </c>
      <c r="C22" s="11">
        <v>120</v>
      </c>
      <c r="D22" s="12">
        <v>182.38560000000001</v>
      </c>
      <c r="E22" s="12">
        <v>24.443519999999999</v>
      </c>
      <c r="F22" s="12">
        <v>1.1502000000000001</v>
      </c>
      <c r="G22" s="12">
        <v>12.760200000000001</v>
      </c>
      <c r="H22" s="12">
        <v>1.8737999999999999</v>
      </c>
      <c r="I22" s="12">
        <v>0.65988000000000002</v>
      </c>
      <c r="J22" s="12">
        <v>3.6442800000000006</v>
      </c>
      <c r="K22" s="12">
        <v>1.848E-2</v>
      </c>
      <c r="L22" s="12">
        <v>8.8800000000000007E-3</v>
      </c>
      <c r="M22" s="12">
        <v>1.6800000000000002E-2</v>
      </c>
      <c r="N22" s="12">
        <v>3.168E-2</v>
      </c>
      <c r="O22" s="8">
        <f t="shared" si="0"/>
        <v>44.607720000000008</v>
      </c>
      <c r="P22" s="24">
        <f t="shared" si="1"/>
        <v>226.99332000000001</v>
      </c>
      <c r="Q22" s="19">
        <f t="shared" si="2"/>
        <v>19.65155626606105</v>
      </c>
      <c r="R22" s="19">
        <f t="shared" si="3"/>
        <v>21.251538862806466</v>
      </c>
    </row>
    <row r="23" spans="1:18" x14ac:dyDescent="0.25">
      <c r="A23" s="9">
        <v>20</v>
      </c>
      <c r="B23" s="10" t="s">
        <v>32</v>
      </c>
      <c r="C23" s="11">
        <v>130</v>
      </c>
      <c r="D23" s="12">
        <v>156.88516999999999</v>
      </c>
      <c r="E23" s="12">
        <v>5.1710100000000008</v>
      </c>
      <c r="F23" s="12">
        <v>0.37608999999999998</v>
      </c>
      <c r="G23" s="12">
        <v>2.43438</v>
      </c>
      <c r="H23" s="12">
        <v>0.25740000000000002</v>
      </c>
      <c r="I23" s="12">
        <v>9.8150000000000001E-2</v>
      </c>
      <c r="J23" s="12">
        <v>0.64817999999999998</v>
      </c>
      <c r="K23" s="12">
        <v>1.5599999999999999E-2</v>
      </c>
      <c r="L23" s="12">
        <v>2.1190000000000001E-2</v>
      </c>
      <c r="M23" s="12">
        <v>1.209E-2</v>
      </c>
      <c r="N23" s="12">
        <v>1.8069999999999999E-2</v>
      </c>
      <c r="O23" s="8">
        <f t="shared" si="0"/>
        <v>9.0521600000000007</v>
      </c>
      <c r="P23" s="24">
        <f t="shared" si="1"/>
        <v>165.93732999999997</v>
      </c>
      <c r="Q23" s="19">
        <f t="shared" si="2"/>
        <v>5.4551679239385154</v>
      </c>
      <c r="R23" s="19">
        <f t="shared" si="3"/>
        <v>13.749395091600418</v>
      </c>
    </row>
    <row r="24" spans="1:18" x14ac:dyDescent="0.25">
      <c r="A24" s="9">
        <v>21</v>
      </c>
      <c r="B24" s="10" t="s">
        <v>32</v>
      </c>
      <c r="C24" s="11">
        <v>140</v>
      </c>
      <c r="D24" s="12">
        <v>116.91987999999999</v>
      </c>
      <c r="E24" s="12">
        <v>3.0011800000000002</v>
      </c>
      <c r="F24" s="12">
        <v>0.18143999999999999</v>
      </c>
      <c r="G24" s="12">
        <v>1.4436800000000001</v>
      </c>
      <c r="H24" s="12">
        <v>0.33726</v>
      </c>
      <c r="I24" s="12">
        <v>5.0960000000000005E-2</v>
      </c>
      <c r="J24" s="12">
        <v>0.29414000000000001</v>
      </c>
      <c r="K24" s="12">
        <v>6.0199999999999993E-3</v>
      </c>
      <c r="L24" s="12">
        <v>1.1480000000000001E-2</v>
      </c>
      <c r="M24" s="12">
        <v>5.5579999999999997E-2</v>
      </c>
      <c r="N24" s="12">
        <v>3.1639999999999995E-2</v>
      </c>
      <c r="O24" s="8">
        <f t="shared" si="0"/>
        <v>5.4133800000000001</v>
      </c>
      <c r="P24" s="24">
        <f t="shared" si="1"/>
        <v>122.33326000000001</v>
      </c>
      <c r="Q24" s="19">
        <f t="shared" si="2"/>
        <v>4.4251089196838205</v>
      </c>
      <c r="R24" s="19">
        <f t="shared" si="3"/>
        <v>16.540895061728396</v>
      </c>
    </row>
    <row r="25" spans="1:18" x14ac:dyDescent="0.25">
      <c r="A25" s="4">
        <v>22</v>
      </c>
      <c r="B25" s="10" t="s">
        <v>33</v>
      </c>
      <c r="C25" s="11">
        <v>110</v>
      </c>
      <c r="D25" s="12">
        <v>173.79901000000001</v>
      </c>
      <c r="E25" s="12">
        <v>11.770990000000001</v>
      </c>
      <c r="F25" s="12">
        <v>0.51358999999999999</v>
      </c>
      <c r="G25" s="12">
        <v>7.0024899999999999</v>
      </c>
      <c r="H25" s="12">
        <v>0.6391</v>
      </c>
      <c r="I25" s="12">
        <v>0.18490999999999996</v>
      </c>
      <c r="J25" s="12">
        <v>1.0769</v>
      </c>
      <c r="K25" s="12">
        <v>1.9689999999999999E-2</v>
      </c>
      <c r="L25" s="12">
        <v>7.5130000000000002E-2</v>
      </c>
      <c r="M25" s="12">
        <v>2.97E-3</v>
      </c>
      <c r="N25" s="12">
        <v>5.0600000000000003E-3</v>
      </c>
      <c r="O25" s="8">
        <f t="shared" si="0"/>
        <v>21.29083</v>
      </c>
      <c r="P25" s="24">
        <f t="shared" si="1"/>
        <v>195.08984000000001</v>
      </c>
      <c r="Q25" s="19">
        <f t="shared" si="2"/>
        <v>10.913346384414483</v>
      </c>
      <c r="R25" s="19">
        <f t="shared" si="3"/>
        <v>22.919040479760124</v>
      </c>
    </row>
    <row r="26" spans="1:18" x14ac:dyDescent="0.25">
      <c r="A26" s="9">
        <v>23</v>
      </c>
      <c r="B26" s="10" t="s">
        <v>33</v>
      </c>
      <c r="C26" s="11">
        <v>140</v>
      </c>
      <c r="D26" s="12">
        <v>110.91177999999999</v>
      </c>
      <c r="E26" s="12">
        <v>3.4343400000000002</v>
      </c>
      <c r="F26" s="12">
        <v>0.23771999999999999</v>
      </c>
      <c r="G26" s="12">
        <v>1.94194</v>
      </c>
      <c r="H26" s="12">
        <v>3.2619999999999996E-2</v>
      </c>
      <c r="I26" s="12">
        <v>4.8999999999999998E-3</v>
      </c>
      <c r="J26" s="12">
        <v>5.8800000000000007E-3</v>
      </c>
      <c r="K26" s="12">
        <v>1.9179999999999999E-2</v>
      </c>
      <c r="L26" s="12">
        <v>1.162E-2</v>
      </c>
      <c r="M26" s="12">
        <v>9.3800000000000012E-3</v>
      </c>
      <c r="N26" s="12">
        <v>1.8200000000000001E-2</v>
      </c>
      <c r="O26" s="8">
        <f t="shared" si="0"/>
        <v>5.7157800000000005</v>
      </c>
      <c r="P26" s="24">
        <f t="shared" si="1"/>
        <v>116.62755999999999</v>
      </c>
      <c r="Q26" s="19">
        <f t="shared" si="2"/>
        <v>4.900882775906485</v>
      </c>
      <c r="R26" s="19">
        <f t="shared" si="3"/>
        <v>14.446996466431097</v>
      </c>
    </row>
    <row r="27" spans="1:18" x14ac:dyDescent="0.25">
      <c r="A27" s="9">
        <v>24</v>
      </c>
      <c r="B27" s="10" t="s">
        <v>33</v>
      </c>
      <c r="C27" s="11">
        <v>125</v>
      </c>
      <c r="D27" s="12">
        <v>113.226125</v>
      </c>
      <c r="E27" s="12">
        <v>2.61375</v>
      </c>
      <c r="F27" s="12">
        <v>0.12875</v>
      </c>
      <c r="G27" s="12">
        <v>1.2613749999999999</v>
      </c>
      <c r="H27" s="12">
        <v>5.2249999999999998E-2</v>
      </c>
      <c r="I27" s="12">
        <v>4.875E-3</v>
      </c>
      <c r="J27" s="12">
        <v>5.2500000000000003E-3</v>
      </c>
      <c r="K27" s="12">
        <v>6.6250000000000007E-3</v>
      </c>
      <c r="L27" s="12">
        <v>1.3250000000000001E-2</v>
      </c>
      <c r="M27" s="12">
        <v>5.875E-3</v>
      </c>
      <c r="N27" s="12">
        <v>1.3750000000000002E-2</v>
      </c>
      <c r="O27" s="8">
        <f t="shared" si="0"/>
        <v>4.1057499999999996</v>
      </c>
      <c r="P27" s="24">
        <f t="shared" si="1"/>
        <v>117.331875</v>
      </c>
      <c r="Q27" s="19">
        <f t="shared" si="2"/>
        <v>3.4992622422508801</v>
      </c>
      <c r="R27" s="19">
        <f t="shared" si="3"/>
        <v>20.300970873786408</v>
      </c>
    </row>
    <row r="28" spans="1:18" x14ac:dyDescent="0.25">
      <c r="A28" s="4">
        <v>25</v>
      </c>
      <c r="B28" s="10" t="s">
        <v>34</v>
      </c>
      <c r="C28" s="11">
        <v>115</v>
      </c>
      <c r="D28" s="12">
        <v>109.06358500000002</v>
      </c>
      <c r="E28" s="12">
        <v>5.392925</v>
      </c>
      <c r="F28" s="12">
        <v>0.37593499999999996</v>
      </c>
      <c r="G28" s="12">
        <v>2.8809800000000001</v>
      </c>
      <c r="H28" s="12">
        <v>0.30670500000000001</v>
      </c>
      <c r="I28" s="12">
        <v>2.8405000000000003E-2</v>
      </c>
      <c r="J28" s="12">
        <v>1.8169999999999999E-2</v>
      </c>
      <c r="K28" s="12">
        <v>1.3684999999999999E-2</v>
      </c>
      <c r="L28" s="12">
        <v>5.3359999999999998E-2</v>
      </c>
      <c r="M28" s="12">
        <v>2.9440000000000004E-2</v>
      </c>
      <c r="N28" s="12">
        <v>7.7625E-2</v>
      </c>
      <c r="O28" s="8">
        <f t="shared" si="0"/>
        <v>9.1772299999999998</v>
      </c>
      <c r="P28" s="24">
        <f t="shared" si="1"/>
        <v>118.240815</v>
      </c>
      <c r="Q28" s="19">
        <f t="shared" si="2"/>
        <v>7.7614739039138056</v>
      </c>
      <c r="R28" s="19">
        <f t="shared" si="3"/>
        <v>14.345365555215663</v>
      </c>
    </row>
    <row r="29" spans="1:18" x14ac:dyDescent="0.25">
      <c r="A29" s="9">
        <v>26</v>
      </c>
      <c r="B29" s="10" t="s">
        <v>34</v>
      </c>
      <c r="C29" s="11">
        <v>120</v>
      </c>
      <c r="D29" s="12">
        <v>115.87295999999999</v>
      </c>
      <c r="E29" s="12">
        <v>9.1276799999999998</v>
      </c>
      <c r="F29" s="12">
        <v>0.4572</v>
      </c>
      <c r="G29" s="12">
        <v>5.1157200000000005</v>
      </c>
      <c r="H29" s="12">
        <v>0.32244</v>
      </c>
      <c r="I29" s="12">
        <v>6.54E-2</v>
      </c>
      <c r="J29" s="12">
        <v>1.19604</v>
      </c>
      <c r="K29" s="12">
        <v>3.0120000000000001E-2</v>
      </c>
      <c r="L29" s="12">
        <v>1.272E-2</v>
      </c>
      <c r="M29" s="12">
        <v>7.4399999999999996E-3</v>
      </c>
      <c r="N29" s="12">
        <v>3.0000000000000001E-3</v>
      </c>
      <c r="O29" s="8">
        <f t="shared" si="0"/>
        <v>16.337760000000003</v>
      </c>
      <c r="P29" s="24">
        <f t="shared" si="1"/>
        <v>132.21072000000001</v>
      </c>
      <c r="Q29" s="19">
        <f t="shared" si="2"/>
        <v>12.357364062460292</v>
      </c>
      <c r="R29" s="19">
        <f t="shared" si="3"/>
        <v>19.964304461942255</v>
      </c>
    </row>
    <row r="30" spans="1:18" x14ac:dyDescent="0.25">
      <c r="A30" s="9">
        <v>27</v>
      </c>
      <c r="B30" s="10" t="s">
        <v>35</v>
      </c>
      <c r="C30" s="11">
        <v>120</v>
      </c>
      <c r="D30" s="12">
        <v>109.66764000000001</v>
      </c>
      <c r="E30" s="12">
        <v>7.2667199999999994</v>
      </c>
      <c r="F30" s="12">
        <v>0.41400000000000003</v>
      </c>
      <c r="G30" s="12">
        <v>4.0221599999999995</v>
      </c>
      <c r="H30" s="12">
        <v>0.48792000000000002</v>
      </c>
      <c r="I30" s="12">
        <v>7.7520000000000006E-2</v>
      </c>
      <c r="J30" s="12">
        <v>1.0303200000000001</v>
      </c>
      <c r="K30" s="12">
        <v>2.232E-2</v>
      </c>
      <c r="L30" s="12">
        <v>1.3680000000000001E-2</v>
      </c>
      <c r="M30" s="12">
        <v>1.1519999999999999E-2</v>
      </c>
      <c r="N30" s="12">
        <v>3.5999999999999999E-3</v>
      </c>
      <c r="O30" s="8">
        <f t="shared" si="0"/>
        <v>13.349760000000002</v>
      </c>
      <c r="P30" s="24">
        <f t="shared" si="1"/>
        <v>123.01740000000001</v>
      </c>
      <c r="Q30" s="19">
        <f t="shared" si="2"/>
        <v>10.851928263806585</v>
      </c>
      <c r="R30" s="19">
        <f t="shared" si="3"/>
        <v>17.552463768115938</v>
      </c>
    </row>
    <row r="31" spans="1:18" x14ac:dyDescent="0.25">
      <c r="A31" s="4">
        <v>28</v>
      </c>
      <c r="B31" s="10" t="s">
        <v>35</v>
      </c>
      <c r="C31" s="11">
        <v>130</v>
      </c>
      <c r="D31" s="12">
        <v>214.84670999999997</v>
      </c>
      <c r="E31" s="12">
        <v>22.576709999999999</v>
      </c>
      <c r="F31" s="12">
        <v>0.74958000000000002</v>
      </c>
      <c r="G31" s="12">
        <v>14.905279999999999</v>
      </c>
      <c r="H31" s="12">
        <v>1.4263600000000001</v>
      </c>
      <c r="I31" s="12">
        <v>0.48269000000000001</v>
      </c>
      <c r="J31" s="12">
        <v>3.7801400000000003</v>
      </c>
      <c r="K31" s="12">
        <v>3.8350000000000002E-2</v>
      </c>
      <c r="L31" s="12">
        <v>0.43432999999999999</v>
      </c>
      <c r="M31" s="12">
        <v>2.6000000000000003E-3</v>
      </c>
      <c r="N31" s="12">
        <v>8.6319999999999994E-2</v>
      </c>
      <c r="O31" s="8">
        <f t="shared" si="0"/>
        <v>44.482360000000007</v>
      </c>
      <c r="P31" s="24">
        <f t="shared" si="1"/>
        <v>259.32906999999989</v>
      </c>
      <c r="Q31" s="19">
        <f t="shared" si="2"/>
        <v>17.152862962875712</v>
      </c>
      <c r="R31" s="19">
        <f t="shared" si="3"/>
        <v>30.119146722164409</v>
      </c>
    </row>
    <row r="32" spans="1:18" x14ac:dyDescent="0.25">
      <c r="A32" s="9">
        <v>29</v>
      </c>
      <c r="B32" s="10" t="s">
        <v>36</v>
      </c>
      <c r="C32" s="11">
        <v>130</v>
      </c>
      <c r="D32" s="12">
        <v>275.36860000000001</v>
      </c>
      <c r="E32" s="12">
        <v>5.7631600000000001</v>
      </c>
      <c r="F32" s="12">
        <v>0.87086999999999981</v>
      </c>
      <c r="G32" s="12">
        <v>4.1544100000000004</v>
      </c>
      <c r="H32" s="12">
        <v>0.56251000000000007</v>
      </c>
      <c r="I32" s="12">
        <v>0.70511999999999997</v>
      </c>
      <c r="J32" s="12">
        <v>2.2800699999999998</v>
      </c>
      <c r="K32" s="12">
        <v>2.0670000000000001E-2</v>
      </c>
      <c r="L32" s="12">
        <v>8.7099999999999997E-2</v>
      </c>
      <c r="M32" s="12">
        <v>3.6399999999999996E-3</v>
      </c>
      <c r="N32" s="12">
        <v>5.4600000000000004E-3</v>
      </c>
      <c r="O32" s="8">
        <f t="shared" si="0"/>
        <v>14.453010000000003</v>
      </c>
      <c r="P32" s="24">
        <f t="shared" si="1"/>
        <v>289.82161000000013</v>
      </c>
      <c r="Q32" s="19">
        <f t="shared" si="2"/>
        <v>4.9868641610265003</v>
      </c>
      <c r="R32" s="19">
        <f t="shared" si="3"/>
        <v>6.6177041349455159</v>
      </c>
    </row>
    <row r="33" spans="1:18" x14ac:dyDescent="0.25">
      <c r="A33" s="9">
        <v>30</v>
      </c>
      <c r="B33" s="10" t="s">
        <v>36</v>
      </c>
      <c r="C33" s="11">
        <v>130</v>
      </c>
      <c r="D33" s="12">
        <v>297.58313000000004</v>
      </c>
      <c r="E33" s="12">
        <v>52.033280000000005</v>
      </c>
      <c r="F33" s="12">
        <v>1.3582399999999999</v>
      </c>
      <c r="G33" s="12">
        <v>43.513860000000001</v>
      </c>
      <c r="H33" s="12">
        <v>2.1711299999999998</v>
      </c>
      <c r="I33" s="12">
        <v>3.0459000000000001</v>
      </c>
      <c r="J33" s="12">
        <v>20.28689</v>
      </c>
      <c r="K33" s="12">
        <v>1.8720000000000001E-2</v>
      </c>
      <c r="L33" s="12">
        <v>1.196E-2</v>
      </c>
      <c r="M33" s="12">
        <v>5.3299999999999997E-3</v>
      </c>
      <c r="N33" s="12">
        <v>2.1319999999999999E-2</v>
      </c>
      <c r="O33" s="8">
        <f t="shared" si="0"/>
        <v>122.46663000000002</v>
      </c>
      <c r="P33" s="24">
        <f t="shared" si="1"/>
        <v>420.04976000000011</v>
      </c>
      <c r="Q33" s="19">
        <f t="shared" si="2"/>
        <v>29.155267223578463</v>
      </c>
      <c r="R33" s="19">
        <f t="shared" si="3"/>
        <v>38.309341500765704</v>
      </c>
    </row>
    <row r="34" spans="1:18" x14ac:dyDescent="0.25">
      <c r="A34" s="4">
        <v>31</v>
      </c>
      <c r="B34" s="10" t="s">
        <v>37</v>
      </c>
      <c r="C34" s="11">
        <v>130</v>
      </c>
      <c r="D34" s="12">
        <v>261.49980999999997</v>
      </c>
      <c r="E34" s="12">
        <v>30.223570000000002</v>
      </c>
      <c r="F34" s="12">
        <v>1.57677</v>
      </c>
      <c r="G34" s="12">
        <v>19.346989999999998</v>
      </c>
      <c r="H34" s="12">
        <v>2.3059400000000001</v>
      </c>
      <c r="I34" s="12">
        <v>1.21888</v>
      </c>
      <c r="J34" s="12">
        <v>7.9804399999999998</v>
      </c>
      <c r="K34" s="12">
        <v>4.0039999999999999E-2</v>
      </c>
      <c r="L34" s="12">
        <v>3.9000000000000005E-4</v>
      </c>
      <c r="M34" s="12">
        <v>5.7459999999999997E-2</v>
      </c>
      <c r="N34" s="12">
        <v>1.7550000000000003E-2</v>
      </c>
      <c r="O34" s="8">
        <f t="shared" si="0"/>
        <v>62.768029999999996</v>
      </c>
      <c r="P34" s="24">
        <f t="shared" si="1"/>
        <v>324.26783999999998</v>
      </c>
      <c r="Q34" s="19">
        <f t="shared" si="2"/>
        <v>19.356847105158501</v>
      </c>
      <c r="R34" s="19">
        <f t="shared" si="3"/>
        <v>19.168027042625116</v>
      </c>
    </row>
    <row r="35" spans="1:18" x14ac:dyDescent="0.25">
      <c r="A35" s="9">
        <v>32</v>
      </c>
      <c r="B35" s="10" t="s">
        <v>37</v>
      </c>
      <c r="C35" s="11">
        <v>130</v>
      </c>
      <c r="D35" s="12">
        <v>188.06046999999998</v>
      </c>
      <c r="E35" s="12">
        <v>4.5675499999999998</v>
      </c>
      <c r="F35" s="12">
        <v>0.59670000000000001</v>
      </c>
      <c r="G35" s="12">
        <v>2.3708100000000001</v>
      </c>
      <c r="H35" s="12">
        <v>0.59631000000000001</v>
      </c>
      <c r="I35" s="12">
        <v>5.8239999999999993E-2</v>
      </c>
      <c r="J35" s="12">
        <v>6.7599999999999995E-3</v>
      </c>
      <c r="K35" s="12">
        <v>8.9700000000000005E-3</v>
      </c>
      <c r="L35" s="12">
        <v>2.8339999999999997E-2</v>
      </c>
      <c r="M35" s="12">
        <v>5.9930000000000004E-2</v>
      </c>
      <c r="N35" s="12">
        <v>4.6800000000000001E-3</v>
      </c>
      <c r="O35" s="8">
        <f t="shared" si="0"/>
        <v>8.2982899999999997</v>
      </c>
      <c r="P35" s="24">
        <f t="shared" si="1"/>
        <v>196.35876000000002</v>
      </c>
      <c r="Q35" s="19">
        <f t="shared" si="2"/>
        <v>4.2260859663200154</v>
      </c>
      <c r="R35" s="19">
        <f t="shared" si="3"/>
        <v>7.6546840958605662</v>
      </c>
    </row>
    <row r="36" spans="1:18" x14ac:dyDescent="0.25">
      <c r="A36" s="9">
        <v>33</v>
      </c>
      <c r="B36" s="10" t="s">
        <v>38</v>
      </c>
      <c r="C36" s="11">
        <v>135</v>
      </c>
      <c r="D36" s="12">
        <v>79.155090000000001</v>
      </c>
      <c r="E36" s="12">
        <v>6.5349450000000004</v>
      </c>
      <c r="F36" s="12">
        <v>0.57104999999999995</v>
      </c>
      <c r="G36" s="12">
        <v>2.8098900000000002</v>
      </c>
      <c r="H36" s="12">
        <v>0.82592999999999994</v>
      </c>
      <c r="I36" s="12">
        <v>2.0924999999999999E-2</v>
      </c>
      <c r="J36" s="12">
        <v>0.45643500000000004</v>
      </c>
      <c r="K36" s="12">
        <v>8.9099999999999995E-3</v>
      </c>
      <c r="L36" s="12">
        <v>1.7684999999999999E-2</v>
      </c>
      <c r="M36" s="12">
        <v>4.3200000000000001E-3</v>
      </c>
      <c r="N36" s="12">
        <v>2.5650000000000004E-3</v>
      </c>
      <c r="O36" s="8">
        <f t="shared" si="0"/>
        <v>11.252655000000001</v>
      </c>
      <c r="P36" s="24">
        <f t="shared" si="1"/>
        <v>90.407745000000006</v>
      </c>
      <c r="Q36" s="19">
        <f t="shared" si="2"/>
        <v>12.446560856041703</v>
      </c>
      <c r="R36" s="19">
        <f t="shared" si="3"/>
        <v>11.443735224586291</v>
      </c>
    </row>
    <row r="37" spans="1:18" x14ac:dyDescent="0.25">
      <c r="A37" s="4">
        <v>34</v>
      </c>
      <c r="B37" s="10" t="s">
        <v>38</v>
      </c>
      <c r="C37" s="11">
        <v>130</v>
      </c>
      <c r="D37" s="12">
        <v>201.72217000000001</v>
      </c>
      <c r="E37" s="12">
        <v>3.9304200000000002</v>
      </c>
      <c r="F37" s="12">
        <v>0.72227999999999992</v>
      </c>
      <c r="G37" s="12">
        <v>1.69221</v>
      </c>
      <c r="H37" s="12">
        <v>0.50934000000000001</v>
      </c>
      <c r="I37" s="12">
        <v>9.2300000000000004E-3</v>
      </c>
      <c r="J37" s="12">
        <v>0.50231999999999999</v>
      </c>
      <c r="K37" s="12">
        <v>8.709999999999999E-3</v>
      </c>
      <c r="L37" s="12">
        <v>8.9700000000000005E-3</v>
      </c>
      <c r="M37" s="12">
        <v>1.9630000000000002E-2</v>
      </c>
      <c r="N37" s="12">
        <v>4.5760000000000002E-2</v>
      </c>
      <c r="O37" s="8">
        <f t="shared" si="0"/>
        <v>7.4488699999999994</v>
      </c>
      <c r="P37" s="24">
        <f t="shared" si="1"/>
        <v>209.17104000000003</v>
      </c>
      <c r="Q37" s="19">
        <f t="shared" si="2"/>
        <v>3.5611382914193088</v>
      </c>
      <c r="R37" s="19">
        <f t="shared" si="3"/>
        <v>5.4416846652267825</v>
      </c>
    </row>
    <row r="38" spans="1:18" x14ac:dyDescent="0.25">
      <c r="A38" s="9">
        <v>35</v>
      </c>
      <c r="B38" s="10" t="s">
        <v>39</v>
      </c>
      <c r="C38" s="11">
        <v>130</v>
      </c>
      <c r="D38" s="12">
        <v>112.60847000000001</v>
      </c>
      <c r="E38" s="12">
        <v>12.68215</v>
      </c>
      <c r="F38" s="12">
        <v>0.11349000000000001</v>
      </c>
      <c r="G38" s="12">
        <v>7.5766599999999995</v>
      </c>
      <c r="H38" s="12">
        <v>1.0400000000000001E-2</v>
      </c>
      <c r="I38" s="12">
        <v>0.47631999999999997</v>
      </c>
      <c r="J38" s="12">
        <v>1.74265</v>
      </c>
      <c r="K38" s="12">
        <v>5.3429999999999998E-2</v>
      </c>
      <c r="L38" s="12">
        <v>5.4600000000000004E-3</v>
      </c>
      <c r="M38" s="12">
        <v>3.3799999999999998E-3</v>
      </c>
      <c r="N38" s="12">
        <v>1.5340000000000001E-2</v>
      </c>
      <c r="O38" s="8">
        <f t="shared" si="0"/>
        <v>22.679279999999999</v>
      </c>
      <c r="P38" s="24">
        <f t="shared" si="1"/>
        <v>135.28774999999999</v>
      </c>
      <c r="Q38" s="19">
        <f t="shared" si="2"/>
        <v>16.763735075792155</v>
      </c>
      <c r="R38" s="19">
        <f t="shared" si="3"/>
        <v>111.74684994272623</v>
      </c>
    </row>
    <row r="39" spans="1:18" x14ac:dyDescent="0.25">
      <c r="A39" s="9">
        <v>36</v>
      </c>
      <c r="B39" s="10" t="s">
        <v>39</v>
      </c>
      <c r="C39" s="11">
        <v>140</v>
      </c>
      <c r="D39" s="12">
        <v>72.364460000000008</v>
      </c>
      <c r="E39" s="12">
        <v>3.2993800000000002</v>
      </c>
      <c r="F39" s="12">
        <v>0.60115999999999992</v>
      </c>
      <c r="G39" s="12">
        <v>1.5908199999999999</v>
      </c>
      <c r="H39" s="12">
        <v>0.41902</v>
      </c>
      <c r="I39" s="12">
        <v>1.6660000000000001E-2</v>
      </c>
      <c r="J39" s="12">
        <v>1.848E-2</v>
      </c>
      <c r="K39" s="12">
        <v>8.9040000000000008E-2</v>
      </c>
      <c r="L39" s="12">
        <v>2.1139999999999999E-2</v>
      </c>
      <c r="M39" s="12">
        <v>7.0139999999999994E-2</v>
      </c>
      <c r="N39" s="12">
        <v>8.5540000000000005E-2</v>
      </c>
      <c r="O39" s="8">
        <f t="shared" si="0"/>
        <v>6.2113800000000001</v>
      </c>
      <c r="P39" s="24">
        <f t="shared" si="1"/>
        <v>78.575839999999985</v>
      </c>
      <c r="Q39" s="19">
        <f t="shared" si="2"/>
        <v>7.9049489003235625</v>
      </c>
      <c r="R39" s="19">
        <f t="shared" si="3"/>
        <v>5.4883558453656276</v>
      </c>
    </row>
    <row r="40" spans="1:18" x14ac:dyDescent="0.25">
      <c r="A40" s="4">
        <v>37</v>
      </c>
      <c r="B40" s="10" t="s">
        <v>40</v>
      </c>
      <c r="C40" s="11">
        <v>115</v>
      </c>
      <c r="D40" s="12">
        <v>74.990120000000005</v>
      </c>
      <c r="E40" s="12">
        <v>6.1878050000000009</v>
      </c>
      <c r="F40" s="12">
        <v>0.32027499999999998</v>
      </c>
      <c r="G40" s="12">
        <v>3.4337850000000003</v>
      </c>
      <c r="H40" s="12">
        <v>1.9435000000000001E-2</v>
      </c>
      <c r="I40" s="12">
        <v>1.426E-2</v>
      </c>
      <c r="J40" s="12">
        <v>0.86595000000000011</v>
      </c>
      <c r="K40" s="12">
        <v>2.3805E-2</v>
      </c>
      <c r="L40" s="12">
        <v>7.3600000000000011E-3</v>
      </c>
      <c r="M40" s="12">
        <v>1.2879999999999999E-2</v>
      </c>
      <c r="N40" s="12">
        <v>1.4375000000000002E-2</v>
      </c>
      <c r="O40" s="8">
        <f t="shared" si="0"/>
        <v>10.899929999999998</v>
      </c>
      <c r="P40" s="24">
        <f t="shared" si="1"/>
        <v>85.890049999999988</v>
      </c>
      <c r="Q40" s="19">
        <f t="shared" si="2"/>
        <v>12.690561945184569</v>
      </c>
      <c r="R40" s="19">
        <f t="shared" si="3"/>
        <v>19.320287253141835</v>
      </c>
    </row>
    <row r="41" spans="1:18" x14ac:dyDescent="0.25">
      <c r="A41" s="9">
        <v>38</v>
      </c>
      <c r="B41" s="10" t="s">
        <v>40</v>
      </c>
      <c r="C41" s="11">
        <v>120</v>
      </c>
      <c r="D41" s="12">
        <v>89.882159999999999</v>
      </c>
      <c r="E41" s="12">
        <v>8.35656</v>
      </c>
      <c r="F41" s="12">
        <v>0.57684000000000002</v>
      </c>
      <c r="G41" s="12">
        <v>3.2816400000000003</v>
      </c>
      <c r="H41" s="12">
        <v>0.22236000000000003</v>
      </c>
      <c r="I41" s="12">
        <v>2.0999999999999998E-2</v>
      </c>
      <c r="J41" s="12">
        <v>1.3320000000000002E-2</v>
      </c>
      <c r="K41" s="12">
        <v>4.4400000000000004E-3</v>
      </c>
      <c r="L41" s="12">
        <v>1.6320000000000001E-2</v>
      </c>
      <c r="M41" s="12">
        <v>4.8000000000000001E-2</v>
      </c>
      <c r="N41" s="12">
        <v>1.44E-2</v>
      </c>
      <c r="O41" s="8">
        <f t="shared" si="0"/>
        <v>12.554880000000004</v>
      </c>
      <c r="P41" s="24">
        <f t="shared" si="1"/>
        <v>102.43703999999998</v>
      </c>
      <c r="Q41" s="19">
        <f t="shared" si="2"/>
        <v>12.256191705656477</v>
      </c>
      <c r="R41" s="19">
        <f t="shared" si="3"/>
        <v>14.48679009777408</v>
      </c>
    </row>
    <row r="42" spans="1:18" x14ac:dyDescent="0.25">
      <c r="A42" s="9">
        <v>39</v>
      </c>
      <c r="B42" s="10" t="s">
        <v>41</v>
      </c>
      <c r="C42" s="11">
        <v>150</v>
      </c>
      <c r="D42" s="12">
        <v>361.26029999999997</v>
      </c>
      <c r="E42" s="12">
        <v>3.8449499999999999</v>
      </c>
      <c r="F42" s="12">
        <v>0.65910000000000002</v>
      </c>
      <c r="G42" s="12">
        <v>1.7641500000000001</v>
      </c>
      <c r="H42" s="12">
        <v>0.21329999999999999</v>
      </c>
      <c r="I42" s="12">
        <v>1.8149999999999999E-2</v>
      </c>
      <c r="J42" s="12">
        <v>1.4999999999999999E-2</v>
      </c>
      <c r="K42" s="12">
        <v>6.7500000000000008E-3</v>
      </c>
      <c r="L42" s="12">
        <v>2.3700000000000002E-2</v>
      </c>
      <c r="M42" s="12">
        <v>2.145E-2</v>
      </c>
      <c r="N42" s="12">
        <v>2.445E-2</v>
      </c>
      <c r="O42" s="8">
        <f t="shared" si="0"/>
        <v>6.5909999999999993</v>
      </c>
      <c r="P42" s="24">
        <f t="shared" si="1"/>
        <v>367.85129999999998</v>
      </c>
      <c r="Q42" s="19">
        <f t="shared" si="2"/>
        <v>1.7917566146972974</v>
      </c>
      <c r="R42" s="19">
        <f t="shared" si="3"/>
        <v>5.8336367774237594</v>
      </c>
    </row>
    <row r="43" spans="1:18" x14ac:dyDescent="0.25">
      <c r="A43" s="4">
        <v>40</v>
      </c>
      <c r="B43" s="10" t="s">
        <v>41</v>
      </c>
      <c r="C43" s="11">
        <v>120</v>
      </c>
      <c r="D43" s="12">
        <v>270.86892</v>
      </c>
      <c r="E43" s="12">
        <v>13.610159999999999</v>
      </c>
      <c r="F43" s="12">
        <v>0.61403999999999992</v>
      </c>
      <c r="G43" s="12">
        <v>7.2229199999999993</v>
      </c>
      <c r="H43" s="12">
        <v>0.79368000000000005</v>
      </c>
      <c r="I43" s="12">
        <v>4.1399999999999999E-2</v>
      </c>
      <c r="J43" s="12">
        <v>2.1154800000000002</v>
      </c>
      <c r="K43" s="12">
        <v>1.932E-2</v>
      </c>
      <c r="L43" s="12">
        <v>8.0400000000000003E-3</v>
      </c>
      <c r="M43" s="12">
        <v>6.8400000000000006E-3</v>
      </c>
      <c r="N43" s="12">
        <v>7.1999999999999994E-4</v>
      </c>
      <c r="O43" s="8">
        <f t="shared" si="0"/>
        <v>24.432600000000001</v>
      </c>
      <c r="P43" s="24">
        <f t="shared" si="1"/>
        <v>295.30151999999998</v>
      </c>
      <c r="Q43" s="19">
        <f t="shared" si="2"/>
        <v>8.2737806429171119</v>
      </c>
      <c r="R43" s="19">
        <f t="shared" si="3"/>
        <v>22.164940394762557</v>
      </c>
    </row>
    <row r="44" spans="1:18" x14ac:dyDescent="0.25">
      <c r="A44" s="9">
        <v>41</v>
      </c>
      <c r="B44" s="10" t="s">
        <v>42</v>
      </c>
      <c r="C44" s="11">
        <v>150</v>
      </c>
      <c r="D44" s="12">
        <v>92.438250000000011</v>
      </c>
      <c r="E44" s="12">
        <v>7.8937499999999998</v>
      </c>
      <c r="F44" s="12">
        <v>0.3165</v>
      </c>
      <c r="G44" s="12">
        <v>3.69</v>
      </c>
      <c r="H44" s="12">
        <v>0.13320000000000001</v>
      </c>
      <c r="I44" s="12">
        <v>1.1850000000000001E-2</v>
      </c>
      <c r="J44" s="12">
        <v>5.28E-2</v>
      </c>
      <c r="K44" s="12">
        <v>0.1308</v>
      </c>
      <c r="L44" s="12">
        <v>8.0999999999999996E-3</v>
      </c>
      <c r="M44" s="12">
        <v>2.4299999999999999E-2</v>
      </c>
      <c r="N44" s="12">
        <v>8.610000000000001E-2</v>
      </c>
      <c r="O44" s="8">
        <f t="shared" si="0"/>
        <v>12.347400000000002</v>
      </c>
      <c r="P44" s="24">
        <f t="shared" si="1"/>
        <v>104.78565</v>
      </c>
      <c r="Q44" s="19">
        <f t="shared" si="2"/>
        <v>11.783483711748701</v>
      </c>
      <c r="R44" s="19">
        <f t="shared" si="3"/>
        <v>24.940758293838861</v>
      </c>
    </row>
    <row r="45" spans="1:18" x14ac:dyDescent="0.25">
      <c r="A45" s="9">
        <v>42</v>
      </c>
      <c r="B45" s="10" t="s">
        <v>42</v>
      </c>
      <c r="C45" s="11">
        <v>120</v>
      </c>
      <c r="D45" s="12">
        <v>86.630759999999995</v>
      </c>
      <c r="E45" s="12">
        <v>9.6138000000000012</v>
      </c>
      <c r="F45" s="12">
        <v>0.27684000000000003</v>
      </c>
      <c r="G45" s="12">
        <v>5.3301600000000002</v>
      </c>
      <c r="H45" s="12">
        <v>0.33995999999999998</v>
      </c>
      <c r="I45" s="12">
        <v>8.5199999999999998E-3</v>
      </c>
      <c r="J45" s="12">
        <v>4.9199999999999999E-3</v>
      </c>
      <c r="K45" s="12">
        <v>4.3200000000000001E-3</v>
      </c>
      <c r="L45" s="12">
        <v>1.728E-2</v>
      </c>
      <c r="M45" s="12">
        <v>5.3400000000000003E-2</v>
      </c>
      <c r="N45" s="12">
        <v>0</v>
      </c>
      <c r="O45" s="8">
        <f t="shared" si="0"/>
        <v>15.6492</v>
      </c>
      <c r="P45" s="24">
        <f t="shared" si="1"/>
        <v>102.27996000000002</v>
      </c>
      <c r="Q45" s="19">
        <f t="shared" si="2"/>
        <v>15.30035795868516</v>
      </c>
      <c r="R45" s="19">
        <f t="shared" si="3"/>
        <v>34.726918075422624</v>
      </c>
    </row>
    <row r="46" spans="1:18" x14ac:dyDescent="0.25">
      <c r="A46" s="4">
        <v>43</v>
      </c>
      <c r="B46" s="5" t="s">
        <v>43</v>
      </c>
      <c r="C46" s="6">
        <v>140</v>
      </c>
      <c r="D46" s="7">
        <v>82.418980000000005</v>
      </c>
      <c r="E46" s="7">
        <v>7.3802399999999988</v>
      </c>
      <c r="F46" s="7">
        <v>0.70504000000000011</v>
      </c>
      <c r="G46" s="7">
        <v>4.6790800000000008</v>
      </c>
      <c r="H46" s="7">
        <v>0.17388000000000001</v>
      </c>
      <c r="I46" s="7">
        <v>0.39507999999999999</v>
      </c>
      <c r="J46" s="7">
        <v>1.9228999999999998</v>
      </c>
      <c r="K46" s="7">
        <v>5.2920000000000002E-2</v>
      </c>
      <c r="L46" s="7">
        <v>1.2039999999999999E-2</v>
      </c>
      <c r="M46" s="7">
        <v>1.89E-2</v>
      </c>
      <c r="N46" s="7">
        <v>6.6360000000000002E-2</v>
      </c>
      <c r="O46" s="8">
        <f t="shared" si="0"/>
        <v>15.406440000000002</v>
      </c>
      <c r="P46" s="24">
        <f t="shared" si="1"/>
        <v>97.825419999999994</v>
      </c>
      <c r="Q46" s="19">
        <f t="shared" si="2"/>
        <v>15.748912705920407</v>
      </c>
      <c r="R46" s="19">
        <f t="shared" si="3"/>
        <v>10.467831612390784</v>
      </c>
    </row>
    <row r="47" spans="1:18" x14ac:dyDescent="0.25">
      <c r="A47" s="9">
        <v>44</v>
      </c>
      <c r="B47" s="10" t="s">
        <v>43</v>
      </c>
      <c r="C47" s="11">
        <v>145</v>
      </c>
      <c r="D47" s="12">
        <v>476.58556499999997</v>
      </c>
      <c r="E47" s="12">
        <v>88.552079999999989</v>
      </c>
      <c r="F47" s="12">
        <v>1.1779800000000002</v>
      </c>
      <c r="G47" s="12">
        <v>65.010894999999991</v>
      </c>
      <c r="H47" s="12">
        <v>4.32796</v>
      </c>
      <c r="I47" s="12">
        <v>4.2486449999999998</v>
      </c>
      <c r="J47" s="12">
        <v>27.239555000000003</v>
      </c>
      <c r="K47" s="12">
        <v>3.4075000000000001E-2</v>
      </c>
      <c r="L47" s="12">
        <v>0.20894499999999999</v>
      </c>
      <c r="M47" s="12">
        <v>1.3339999999999999E-2</v>
      </c>
      <c r="N47" s="12">
        <v>5.0460000000000005E-2</v>
      </c>
      <c r="O47" s="8">
        <f t="shared" si="0"/>
        <v>190.86393499999997</v>
      </c>
      <c r="P47" s="24">
        <f t="shared" si="1"/>
        <v>667.44950000000006</v>
      </c>
      <c r="Q47" s="19">
        <f t="shared" si="2"/>
        <v>28.596011383632764</v>
      </c>
      <c r="R47" s="19">
        <f t="shared" si="3"/>
        <v>75.172821270310166</v>
      </c>
    </row>
    <row r="48" spans="1:18" x14ac:dyDescent="0.25">
      <c r="A48" s="9">
        <v>45</v>
      </c>
      <c r="B48" s="10" t="s">
        <v>44</v>
      </c>
      <c r="C48" s="11">
        <v>120</v>
      </c>
      <c r="D48" s="12" t="s">
        <v>45</v>
      </c>
      <c r="E48" s="12">
        <v>24.812639999999998</v>
      </c>
      <c r="F48" s="12">
        <v>2.2896000000000001</v>
      </c>
      <c r="G48" s="12">
        <v>11.406000000000001</v>
      </c>
      <c r="H48" s="12">
        <v>0.84023999999999999</v>
      </c>
      <c r="I48" s="12">
        <v>0.66359999999999997</v>
      </c>
      <c r="J48" s="12">
        <v>5.27928</v>
      </c>
      <c r="K48" s="12">
        <v>3.0720000000000004E-2</v>
      </c>
      <c r="L48" s="12">
        <v>1.2360000000000001E-2</v>
      </c>
      <c r="M48" s="12">
        <v>3.4919999999999993E-2</v>
      </c>
      <c r="N48" s="12">
        <v>7.3200000000000001E-3</v>
      </c>
      <c r="O48" s="8">
        <f t="shared" si="0"/>
        <v>45.376680000000007</v>
      </c>
      <c r="P48" s="24">
        <f t="shared" si="1"/>
        <v>45.376680000000007</v>
      </c>
      <c r="Q48" s="19">
        <f t="shared" si="2"/>
        <v>100</v>
      </c>
      <c r="R48" s="19">
        <f t="shared" si="3"/>
        <v>10.837106918238993</v>
      </c>
    </row>
    <row r="49" spans="1:18" x14ac:dyDescent="0.25">
      <c r="A49" s="4">
        <v>46</v>
      </c>
      <c r="B49" s="10" t="s">
        <v>44</v>
      </c>
      <c r="C49" s="11">
        <v>120</v>
      </c>
      <c r="D49" s="12">
        <v>655.19244000000003</v>
      </c>
      <c r="E49" s="12">
        <v>5.1195599999999999</v>
      </c>
      <c r="F49" s="12">
        <v>0.25607999999999997</v>
      </c>
      <c r="G49" s="12">
        <v>2.6386799999999999</v>
      </c>
      <c r="H49" s="12">
        <v>8.9040000000000008E-2</v>
      </c>
      <c r="I49" s="12">
        <v>2.904E-2</v>
      </c>
      <c r="J49" s="12">
        <v>0.60864000000000007</v>
      </c>
      <c r="K49" s="12">
        <v>1.9439999999999999E-2</v>
      </c>
      <c r="L49" s="12">
        <v>4.4400000000000002E-2</v>
      </c>
      <c r="M49" s="12">
        <v>1.7999999999999999E-2</v>
      </c>
      <c r="N49" s="12">
        <v>4.8000000000000004E-3</v>
      </c>
      <c r="O49" s="8">
        <f t="shared" si="0"/>
        <v>8.8276799999999991</v>
      </c>
      <c r="P49" s="24">
        <f t="shared" si="1"/>
        <v>664.02012000000013</v>
      </c>
      <c r="Q49" s="19">
        <f t="shared" si="2"/>
        <v>1.3294295961995848</v>
      </c>
      <c r="R49" s="19">
        <f t="shared" si="3"/>
        <v>19.992033739456421</v>
      </c>
    </row>
    <row r="50" spans="1:18" x14ac:dyDescent="0.25">
      <c r="A50" s="9">
        <v>47</v>
      </c>
      <c r="B50" s="10" t="s">
        <v>46</v>
      </c>
      <c r="C50" s="11">
        <v>155</v>
      </c>
      <c r="D50" s="12">
        <v>1093.497875</v>
      </c>
      <c r="E50" s="12">
        <v>22.16996</v>
      </c>
      <c r="F50" s="12">
        <v>1.9691199999999998</v>
      </c>
      <c r="G50" s="12">
        <v>12.579025</v>
      </c>
      <c r="H50" s="12">
        <v>2.1672099999999999</v>
      </c>
      <c r="I50" s="12">
        <v>0.62449500000000002</v>
      </c>
      <c r="J50" s="12">
        <v>4.1349350000000005</v>
      </c>
      <c r="K50" s="12">
        <v>1.5035000000000001E-2</v>
      </c>
      <c r="L50" s="12">
        <v>6.2464999999999993E-2</v>
      </c>
      <c r="M50" s="12">
        <v>2.8830000000000001E-2</v>
      </c>
      <c r="N50" s="12">
        <v>2.6970000000000001E-2</v>
      </c>
      <c r="O50" s="8">
        <f t="shared" si="0"/>
        <v>43.778044999999999</v>
      </c>
      <c r="P50" s="24">
        <f t="shared" si="1"/>
        <v>1137.2759199999998</v>
      </c>
      <c r="Q50" s="19">
        <f t="shared" si="2"/>
        <v>3.8493776426744364</v>
      </c>
      <c r="R50" s="19">
        <f t="shared" si="3"/>
        <v>11.258816120906802</v>
      </c>
    </row>
    <row r="51" spans="1:18" x14ac:dyDescent="0.25">
      <c r="A51" s="9">
        <v>48</v>
      </c>
      <c r="B51" s="10" t="s">
        <v>46</v>
      </c>
      <c r="C51" s="11">
        <v>135</v>
      </c>
      <c r="D51" s="12">
        <v>138.81159</v>
      </c>
      <c r="E51" s="12">
        <v>3.4375050000000003</v>
      </c>
      <c r="F51" s="12">
        <v>0.14499000000000001</v>
      </c>
      <c r="G51" s="12">
        <v>1.7410950000000001</v>
      </c>
      <c r="H51" s="12">
        <v>7.9649999999999999E-3</v>
      </c>
      <c r="I51" s="12">
        <v>1.7955000000000002E-2</v>
      </c>
      <c r="J51" s="12">
        <v>5.4539999999999998E-2</v>
      </c>
      <c r="K51" s="12">
        <v>5.1570000000000005E-2</v>
      </c>
      <c r="L51" s="12">
        <v>8.0999999999999996E-3</v>
      </c>
      <c r="M51" s="12">
        <v>4.9140000000000003E-2</v>
      </c>
      <c r="N51" s="12">
        <v>1.1339999999999999E-2</v>
      </c>
      <c r="O51" s="8">
        <f t="shared" si="0"/>
        <v>5.5241999999999996</v>
      </c>
      <c r="P51" s="24">
        <f t="shared" si="1"/>
        <v>144.33579</v>
      </c>
      <c r="Q51" s="19">
        <f t="shared" si="2"/>
        <v>3.8273251561514989</v>
      </c>
      <c r="R51" s="19">
        <f t="shared" si="3"/>
        <v>23.708566108007449</v>
      </c>
    </row>
    <row r="52" spans="1:18" x14ac:dyDescent="0.25">
      <c r="A52" s="4">
        <v>49</v>
      </c>
      <c r="B52" s="10" t="s">
        <v>47</v>
      </c>
      <c r="C52" s="11">
        <v>130</v>
      </c>
      <c r="D52" s="12">
        <v>178.05489</v>
      </c>
      <c r="E52" s="12">
        <v>14.32301</v>
      </c>
      <c r="F52" s="12">
        <v>0.92235</v>
      </c>
      <c r="G52" s="12">
        <v>8.149049999999999</v>
      </c>
      <c r="H52" s="12">
        <v>1.0769199999999999</v>
      </c>
      <c r="I52" s="12">
        <v>0.34995999999999999</v>
      </c>
      <c r="J52" s="12">
        <v>2.6847599999999998</v>
      </c>
      <c r="K52" s="12">
        <v>3.6399999999999996E-3</v>
      </c>
      <c r="L52" s="12">
        <v>7.1760000000000004E-2</v>
      </c>
      <c r="M52" s="12">
        <v>1.703E-2</v>
      </c>
      <c r="N52" s="12">
        <v>1.1049999999999999E-2</v>
      </c>
      <c r="O52" s="8">
        <f t="shared" si="0"/>
        <v>27.609530000000003</v>
      </c>
      <c r="P52" s="24">
        <f t="shared" si="1"/>
        <v>205.66442000000004</v>
      </c>
      <c r="Q52" s="19">
        <f t="shared" si="2"/>
        <v>13.424553454603377</v>
      </c>
      <c r="R52" s="19">
        <f t="shared" si="3"/>
        <v>15.528823114869626</v>
      </c>
    </row>
    <row r="53" spans="1:18" x14ac:dyDescent="0.25">
      <c r="A53" s="9">
        <v>50</v>
      </c>
      <c r="B53" s="10" t="s">
        <v>47</v>
      </c>
      <c r="C53" s="11">
        <v>120</v>
      </c>
      <c r="D53" s="12">
        <v>86.604839999999996</v>
      </c>
      <c r="E53" s="12">
        <v>3.0468000000000002</v>
      </c>
      <c r="F53" s="12">
        <v>0.37956000000000001</v>
      </c>
      <c r="G53" s="12">
        <v>1.4206799999999999</v>
      </c>
      <c r="H53" s="12">
        <v>0.32832</v>
      </c>
      <c r="I53" s="12">
        <v>3.4919999999999993E-2</v>
      </c>
      <c r="J53" s="12">
        <v>8.3760000000000001E-2</v>
      </c>
      <c r="K53" s="12">
        <v>2.5919999999999999E-2</v>
      </c>
      <c r="L53" s="12">
        <v>1.6799999999999999E-3</v>
      </c>
      <c r="M53" s="12">
        <v>7.7999999999999996E-3</v>
      </c>
      <c r="N53" s="12">
        <v>3.4320000000000003E-2</v>
      </c>
      <c r="O53" s="8">
        <f t="shared" si="0"/>
        <v>5.3637599999999992</v>
      </c>
      <c r="P53" s="24">
        <f t="shared" si="1"/>
        <v>91.968599999999995</v>
      </c>
      <c r="Q53" s="19">
        <f t="shared" si="2"/>
        <v>5.8321644561295916</v>
      </c>
      <c r="R53" s="19">
        <f t="shared" si="3"/>
        <v>8.0271893771735705</v>
      </c>
    </row>
    <row r="54" spans="1:18" x14ac:dyDescent="0.25">
      <c r="A54" s="9">
        <v>51</v>
      </c>
      <c r="B54" s="10" t="s">
        <v>48</v>
      </c>
      <c r="C54" s="11">
        <v>100</v>
      </c>
      <c r="D54" s="12">
        <v>80.539999999999992</v>
      </c>
      <c r="E54" s="12">
        <v>6.8141999999999996</v>
      </c>
      <c r="F54" s="12">
        <v>0.33500000000000002</v>
      </c>
      <c r="G54" s="12">
        <v>3.6982999999999997</v>
      </c>
      <c r="H54" s="12">
        <v>0.33809999999999996</v>
      </c>
      <c r="I54" s="12">
        <v>0.28310000000000002</v>
      </c>
      <c r="J54" s="12">
        <v>0.89960000000000007</v>
      </c>
      <c r="K54" s="12">
        <v>1.03E-2</v>
      </c>
      <c r="L54" s="12">
        <v>8.0999999999999996E-3</v>
      </c>
      <c r="M54" s="12">
        <v>1.9499999999999997E-2</v>
      </c>
      <c r="N54" s="12">
        <v>3.5699999999999996E-2</v>
      </c>
      <c r="O54" s="8">
        <f t="shared" si="0"/>
        <v>12.441900000000002</v>
      </c>
      <c r="P54" s="24">
        <f t="shared" si="1"/>
        <v>92.981899999999996</v>
      </c>
      <c r="Q54" s="19">
        <f t="shared" si="2"/>
        <v>13.380991354231311</v>
      </c>
      <c r="R54" s="19">
        <f t="shared" si="3"/>
        <v>20.340895522388056</v>
      </c>
    </row>
    <row r="55" spans="1:18" x14ac:dyDescent="0.25">
      <c r="A55" s="4">
        <v>52</v>
      </c>
      <c r="B55" s="10" t="s">
        <v>48</v>
      </c>
      <c r="C55" s="11">
        <v>110</v>
      </c>
      <c r="D55" s="12">
        <v>84.975550000000013</v>
      </c>
      <c r="E55" s="12">
        <v>2.7112799999999999</v>
      </c>
      <c r="F55" s="12">
        <v>0.24210999999999999</v>
      </c>
      <c r="G55" s="12">
        <v>1.8026800000000001</v>
      </c>
      <c r="H55" s="12">
        <v>0.50853000000000004</v>
      </c>
      <c r="I55" s="12">
        <v>2.6950000000000002E-2</v>
      </c>
      <c r="J55" s="12">
        <v>0.13519</v>
      </c>
      <c r="K55" s="12">
        <v>1.5730000000000001E-2</v>
      </c>
      <c r="L55" s="12">
        <v>2.3100000000000004E-3</v>
      </c>
      <c r="M55" s="12">
        <v>8.3600000000000011E-3</v>
      </c>
      <c r="N55" s="12">
        <v>9.2400000000000017E-3</v>
      </c>
      <c r="O55" s="8">
        <f t="shared" si="0"/>
        <v>5.4623799999999987</v>
      </c>
      <c r="P55" s="24">
        <f t="shared" si="1"/>
        <v>90.437929999999994</v>
      </c>
      <c r="Q55" s="19">
        <f t="shared" si="2"/>
        <v>6.0399215240773412</v>
      </c>
      <c r="R55" s="19">
        <f t="shared" si="3"/>
        <v>11.19854611540209</v>
      </c>
    </row>
    <row r="56" spans="1:18" x14ac:dyDescent="0.25">
      <c r="A56" s="9">
        <v>53</v>
      </c>
      <c r="B56" s="10" t="s">
        <v>49</v>
      </c>
      <c r="C56" s="11">
        <v>120</v>
      </c>
      <c r="D56" s="12">
        <v>161.00844000000001</v>
      </c>
      <c r="E56" s="12">
        <v>16.774080000000001</v>
      </c>
      <c r="F56" s="12">
        <v>0.93096000000000001</v>
      </c>
      <c r="G56" s="12">
        <v>10.16112</v>
      </c>
      <c r="H56" s="12">
        <v>0.85248000000000013</v>
      </c>
      <c r="I56" s="12">
        <v>0.65171999999999997</v>
      </c>
      <c r="J56" s="12">
        <v>3.3130800000000002</v>
      </c>
      <c r="K56" s="12">
        <v>1.008E-2</v>
      </c>
      <c r="L56" s="12">
        <v>3.984E-2</v>
      </c>
      <c r="M56" s="12">
        <v>4.3680000000000004E-2</v>
      </c>
      <c r="N56" s="12">
        <v>1.524E-2</v>
      </c>
      <c r="O56" s="8">
        <f t="shared" si="0"/>
        <v>32.792280000000005</v>
      </c>
      <c r="P56" s="24">
        <f t="shared" si="1"/>
        <v>193.80072000000004</v>
      </c>
      <c r="Q56" s="19">
        <f t="shared" si="2"/>
        <v>16.920618251573057</v>
      </c>
      <c r="R56" s="19">
        <f t="shared" si="3"/>
        <v>18.018045888115495</v>
      </c>
    </row>
    <row r="57" spans="1:18" x14ac:dyDescent="0.25">
      <c r="A57" s="9">
        <v>54</v>
      </c>
      <c r="B57" s="10" t="s">
        <v>49</v>
      </c>
      <c r="C57" s="11">
        <v>115</v>
      </c>
      <c r="D57" s="12">
        <v>107.26866499999998</v>
      </c>
      <c r="E57" s="12">
        <v>4.4118599999999999</v>
      </c>
      <c r="F57" s="12">
        <v>0.54832000000000003</v>
      </c>
      <c r="G57" s="12">
        <v>1.8152749999999997</v>
      </c>
      <c r="H57" s="12">
        <v>0.49530499999999994</v>
      </c>
      <c r="I57" s="12">
        <v>0.106375</v>
      </c>
      <c r="J57" s="12">
        <v>0.51577499999999998</v>
      </c>
      <c r="K57" s="12">
        <v>2.6450000000000001E-2</v>
      </c>
      <c r="L57" s="12">
        <v>2.7025E-2</v>
      </c>
      <c r="M57" s="12">
        <v>1.7940000000000001E-2</v>
      </c>
      <c r="N57" s="12">
        <v>6.5550000000000001E-3</v>
      </c>
      <c r="O57" s="8">
        <f t="shared" si="0"/>
        <v>7.9708799999999993</v>
      </c>
      <c r="P57" s="24">
        <f t="shared" si="1"/>
        <v>115.23954499999999</v>
      </c>
      <c r="Q57" s="19">
        <f t="shared" si="2"/>
        <v>6.9167923215941185</v>
      </c>
      <c r="R57" s="19">
        <f t="shared" si="3"/>
        <v>8.0461409395973149</v>
      </c>
    </row>
    <row r="58" spans="1:18" x14ac:dyDescent="0.25">
      <c r="A58" s="4">
        <v>55</v>
      </c>
      <c r="B58" s="10" t="s">
        <v>50</v>
      </c>
      <c r="C58" s="11">
        <v>130</v>
      </c>
      <c r="D58" s="12">
        <v>203.15970999999999</v>
      </c>
      <c r="E58" s="12">
        <v>30.24944</v>
      </c>
      <c r="F58" s="12">
        <v>0.64128999999999992</v>
      </c>
      <c r="G58" s="12">
        <v>22.592049999999997</v>
      </c>
      <c r="H58" s="12">
        <v>1.76644</v>
      </c>
      <c r="I58" s="12">
        <v>1.13984</v>
      </c>
      <c r="J58" s="12">
        <v>10.386480000000001</v>
      </c>
      <c r="K58" s="12">
        <v>9.2300000000000004E-3</v>
      </c>
      <c r="L58" s="12">
        <v>1.8720000000000001E-2</v>
      </c>
      <c r="M58" s="12">
        <v>3.0420000000000003E-2</v>
      </c>
      <c r="N58" s="12">
        <v>1.469E-2</v>
      </c>
      <c r="O58" s="8">
        <f t="shared" si="0"/>
        <v>66.848600000000019</v>
      </c>
      <c r="P58" s="24">
        <f t="shared" si="1"/>
        <v>270.00830999999988</v>
      </c>
      <c r="Q58" s="19">
        <f t="shared" si="2"/>
        <v>24.757978745172711</v>
      </c>
      <c r="R58" s="19">
        <f t="shared" si="3"/>
        <v>47.169673626596399</v>
      </c>
    </row>
    <row r="59" spans="1:18" x14ac:dyDescent="0.25">
      <c r="A59" s="9">
        <v>56</v>
      </c>
      <c r="B59" s="10" t="s">
        <v>50</v>
      </c>
      <c r="C59" s="11">
        <v>130</v>
      </c>
      <c r="D59" s="12">
        <v>1660.1176799999998</v>
      </c>
      <c r="E59" s="12">
        <v>3.61517</v>
      </c>
      <c r="F59" s="12">
        <v>0.74516000000000004</v>
      </c>
      <c r="G59" s="12">
        <v>2.5801100000000003</v>
      </c>
      <c r="H59" s="12">
        <v>0.44329999999999997</v>
      </c>
      <c r="I59" s="12">
        <v>0.22789000000000001</v>
      </c>
      <c r="J59" s="12">
        <v>1.06704</v>
      </c>
      <c r="K59" s="12">
        <v>3.4320000000000003E-2</v>
      </c>
      <c r="L59" s="12">
        <v>1.7419999999999998E-2</v>
      </c>
      <c r="M59" s="12">
        <v>5.1609999999999989E-2</v>
      </c>
      <c r="N59" s="12">
        <v>1.6899999999999999E-3</v>
      </c>
      <c r="O59" s="8">
        <f t="shared" si="0"/>
        <v>8.7837099999999992</v>
      </c>
      <c r="P59" s="24">
        <f t="shared" si="1"/>
        <v>1668.9013899999995</v>
      </c>
      <c r="Q59" s="19">
        <f t="shared" si="2"/>
        <v>0.52631689641051838</v>
      </c>
      <c r="R59" s="19">
        <f t="shared" si="3"/>
        <v>4.8515352407536634</v>
      </c>
    </row>
    <row r="60" spans="1:18" x14ac:dyDescent="0.25">
      <c r="A60" s="9">
        <v>57</v>
      </c>
      <c r="B60" s="10" t="s">
        <v>50</v>
      </c>
      <c r="C60" s="11">
        <v>130</v>
      </c>
      <c r="D60" s="12">
        <v>8982.8280100000011</v>
      </c>
      <c r="E60" s="12">
        <v>2.9422900000000003</v>
      </c>
      <c r="F60" s="12">
        <v>0.41170999999999996</v>
      </c>
      <c r="G60" s="12">
        <v>1.28362</v>
      </c>
      <c r="H60" s="12">
        <v>5.5379999999999999E-2</v>
      </c>
      <c r="I60" s="12">
        <v>4.3680000000000004E-2</v>
      </c>
      <c r="J60" s="12">
        <v>5.7330000000000006E-2</v>
      </c>
      <c r="K60" s="12">
        <v>2.171E-2</v>
      </c>
      <c r="L60" s="12">
        <v>1.6899999999999998E-2</v>
      </c>
      <c r="M60" s="12">
        <v>1.729E-2</v>
      </c>
      <c r="N60" s="12">
        <v>8.0079999999999998E-2</v>
      </c>
      <c r="O60" s="8">
        <f t="shared" si="0"/>
        <v>4.9299900000000001</v>
      </c>
      <c r="P60" s="24">
        <f t="shared" si="1"/>
        <v>8987.7580000000034</v>
      </c>
      <c r="Q60" s="19">
        <f t="shared" si="2"/>
        <v>5.48522779540793E-2</v>
      </c>
      <c r="R60" s="19">
        <f t="shared" si="3"/>
        <v>7.1465108935901496</v>
      </c>
    </row>
    <row r="61" spans="1:18" x14ac:dyDescent="0.25">
      <c r="A61" s="4">
        <v>58</v>
      </c>
      <c r="B61" s="10" t="s">
        <v>51</v>
      </c>
      <c r="C61" s="11">
        <v>130</v>
      </c>
      <c r="D61" s="12">
        <v>95.115930000000006</v>
      </c>
      <c r="E61" s="12">
        <v>2.6356200000000003</v>
      </c>
      <c r="F61" s="12">
        <v>0.22723999999999997</v>
      </c>
      <c r="G61" s="12">
        <v>1.37462</v>
      </c>
      <c r="H61" s="12">
        <v>1.0659999999999999E-2</v>
      </c>
      <c r="I61" s="12">
        <v>2.8080000000000001E-2</v>
      </c>
      <c r="J61" s="12">
        <v>0.13117000000000001</v>
      </c>
      <c r="K61" s="12">
        <v>4.6800000000000001E-3</v>
      </c>
      <c r="L61" s="12">
        <v>1.2870000000000001E-2</v>
      </c>
      <c r="M61" s="12">
        <v>1.482E-2</v>
      </c>
      <c r="N61" s="12">
        <v>2.8470000000000002E-2</v>
      </c>
      <c r="O61" s="8">
        <f t="shared" si="0"/>
        <v>4.468230000000001</v>
      </c>
      <c r="P61" s="24">
        <f t="shared" si="1"/>
        <v>99.584159999999997</v>
      </c>
      <c r="Q61" s="19">
        <f t="shared" si="2"/>
        <v>4.4868882762077833</v>
      </c>
      <c r="R61" s="19">
        <f t="shared" si="3"/>
        <v>11.598398169336388</v>
      </c>
    </row>
    <row r="62" spans="1:18" x14ac:dyDescent="0.25">
      <c r="A62" s="9">
        <v>59</v>
      </c>
      <c r="B62" s="10" t="s">
        <v>51</v>
      </c>
      <c r="C62" s="11">
        <v>130</v>
      </c>
      <c r="D62" s="12">
        <v>96.044910000000002</v>
      </c>
      <c r="E62" s="12">
        <v>2.0459399999999999</v>
      </c>
      <c r="F62" s="12">
        <v>6.044999999999999E-2</v>
      </c>
      <c r="G62" s="12">
        <v>1.2784200000000001</v>
      </c>
      <c r="H62" s="12">
        <v>0</v>
      </c>
      <c r="I62" s="12">
        <v>5.7200000000000003E-3</v>
      </c>
      <c r="J62" s="12">
        <v>2.99E-3</v>
      </c>
      <c r="K62" s="12">
        <v>1.183E-2</v>
      </c>
      <c r="L62" s="12">
        <v>4.9399999999999999E-3</v>
      </c>
      <c r="M62" s="12">
        <v>1.235E-2</v>
      </c>
      <c r="N62" s="12">
        <v>3.9000000000000005E-4</v>
      </c>
      <c r="O62" s="8">
        <f t="shared" si="0"/>
        <v>3.4230299999999998</v>
      </c>
      <c r="P62" s="24">
        <f t="shared" si="1"/>
        <v>99.467939999999999</v>
      </c>
      <c r="Q62" s="19">
        <f t="shared" si="2"/>
        <v>3.441339993569787</v>
      </c>
      <c r="R62" s="19">
        <f t="shared" si="3"/>
        <v>33.845161290322586</v>
      </c>
    </row>
    <row r="63" spans="1:18" x14ac:dyDescent="0.25">
      <c r="A63" s="9">
        <v>60</v>
      </c>
      <c r="B63" s="10" t="s">
        <v>51</v>
      </c>
      <c r="C63" s="11">
        <v>130</v>
      </c>
      <c r="D63" s="12">
        <v>267.40259000000003</v>
      </c>
      <c r="E63" s="12">
        <v>6.5332800000000004</v>
      </c>
      <c r="F63" s="12">
        <v>0.43017000000000005</v>
      </c>
      <c r="G63" s="12">
        <v>3.0964700000000001</v>
      </c>
      <c r="H63" s="12">
        <v>0.18018000000000001</v>
      </c>
      <c r="I63" s="12">
        <v>1.8720000000000001E-2</v>
      </c>
      <c r="J63" s="12">
        <v>1.2610000000000001</v>
      </c>
      <c r="K63" s="12">
        <v>8.5800000000000008E-3</v>
      </c>
      <c r="L63" s="12">
        <v>7.150000000000001E-3</v>
      </c>
      <c r="M63" s="12">
        <v>8.709999999999999E-3</v>
      </c>
      <c r="N63" s="12">
        <v>9.7110000000000002E-2</v>
      </c>
      <c r="O63" s="8">
        <f t="shared" si="0"/>
        <v>11.641370000000004</v>
      </c>
      <c r="P63" s="24">
        <f t="shared" si="1"/>
        <v>279.04396000000003</v>
      </c>
      <c r="Q63" s="19">
        <f t="shared" si="2"/>
        <v>4.171876717919285</v>
      </c>
      <c r="R63" s="19">
        <f t="shared" si="3"/>
        <v>15.187669990933816</v>
      </c>
    </row>
    <row r="64" spans="1:18" x14ac:dyDescent="0.25">
      <c r="A64" s="4">
        <v>61</v>
      </c>
      <c r="B64" s="10" t="s">
        <v>52</v>
      </c>
      <c r="C64" s="11">
        <v>145</v>
      </c>
      <c r="D64" s="12">
        <v>68.533379999999994</v>
      </c>
      <c r="E64" s="12">
        <v>2.2221250000000001</v>
      </c>
      <c r="F64" s="12">
        <v>0.58377000000000001</v>
      </c>
      <c r="G64" s="12">
        <v>1.2006000000000001</v>
      </c>
      <c r="H64" s="12">
        <v>8.9029999999999998E-2</v>
      </c>
      <c r="I64" s="12">
        <v>6.2349999999999992E-3</v>
      </c>
      <c r="J64" s="12">
        <v>9.5119999999999996E-2</v>
      </c>
      <c r="K64" s="12">
        <v>1.1165E-2</v>
      </c>
      <c r="L64" s="12">
        <v>1.3919999999999998E-2</v>
      </c>
      <c r="M64" s="12">
        <v>2.0444999999999998E-2</v>
      </c>
      <c r="N64" s="12">
        <v>7.9749999999999995E-3</v>
      </c>
      <c r="O64" s="8">
        <f t="shared" si="0"/>
        <v>4.2503849999999996</v>
      </c>
      <c r="P64" s="24">
        <f t="shared" si="1"/>
        <v>72.783764999999988</v>
      </c>
      <c r="Q64" s="19">
        <f t="shared" si="2"/>
        <v>5.8397432449393074</v>
      </c>
      <c r="R64" s="19">
        <f t="shared" si="3"/>
        <v>3.8065076999503229</v>
      </c>
    </row>
    <row r="65" spans="1:18" x14ac:dyDescent="0.25">
      <c r="A65" s="9">
        <v>62</v>
      </c>
      <c r="B65" s="10" t="s">
        <v>52</v>
      </c>
      <c r="C65" s="11">
        <v>130</v>
      </c>
      <c r="D65" s="12">
        <v>164.81997999999999</v>
      </c>
      <c r="E65" s="12">
        <v>2.3224499999999999</v>
      </c>
      <c r="F65" s="12">
        <v>0.29198000000000002</v>
      </c>
      <c r="G65" s="12">
        <v>0.96667999999999998</v>
      </c>
      <c r="H65" s="12">
        <v>9.1910000000000006E-2</v>
      </c>
      <c r="I65" s="12">
        <v>2.3009999999999999E-2</v>
      </c>
      <c r="J65" s="12">
        <v>1.3649999999999999E-2</v>
      </c>
      <c r="K65" s="12">
        <v>1.8849999999999999E-2</v>
      </c>
      <c r="L65" s="12">
        <v>2.1059999999999999E-2</v>
      </c>
      <c r="M65" s="12">
        <v>1.1699999999999999E-2</v>
      </c>
      <c r="N65" s="12">
        <v>5.3299999999999997E-3</v>
      </c>
      <c r="O65" s="8">
        <f t="shared" si="0"/>
        <v>3.7666199999999996</v>
      </c>
      <c r="P65" s="24">
        <f t="shared" si="1"/>
        <v>168.58659999999998</v>
      </c>
      <c r="Q65" s="19">
        <f t="shared" si="2"/>
        <v>2.2342345121142486</v>
      </c>
      <c r="R65" s="19">
        <f t="shared" si="3"/>
        <v>7.9541406945681201</v>
      </c>
    </row>
    <row r="66" spans="1:18" x14ac:dyDescent="0.25">
      <c r="A66" s="9">
        <v>63</v>
      </c>
      <c r="B66" s="10" t="s">
        <v>52</v>
      </c>
      <c r="C66" s="11">
        <v>130</v>
      </c>
      <c r="D66" s="12">
        <v>204.7396</v>
      </c>
      <c r="E66" s="12">
        <v>3.9213200000000001</v>
      </c>
      <c r="F66" s="12">
        <v>0.29757</v>
      </c>
      <c r="G66" s="12">
        <v>2.1920600000000001</v>
      </c>
      <c r="H66" s="12">
        <v>6.6560000000000008E-2</v>
      </c>
      <c r="I66" s="12">
        <v>3.4189999999999998E-2</v>
      </c>
      <c r="J66" s="12">
        <v>0.49439</v>
      </c>
      <c r="K66" s="12">
        <v>1.6640000000000002E-2</v>
      </c>
      <c r="L66" s="12">
        <v>5.9800000000000001E-3</v>
      </c>
      <c r="M66" s="12">
        <v>3.0940000000000002E-2</v>
      </c>
      <c r="N66" s="12">
        <v>9.6200000000000001E-3</v>
      </c>
      <c r="O66" s="8">
        <f t="shared" si="0"/>
        <v>7.0692699999999995</v>
      </c>
      <c r="P66" s="24">
        <f t="shared" si="1"/>
        <v>211.80887000000001</v>
      </c>
      <c r="Q66" s="19">
        <f t="shared" si="2"/>
        <v>3.3375703293256787</v>
      </c>
      <c r="R66" s="19">
        <f t="shared" si="3"/>
        <v>13.177806902577546</v>
      </c>
    </row>
    <row r="67" spans="1:18" x14ac:dyDescent="0.25">
      <c r="A67" s="4">
        <v>64</v>
      </c>
      <c r="B67" s="10" t="s">
        <v>53</v>
      </c>
      <c r="C67" s="11">
        <v>130</v>
      </c>
      <c r="D67" s="12">
        <v>91.31889000000001</v>
      </c>
      <c r="E67" s="12">
        <v>9.8198100000000004</v>
      </c>
      <c r="F67" s="12">
        <v>1.3793</v>
      </c>
      <c r="G67" s="12">
        <v>7.1511699999999987</v>
      </c>
      <c r="H67" s="12">
        <v>0.27690000000000003</v>
      </c>
      <c r="I67" s="12">
        <v>0.51454</v>
      </c>
      <c r="J67" s="12">
        <v>3.2836699999999999</v>
      </c>
      <c r="K67" s="12">
        <v>1.196E-2</v>
      </c>
      <c r="L67" s="12">
        <v>8.0600000000000012E-3</v>
      </c>
      <c r="M67" s="12">
        <v>1.677E-2</v>
      </c>
      <c r="N67" s="12">
        <v>4.6800000000000001E-3</v>
      </c>
      <c r="O67" s="8">
        <f t="shared" si="0"/>
        <v>22.46686</v>
      </c>
      <c r="P67" s="24">
        <f t="shared" si="1"/>
        <v>113.78574999999999</v>
      </c>
      <c r="Q67" s="19">
        <f t="shared" si="2"/>
        <v>19.744880180514699</v>
      </c>
      <c r="R67" s="19">
        <f t="shared" si="3"/>
        <v>7.1194156456173427</v>
      </c>
    </row>
    <row r="68" spans="1:18" x14ac:dyDescent="0.25">
      <c r="A68" s="9">
        <v>65</v>
      </c>
      <c r="B68" s="10" t="s">
        <v>53</v>
      </c>
      <c r="C68" s="11">
        <v>135</v>
      </c>
      <c r="D68" s="12">
        <v>86.541209999999992</v>
      </c>
      <c r="E68" s="12">
        <v>1.7964449999999998</v>
      </c>
      <c r="F68" s="12">
        <v>0.33952499999999997</v>
      </c>
      <c r="G68" s="12">
        <v>0.74101499999999998</v>
      </c>
      <c r="H68" s="12">
        <v>0</v>
      </c>
      <c r="I68" s="12">
        <v>2.214E-2</v>
      </c>
      <c r="J68" s="12">
        <v>4.8735000000000001E-2</v>
      </c>
      <c r="K68" s="12">
        <v>3.1050000000000001E-3</v>
      </c>
      <c r="L68" s="12">
        <v>9.7200000000000012E-3</v>
      </c>
      <c r="M68" s="12">
        <v>1.6469999999999999E-2</v>
      </c>
      <c r="N68" s="12">
        <v>1.8494999999999998E-2</v>
      </c>
      <c r="O68" s="8">
        <f t="shared" si="0"/>
        <v>2.9956500000000004</v>
      </c>
      <c r="P68" s="24">
        <f t="shared" si="1"/>
        <v>89.53685999999999</v>
      </c>
      <c r="Q68" s="19">
        <f t="shared" si="2"/>
        <v>3.3457170599907133</v>
      </c>
      <c r="R68" s="19">
        <f t="shared" si="3"/>
        <v>5.291053677932406</v>
      </c>
    </row>
    <row r="69" spans="1:18" x14ac:dyDescent="0.25">
      <c r="A69" s="9">
        <v>66</v>
      </c>
      <c r="B69" s="10" t="s">
        <v>53</v>
      </c>
      <c r="C69" s="11">
        <v>125</v>
      </c>
      <c r="D69" s="12">
        <v>149.007375</v>
      </c>
      <c r="E69" s="12">
        <v>1.56375</v>
      </c>
      <c r="F69" s="12">
        <v>0.298875</v>
      </c>
      <c r="G69" s="12">
        <v>0.55812500000000009</v>
      </c>
      <c r="H69" s="12">
        <v>8.1375000000000003E-2</v>
      </c>
      <c r="I69" s="12">
        <v>2.3375E-2</v>
      </c>
      <c r="J69" s="12">
        <v>8.7499999999999991E-4</v>
      </c>
      <c r="K69" s="12">
        <v>1.3625000000000002E-2</v>
      </c>
      <c r="L69" s="12">
        <v>4.5000000000000005E-3</v>
      </c>
      <c r="M69" s="12">
        <v>3.6499999999999998E-2</v>
      </c>
      <c r="N69" s="12">
        <v>1.0874999999999999E-2</v>
      </c>
      <c r="O69" s="8">
        <f t="shared" ref="O69:O132" si="4">SUM(E69:N69)</f>
        <v>2.5918750000000008</v>
      </c>
      <c r="P69" s="24">
        <f t="shared" ref="P69:P132" si="5">SUM(D69:N69)</f>
        <v>151.59924999999998</v>
      </c>
      <c r="Q69" s="19">
        <f t="shared" ref="Q69:Q132" si="6">((SUM(E69:N69))/SUM(D69:N69))*100</f>
        <v>1.7096885373773292</v>
      </c>
      <c r="R69" s="19">
        <f t="shared" ref="R69:R132" si="7">E69/F69</f>
        <v>5.2321204516938522</v>
      </c>
    </row>
    <row r="70" spans="1:18" x14ac:dyDescent="0.25">
      <c r="A70" s="4">
        <v>67</v>
      </c>
      <c r="B70" s="10" t="s">
        <v>54</v>
      </c>
      <c r="C70" s="11">
        <v>130</v>
      </c>
      <c r="D70" s="12">
        <v>70.406309999999991</v>
      </c>
      <c r="E70" s="12">
        <v>4.1317900000000005</v>
      </c>
      <c r="F70" s="12">
        <v>0.32045000000000001</v>
      </c>
      <c r="G70" s="12">
        <v>2.3986299999999998</v>
      </c>
      <c r="H70" s="12">
        <v>0.48646</v>
      </c>
      <c r="I70" s="12">
        <v>8.6449999999999999E-2</v>
      </c>
      <c r="J70" s="12">
        <v>0.96251999999999993</v>
      </c>
      <c r="K70" s="12">
        <v>8.4499999999999992E-3</v>
      </c>
      <c r="L70" s="12">
        <v>1.404E-2</v>
      </c>
      <c r="M70" s="12">
        <v>3.0030000000000001E-2</v>
      </c>
      <c r="N70" s="12">
        <v>6.8900000000000003E-3</v>
      </c>
      <c r="O70" s="8">
        <f t="shared" si="4"/>
        <v>8.4457100000000001</v>
      </c>
      <c r="P70" s="24">
        <f t="shared" si="5"/>
        <v>78.852019999999953</v>
      </c>
      <c r="Q70" s="19">
        <f t="shared" si="6"/>
        <v>10.710835308974969</v>
      </c>
      <c r="R70" s="19">
        <f t="shared" si="7"/>
        <v>12.89371196754564</v>
      </c>
    </row>
    <row r="71" spans="1:18" x14ac:dyDescent="0.25">
      <c r="A71" s="9">
        <v>68</v>
      </c>
      <c r="B71" s="10" t="s">
        <v>54</v>
      </c>
      <c r="C71" s="11">
        <v>120</v>
      </c>
      <c r="D71" s="12">
        <v>47.075400000000002</v>
      </c>
      <c r="E71" s="12">
        <v>1.0091999999999999</v>
      </c>
      <c r="F71" s="12">
        <v>0.37439999999999996</v>
      </c>
      <c r="G71" s="12">
        <v>0.53351999999999999</v>
      </c>
      <c r="H71" s="12">
        <v>8.856E-2</v>
      </c>
      <c r="I71" s="12">
        <v>2.58E-2</v>
      </c>
      <c r="J71" s="12">
        <v>0.20616000000000004</v>
      </c>
      <c r="K71" s="12">
        <v>2.2799999999999999E-3</v>
      </c>
      <c r="L71" s="12">
        <v>3.5999999999999999E-3</v>
      </c>
      <c r="M71" s="12">
        <v>1.9439999999999999E-2</v>
      </c>
      <c r="N71" s="12">
        <v>0.11532000000000001</v>
      </c>
      <c r="O71" s="8">
        <f t="shared" si="4"/>
        <v>2.3782799999999997</v>
      </c>
      <c r="P71" s="24">
        <f t="shared" si="5"/>
        <v>49.453679999999999</v>
      </c>
      <c r="Q71" s="19">
        <f t="shared" si="6"/>
        <v>4.8091062181823467</v>
      </c>
      <c r="R71" s="19">
        <f t="shared" si="7"/>
        <v>2.6955128205128207</v>
      </c>
    </row>
    <row r="72" spans="1:18" x14ac:dyDescent="0.25">
      <c r="A72" s="9">
        <v>69</v>
      </c>
      <c r="B72" s="10" t="s">
        <v>54</v>
      </c>
      <c r="C72" s="11">
        <v>125</v>
      </c>
      <c r="D72" s="12">
        <v>246.7585</v>
      </c>
      <c r="E72" s="12">
        <v>1.5105</v>
      </c>
      <c r="F72" s="12">
        <v>0.41299999999999998</v>
      </c>
      <c r="G72" s="12">
        <v>0.86337500000000011</v>
      </c>
      <c r="H72" s="12">
        <v>5.5750000000000008E-2</v>
      </c>
      <c r="I72" s="12">
        <v>2.7499999999999998E-3</v>
      </c>
      <c r="J72" s="12">
        <v>3.1625E-2</v>
      </c>
      <c r="K72" s="12">
        <v>1.1625E-2</v>
      </c>
      <c r="L72" s="12">
        <v>3.6374999999999998E-2</v>
      </c>
      <c r="M72" s="12">
        <v>4.1250000000000002E-3</v>
      </c>
      <c r="N72" s="12">
        <v>2.1249999999999998E-2</v>
      </c>
      <c r="O72" s="8">
        <f t="shared" si="4"/>
        <v>2.9503750000000006</v>
      </c>
      <c r="P72" s="24">
        <f t="shared" si="5"/>
        <v>249.70887499999998</v>
      </c>
      <c r="Q72" s="19">
        <f t="shared" si="6"/>
        <v>1.18152588689529</v>
      </c>
      <c r="R72" s="19">
        <f t="shared" si="7"/>
        <v>3.6573849878934626</v>
      </c>
    </row>
    <row r="73" spans="1:18" x14ac:dyDescent="0.25">
      <c r="A73" s="4">
        <v>70</v>
      </c>
      <c r="B73" s="10" t="s">
        <v>55</v>
      </c>
      <c r="C73" s="11">
        <v>130</v>
      </c>
      <c r="D73" s="12">
        <v>72.113860000000003</v>
      </c>
      <c r="E73" s="12">
        <v>5.7942299999999998</v>
      </c>
      <c r="F73" s="12">
        <v>0.44069999999999998</v>
      </c>
      <c r="G73" s="12">
        <v>4.11151</v>
      </c>
      <c r="H73" s="12">
        <v>0.18798000000000001</v>
      </c>
      <c r="I73" s="12">
        <v>0.14573</v>
      </c>
      <c r="J73" s="12">
        <v>2.0211099999999997</v>
      </c>
      <c r="K73" s="12">
        <v>1.0400000000000001E-2</v>
      </c>
      <c r="L73" s="12">
        <v>2.6130000000000004E-2</v>
      </c>
      <c r="M73" s="12">
        <v>5.0699999999999999E-3</v>
      </c>
      <c r="N73" s="12">
        <v>9.8799999999999999E-3</v>
      </c>
      <c r="O73" s="8">
        <f t="shared" si="4"/>
        <v>12.752740000000001</v>
      </c>
      <c r="P73" s="24">
        <f t="shared" si="5"/>
        <v>84.866599999999991</v>
      </c>
      <c r="Q73" s="19">
        <f t="shared" si="6"/>
        <v>15.026806776753165</v>
      </c>
      <c r="R73" s="19">
        <f t="shared" si="7"/>
        <v>13.147787610619469</v>
      </c>
    </row>
    <row r="74" spans="1:18" x14ac:dyDescent="0.25">
      <c r="A74" s="9">
        <v>71</v>
      </c>
      <c r="B74" s="10" t="s">
        <v>55</v>
      </c>
      <c r="C74" s="11">
        <v>130</v>
      </c>
      <c r="D74" s="12">
        <v>93.132130000000004</v>
      </c>
      <c r="E74" s="12">
        <v>2.1062599999999998</v>
      </c>
      <c r="F74" s="12">
        <v>0.15521999999999997</v>
      </c>
      <c r="G74" s="12">
        <v>1.11111</v>
      </c>
      <c r="H74" s="12">
        <v>5.6160000000000002E-2</v>
      </c>
      <c r="I74" s="12">
        <v>6.6169999999999993E-2</v>
      </c>
      <c r="J74" s="12">
        <v>5.6420000000000005E-2</v>
      </c>
      <c r="K74" s="12">
        <v>0.70160999999999996</v>
      </c>
      <c r="L74" s="12">
        <v>5.0699999999999999E-3</v>
      </c>
      <c r="M74" s="12">
        <v>5.056999999999999E-2</v>
      </c>
      <c r="N74" s="12">
        <v>0</v>
      </c>
      <c r="O74" s="8">
        <f t="shared" si="4"/>
        <v>4.3085899999999997</v>
      </c>
      <c r="P74" s="24">
        <f t="shared" si="5"/>
        <v>97.440720000000013</v>
      </c>
      <c r="Q74" s="19">
        <f t="shared" si="6"/>
        <v>4.4217550937636743</v>
      </c>
      <c r="R74" s="19">
        <f t="shared" si="7"/>
        <v>13.569514237855948</v>
      </c>
    </row>
    <row r="75" spans="1:18" x14ac:dyDescent="0.25">
      <c r="A75" s="9">
        <v>72</v>
      </c>
      <c r="B75" s="10" t="s">
        <v>55</v>
      </c>
      <c r="C75" s="11">
        <v>130</v>
      </c>
      <c r="D75" s="12">
        <v>254.59083000000001</v>
      </c>
      <c r="E75" s="12">
        <v>31.914479999999998</v>
      </c>
      <c r="F75" s="12">
        <v>0.54288000000000003</v>
      </c>
      <c r="G75" s="12">
        <v>22.188269999999999</v>
      </c>
      <c r="H75" s="12">
        <v>2.1626799999999999</v>
      </c>
      <c r="I75" s="12">
        <v>0.85852000000000006</v>
      </c>
      <c r="J75" s="12">
        <v>9.1470599999999997</v>
      </c>
      <c r="K75" s="12">
        <v>4.4200000000000003E-3</v>
      </c>
      <c r="L75" s="12">
        <v>3.1070000000000004E-2</v>
      </c>
      <c r="M75" s="12">
        <v>1.7419999999999998E-2</v>
      </c>
      <c r="N75" s="12">
        <v>7.5399999999999998E-3</v>
      </c>
      <c r="O75" s="8">
        <f t="shared" si="4"/>
        <v>66.874340000000004</v>
      </c>
      <c r="P75" s="24">
        <f t="shared" si="5"/>
        <v>321.46517000000006</v>
      </c>
      <c r="Q75" s="19">
        <f t="shared" si="6"/>
        <v>20.802981548514257</v>
      </c>
      <c r="R75" s="19">
        <f t="shared" si="7"/>
        <v>58.78735632183907</v>
      </c>
    </row>
    <row r="76" spans="1:18" x14ac:dyDescent="0.25">
      <c r="A76" s="4">
        <v>73</v>
      </c>
      <c r="B76" s="10" t="s">
        <v>56</v>
      </c>
      <c r="C76" s="11">
        <v>135</v>
      </c>
      <c r="D76" s="12">
        <v>108.96687</v>
      </c>
      <c r="E76" s="12">
        <v>2.6275050000000002</v>
      </c>
      <c r="F76" s="12">
        <v>0.78394499999999989</v>
      </c>
      <c r="G76" s="12">
        <v>1.8341100000000001</v>
      </c>
      <c r="H76" s="12">
        <v>0.25758000000000003</v>
      </c>
      <c r="I76" s="12">
        <v>3.456E-2</v>
      </c>
      <c r="J76" s="12">
        <v>5.8454999999999993E-2</v>
      </c>
      <c r="K76" s="12">
        <v>4.725E-3</v>
      </c>
      <c r="L76" s="12">
        <v>8.2349999999999993E-3</v>
      </c>
      <c r="M76" s="12">
        <v>3.3210000000000003E-2</v>
      </c>
      <c r="N76" s="12">
        <v>9.1800000000000007E-3</v>
      </c>
      <c r="O76" s="8">
        <f t="shared" si="4"/>
        <v>5.6515050000000002</v>
      </c>
      <c r="P76" s="24">
        <f t="shared" si="5"/>
        <v>114.61837499999999</v>
      </c>
      <c r="Q76" s="19">
        <f t="shared" si="6"/>
        <v>4.9307146432672786</v>
      </c>
      <c r="R76" s="19">
        <f t="shared" si="7"/>
        <v>3.3516445669020154</v>
      </c>
    </row>
    <row r="77" spans="1:18" x14ac:dyDescent="0.25">
      <c r="A77" s="9">
        <v>74</v>
      </c>
      <c r="B77" s="10" t="s">
        <v>56</v>
      </c>
      <c r="C77" s="11">
        <v>130</v>
      </c>
      <c r="D77" s="12">
        <v>150.7987</v>
      </c>
      <c r="E77" s="12">
        <v>1.4357199999999999</v>
      </c>
      <c r="F77" s="12">
        <v>0.20670000000000002</v>
      </c>
      <c r="G77" s="12">
        <v>0.83291000000000004</v>
      </c>
      <c r="H77" s="12">
        <v>3.3669999999999999E-2</v>
      </c>
      <c r="I77" s="12">
        <v>1.1049999999999999E-2</v>
      </c>
      <c r="J77" s="12">
        <v>2.1579999999999998E-2</v>
      </c>
      <c r="K77" s="12">
        <v>4.4589999999999998E-2</v>
      </c>
      <c r="L77" s="12">
        <v>1.50579</v>
      </c>
      <c r="M77" s="12">
        <v>5.9539999999999996E-2</v>
      </c>
      <c r="N77" s="12">
        <v>3.9390000000000001E-2</v>
      </c>
      <c r="O77" s="8">
        <f t="shared" si="4"/>
        <v>4.1909400000000003</v>
      </c>
      <c r="P77" s="24">
        <f t="shared" si="5"/>
        <v>154.98964000000001</v>
      </c>
      <c r="Q77" s="19">
        <f t="shared" si="6"/>
        <v>2.7040129908037724</v>
      </c>
      <c r="R77" s="19">
        <f t="shared" si="7"/>
        <v>6.9459119496855335</v>
      </c>
    </row>
    <row r="78" spans="1:18" x14ac:dyDescent="0.25">
      <c r="A78" s="9">
        <v>75</v>
      </c>
      <c r="B78" s="10" t="s">
        <v>56</v>
      </c>
      <c r="C78" s="11">
        <v>125</v>
      </c>
      <c r="D78" s="12">
        <v>225.86775000000003</v>
      </c>
      <c r="E78" s="12">
        <v>6.8882499999999993</v>
      </c>
      <c r="F78" s="12">
        <v>0.47012500000000002</v>
      </c>
      <c r="G78" s="12">
        <v>4.3487499999999999</v>
      </c>
      <c r="H78" s="12">
        <v>0.75275000000000003</v>
      </c>
      <c r="I78" s="12">
        <v>0.198375</v>
      </c>
      <c r="J78" s="12">
        <v>1.9131249999999997</v>
      </c>
      <c r="K78" s="12">
        <v>9.8375000000000004E-2</v>
      </c>
      <c r="L78" s="12">
        <v>0.21887500000000001</v>
      </c>
      <c r="M78" s="12">
        <v>9.8250000000000004E-2</v>
      </c>
      <c r="N78" s="12">
        <v>1.55E-2</v>
      </c>
      <c r="O78" s="8">
        <f t="shared" si="4"/>
        <v>15.002375000000001</v>
      </c>
      <c r="P78" s="24">
        <f t="shared" si="5"/>
        <v>240.87012500000003</v>
      </c>
      <c r="Q78" s="19">
        <f t="shared" si="6"/>
        <v>6.2284083590690207</v>
      </c>
      <c r="R78" s="19">
        <f t="shared" si="7"/>
        <v>14.651954267482051</v>
      </c>
    </row>
    <row r="79" spans="1:18" x14ac:dyDescent="0.25">
      <c r="A79" s="4">
        <v>76</v>
      </c>
      <c r="B79" s="10" t="s">
        <v>57</v>
      </c>
      <c r="C79" s="11">
        <v>130</v>
      </c>
      <c r="D79" s="12">
        <v>64.978290000000001</v>
      </c>
      <c r="E79" s="12">
        <v>3.6364899999999998</v>
      </c>
      <c r="F79" s="12">
        <v>0.26338</v>
      </c>
      <c r="G79" s="12">
        <v>2.2439300000000002</v>
      </c>
      <c r="H79" s="12">
        <v>0.73541000000000001</v>
      </c>
      <c r="I79" s="12">
        <v>0.32473999999999997</v>
      </c>
      <c r="J79" s="12">
        <v>1.0134799999999999</v>
      </c>
      <c r="K79" s="12">
        <v>4.8750000000000002E-2</v>
      </c>
      <c r="L79" s="12">
        <v>0.64766000000000001</v>
      </c>
      <c r="M79" s="12">
        <v>2.964E-2</v>
      </c>
      <c r="N79" s="12">
        <v>8.3979999999999999E-2</v>
      </c>
      <c r="O79" s="8">
        <f t="shared" si="4"/>
        <v>9.0274600000000014</v>
      </c>
      <c r="P79" s="24">
        <f t="shared" si="5"/>
        <v>74.005750000000006</v>
      </c>
      <c r="Q79" s="19">
        <f t="shared" si="6"/>
        <v>12.198322427649204</v>
      </c>
      <c r="R79" s="19">
        <f t="shared" si="7"/>
        <v>13.80700888450148</v>
      </c>
    </row>
    <row r="80" spans="1:18" x14ac:dyDescent="0.25">
      <c r="A80" s="9">
        <v>77</v>
      </c>
      <c r="B80" s="10" t="s">
        <v>57</v>
      </c>
      <c r="C80" s="11">
        <v>130</v>
      </c>
      <c r="D80" s="12">
        <v>247.54496</v>
      </c>
      <c r="E80" s="12">
        <v>0.74126000000000003</v>
      </c>
      <c r="F80" s="12">
        <v>0.30706</v>
      </c>
      <c r="G80" s="12">
        <v>0.69303000000000003</v>
      </c>
      <c r="H80" s="12">
        <v>3.3799999999999998E-3</v>
      </c>
      <c r="I80" s="12">
        <v>1.482E-2</v>
      </c>
      <c r="J80" s="12">
        <v>1.404E-2</v>
      </c>
      <c r="K80" s="12">
        <v>3.1200000000000004E-3</v>
      </c>
      <c r="L80" s="12">
        <v>6.2400000000000008E-3</v>
      </c>
      <c r="M80" s="12">
        <v>2.0800000000000003E-2</v>
      </c>
      <c r="N80" s="12">
        <v>8.9700000000000005E-3</v>
      </c>
      <c r="O80" s="8">
        <f t="shared" si="4"/>
        <v>1.8127199999999999</v>
      </c>
      <c r="P80" s="24">
        <f t="shared" si="5"/>
        <v>249.35767999999999</v>
      </c>
      <c r="Q80" s="19">
        <f t="shared" si="6"/>
        <v>0.72695575287675118</v>
      </c>
      <c r="R80" s="19">
        <f t="shared" si="7"/>
        <v>2.4140558848433531</v>
      </c>
    </row>
    <row r="81" spans="1:18" x14ac:dyDescent="0.25">
      <c r="A81" s="9">
        <v>78</v>
      </c>
      <c r="B81" s="10" t="s">
        <v>57</v>
      </c>
      <c r="C81" s="11">
        <v>130</v>
      </c>
      <c r="D81" s="12">
        <v>300.14386999999999</v>
      </c>
      <c r="E81" s="12">
        <v>1.8323499999999999</v>
      </c>
      <c r="F81" s="12">
        <v>0.44772000000000001</v>
      </c>
      <c r="G81" s="12">
        <v>0.84200999999999993</v>
      </c>
      <c r="H81" s="12">
        <v>0.14182999999999998</v>
      </c>
      <c r="I81" s="12">
        <v>9.2560000000000003E-2</v>
      </c>
      <c r="J81" s="12">
        <v>0.22659000000000001</v>
      </c>
      <c r="K81" s="12">
        <v>1.027E-2</v>
      </c>
      <c r="L81" s="12">
        <v>1.2870000000000001E-2</v>
      </c>
      <c r="M81" s="12">
        <v>1.495E-2</v>
      </c>
      <c r="N81" s="12">
        <v>1.495E-2</v>
      </c>
      <c r="O81" s="8">
        <f t="shared" si="4"/>
        <v>3.636099999999999</v>
      </c>
      <c r="P81" s="24">
        <f t="shared" si="5"/>
        <v>303.77997000000005</v>
      </c>
      <c r="Q81" s="19">
        <f t="shared" si="6"/>
        <v>1.1969518595975892</v>
      </c>
      <c r="R81" s="19">
        <f t="shared" si="7"/>
        <v>4.0926248548199764</v>
      </c>
    </row>
    <row r="82" spans="1:18" x14ac:dyDescent="0.25">
      <c r="A82" s="4">
        <v>79</v>
      </c>
      <c r="B82" s="10" t="s">
        <v>58</v>
      </c>
      <c r="C82" s="11">
        <v>135</v>
      </c>
      <c r="D82" s="12">
        <v>71.633565000000004</v>
      </c>
      <c r="E82" s="12">
        <v>2.3037749999999999</v>
      </c>
      <c r="F82" s="12">
        <v>0.25785000000000002</v>
      </c>
      <c r="G82" s="12">
        <v>1.567215</v>
      </c>
      <c r="H82" s="12">
        <v>2.2815000000000002E-2</v>
      </c>
      <c r="I82" s="12">
        <v>7.425000000000001E-3</v>
      </c>
      <c r="J82" s="12">
        <v>1.7415E-2</v>
      </c>
      <c r="K82" s="12">
        <v>3.7799999999999995E-3</v>
      </c>
      <c r="L82" s="12">
        <v>3.3750000000000004E-3</v>
      </c>
      <c r="M82" s="12">
        <v>3.1050000000000001E-3</v>
      </c>
      <c r="N82" s="12">
        <v>6.4799999999999996E-3</v>
      </c>
      <c r="O82" s="8">
        <f t="shared" si="4"/>
        <v>4.1932349999999987</v>
      </c>
      <c r="P82" s="24">
        <f t="shared" si="5"/>
        <v>75.82680000000002</v>
      </c>
      <c r="Q82" s="19">
        <f t="shared" si="6"/>
        <v>5.5300170915823923</v>
      </c>
      <c r="R82" s="19">
        <f t="shared" si="7"/>
        <v>8.9345549738219887</v>
      </c>
    </row>
    <row r="83" spans="1:18" x14ac:dyDescent="0.25">
      <c r="A83" s="9">
        <v>80</v>
      </c>
      <c r="B83" s="10" t="s">
        <v>58</v>
      </c>
      <c r="C83" s="11">
        <v>120</v>
      </c>
      <c r="D83" s="12">
        <v>121.44264000000001</v>
      </c>
      <c r="E83" s="12">
        <v>0.92808000000000013</v>
      </c>
      <c r="F83" s="12">
        <v>0.19404000000000002</v>
      </c>
      <c r="G83" s="12">
        <v>0.50124000000000002</v>
      </c>
      <c r="H83" s="12">
        <v>5.7599999999999995E-3</v>
      </c>
      <c r="I83" s="12">
        <v>1.56E-3</v>
      </c>
      <c r="J83" s="12">
        <v>2.2679999999999999E-2</v>
      </c>
      <c r="K83" s="12">
        <v>1.9200000000000003E-3</v>
      </c>
      <c r="L83" s="12">
        <v>1.9200000000000003E-3</v>
      </c>
      <c r="M83" s="12">
        <v>4.0800000000000003E-3</v>
      </c>
      <c r="N83" s="12">
        <v>1.8E-3</v>
      </c>
      <c r="O83" s="8">
        <f t="shared" si="4"/>
        <v>1.6630800000000003</v>
      </c>
      <c r="P83" s="24">
        <f t="shared" si="5"/>
        <v>123.10571999999999</v>
      </c>
      <c r="Q83" s="19">
        <f t="shared" si="6"/>
        <v>1.3509364146523821</v>
      </c>
      <c r="R83" s="19">
        <f t="shared" si="7"/>
        <v>4.7829313543599259</v>
      </c>
    </row>
    <row r="84" spans="1:18" x14ac:dyDescent="0.25">
      <c r="A84" s="9">
        <v>81</v>
      </c>
      <c r="B84" s="10" t="s">
        <v>58</v>
      </c>
      <c r="C84" s="11">
        <v>130</v>
      </c>
      <c r="D84" s="12">
        <v>296.91804999999999</v>
      </c>
      <c r="E84" s="12">
        <v>24.26398</v>
      </c>
      <c r="F84" s="12">
        <v>0.72019999999999995</v>
      </c>
      <c r="G84" s="12">
        <v>17.751370000000001</v>
      </c>
      <c r="H84" s="12">
        <v>1.26048</v>
      </c>
      <c r="I84" s="12">
        <v>0.96317000000000008</v>
      </c>
      <c r="J84" s="12">
        <v>6.9132699999999998</v>
      </c>
      <c r="K84" s="12">
        <v>2.47E-3</v>
      </c>
      <c r="L84" s="12">
        <v>2.8600000000000001E-3</v>
      </c>
      <c r="M84" s="12">
        <v>5.5899999999999995E-3</v>
      </c>
      <c r="N84" s="12">
        <v>3.2500000000000003E-3</v>
      </c>
      <c r="O84" s="8">
        <f t="shared" si="4"/>
        <v>51.88664</v>
      </c>
      <c r="P84" s="24">
        <f t="shared" si="5"/>
        <v>348.80468999999994</v>
      </c>
      <c r="Q84" s="19">
        <f t="shared" si="6"/>
        <v>14.87555686249517</v>
      </c>
      <c r="R84" s="19">
        <f t="shared" si="7"/>
        <v>33.690613718411555</v>
      </c>
    </row>
    <row r="85" spans="1:18" x14ac:dyDescent="0.25">
      <c r="A85" s="4">
        <v>82</v>
      </c>
      <c r="B85" s="10" t="s">
        <v>59</v>
      </c>
      <c r="C85" s="11">
        <v>130</v>
      </c>
      <c r="D85" s="12">
        <v>60.964800000000004</v>
      </c>
      <c r="E85" s="12">
        <v>1.5265900000000001</v>
      </c>
      <c r="F85" s="12">
        <v>1.22278</v>
      </c>
      <c r="G85" s="12">
        <v>0.99254999999999993</v>
      </c>
      <c r="H85" s="12">
        <v>2.249E-2</v>
      </c>
      <c r="I85" s="12">
        <v>3.406E-2</v>
      </c>
      <c r="J85" s="12">
        <v>7.2799999999999991E-3</v>
      </c>
      <c r="K85" s="12">
        <v>1.4300000000000002E-2</v>
      </c>
      <c r="L85" s="12">
        <v>1.222E-2</v>
      </c>
      <c r="M85" s="12">
        <v>5.2000000000000006E-4</v>
      </c>
      <c r="N85" s="12">
        <v>1.5730000000000001E-2</v>
      </c>
      <c r="O85" s="8">
        <f t="shared" si="4"/>
        <v>3.8485200000000002</v>
      </c>
      <c r="P85" s="24">
        <f t="shared" si="5"/>
        <v>64.813320000000004</v>
      </c>
      <c r="Q85" s="19">
        <f t="shared" si="6"/>
        <v>5.9378535152959291</v>
      </c>
      <c r="R85" s="19">
        <f t="shared" si="7"/>
        <v>1.2484584307888582</v>
      </c>
    </row>
    <row r="86" spans="1:18" x14ac:dyDescent="0.25">
      <c r="A86" s="9">
        <v>83</v>
      </c>
      <c r="B86" s="10" t="s">
        <v>59</v>
      </c>
      <c r="C86" s="11">
        <v>130</v>
      </c>
      <c r="D86" s="12">
        <v>134.65672999999998</v>
      </c>
      <c r="E86" s="12">
        <v>1.3122199999999999</v>
      </c>
      <c r="F86" s="12">
        <v>0.41911999999999994</v>
      </c>
      <c r="G86" s="12">
        <v>0.79105000000000003</v>
      </c>
      <c r="H86" s="12">
        <v>2.4309999999999998E-2</v>
      </c>
      <c r="I86" s="12">
        <v>4.446E-2</v>
      </c>
      <c r="J86" s="12">
        <v>9.6200000000000001E-3</v>
      </c>
      <c r="K86" s="12">
        <v>1.9499999999999999E-3</v>
      </c>
      <c r="L86" s="12">
        <v>1.1440000000000001E-2</v>
      </c>
      <c r="M86" s="12">
        <v>1.3519999999999999E-2</v>
      </c>
      <c r="N86" s="12">
        <v>7.5399999999999998E-3</v>
      </c>
      <c r="O86" s="8">
        <f t="shared" si="4"/>
        <v>2.6352299999999995</v>
      </c>
      <c r="P86" s="24">
        <f t="shared" si="5"/>
        <v>137.29195999999999</v>
      </c>
      <c r="Q86" s="19">
        <f t="shared" si="6"/>
        <v>1.9194350492191967</v>
      </c>
      <c r="R86" s="19">
        <f t="shared" si="7"/>
        <v>3.1308933002481392</v>
      </c>
    </row>
    <row r="87" spans="1:18" x14ac:dyDescent="0.25">
      <c r="A87" s="9">
        <v>84</v>
      </c>
      <c r="B87" s="10" t="s">
        <v>59</v>
      </c>
      <c r="C87" s="11">
        <v>130</v>
      </c>
      <c r="D87" s="12">
        <v>131.72639999999998</v>
      </c>
      <c r="E87" s="12">
        <v>3.6180300000000001</v>
      </c>
      <c r="F87" s="12">
        <v>0.45096999999999998</v>
      </c>
      <c r="G87" s="12">
        <v>2.0376199999999995</v>
      </c>
      <c r="H87" s="12">
        <v>2.197E-2</v>
      </c>
      <c r="I87" s="12">
        <v>1.469E-2</v>
      </c>
      <c r="J87" s="12">
        <v>6.8900000000000003E-3</v>
      </c>
      <c r="K87" s="12">
        <v>5.5899999999999995E-3</v>
      </c>
      <c r="L87" s="12">
        <v>4.81E-3</v>
      </c>
      <c r="M87" s="12">
        <v>1.4559999999999998E-2</v>
      </c>
      <c r="N87" s="12">
        <v>8.8400000000000006E-3</v>
      </c>
      <c r="O87" s="8">
        <f t="shared" si="4"/>
        <v>6.1839699999999995</v>
      </c>
      <c r="P87" s="24">
        <f t="shared" si="5"/>
        <v>137.91037</v>
      </c>
      <c r="Q87" s="19">
        <f t="shared" si="6"/>
        <v>4.4840500391667426</v>
      </c>
      <c r="R87" s="19">
        <f t="shared" si="7"/>
        <v>8.022773133467858</v>
      </c>
    </row>
    <row r="88" spans="1:18" x14ac:dyDescent="0.25">
      <c r="A88" s="4">
        <v>85</v>
      </c>
      <c r="B88" s="10" t="s">
        <v>60</v>
      </c>
      <c r="C88" s="11">
        <v>130</v>
      </c>
      <c r="D88" s="12">
        <v>186.05587</v>
      </c>
      <c r="E88" s="12">
        <v>32.676670000000001</v>
      </c>
      <c r="F88" s="12">
        <v>0.63739000000000001</v>
      </c>
      <c r="G88" s="12">
        <v>25.917579999999997</v>
      </c>
      <c r="H88" s="12">
        <v>1.6127800000000001</v>
      </c>
      <c r="I88" s="12">
        <v>1.9824999999999999</v>
      </c>
      <c r="J88" s="12">
        <v>12.28773</v>
      </c>
      <c r="K88" s="12">
        <v>1.027E-2</v>
      </c>
      <c r="L88" s="12">
        <v>8.1899999999999994E-3</v>
      </c>
      <c r="M88" s="12">
        <v>1.8069999999999999E-2</v>
      </c>
      <c r="N88" s="12">
        <v>1.014E-2</v>
      </c>
      <c r="O88" s="8">
        <f t="shared" si="4"/>
        <v>75.161320000000003</v>
      </c>
      <c r="P88" s="24">
        <f t="shared" si="5"/>
        <v>261.21718999999996</v>
      </c>
      <c r="Q88" s="19">
        <f t="shared" si="6"/>
        <v>28.77349687438258</v>
      </c>
      <c r="R88" s="19">
        <f t="shared" si="7"/>
        <v>51.26636753008362</v>
      </c>
    </row>
    <row r="89" spans="1:18" x14ac:dyDescent="0.25">
      <c r="A89" s="9">
        <v>86</v>
      </c>
      <c r="B89" s="10" t="s">
        <v>60</v>
      </c>
      <c r="C89" s="11">
        <v>140</v>
      </c>
      <c r="D89" s="12">
        <v>55.021259999999998</v>
      </c>
      <c r="E89" s="12">
        <v>1.4491400000000001</v>
      </c>
      <c r="F89" s="12">
        <v>0.40571999999999997</v>
      </c>
      <c r="G89" s="12">
        <v>0.58772000000000002</v>
      </c>
      <c r="H89" s="12">
        <v>3.4860000000000002E-2</v>
      </c>
      <c r="I89" s="12">
        <v>2.0579999999999998E-2</v>
      </c>
      <c r="J89" s="12">
        <v>3.9199999999999999E-3</v>
      </c>
      <c r="K89" s="12">
        <v>4.1999999999999997E-3</v>
      </c>
      <c r="L89" s="12">
        <v>5.1799999999999997E-3</v>
      </c>
      <c r="M89" s="12">
        <v>1.3439999999999999E-2</v>
      </c>
      <c r="N89" s="12">
        <v>1.2740000000000001E-2</v>
      </c>
      <c r="O89" s="8">
        <f t="shared" si="4"/>
        <v>2.5375000000000001</v>
      </c>
      <c r="P89" s="24">
        <f t="shared" si="5"/>
        <v>57.558760000000007</v>
      </c>
      <c r="Q89" s="19">
        <f t="shared" si="6"/>
        <v>4.4085383354332164</v>
      </c>
      <c r="R89" s="19">
        <f t="shared" si="7"/>
        <v>3.5717736369910287</v>
      </c>
    </row>
    <row r="90" spans="1:18" x14ac:dyDescent="0.25">
      <c r="A90" s="9">
        <v>87</v>
      </c>
      <c r="B90" s="10" t="s">
        <v>60</v>
      </c>
      <c r="C90" s="11">
        <v>130</v>
      </c>
      <c r="D90" s="12">
        <v>63.528399999999998</v>
      </c>
      <c r="E90" s="12">
        <v>3.3286499999999997</v>
      </c>
      <c r="F90" s="12">
        <v>0.27949999999999997</v>
      </c>
      <c r="G90" s="12">
        <v>2.02501</v>
      </c>
      <c r="H90" s="12">
        <v>0.14547000000000002</v>
      </c>
      <c r="I90" s="12">
        <v>0.28197</v>
      </c>
      <c r="J90" s="12">
        <v>1.2300599999999999</v>
      </c>
      <c r="K90" s="12">
        <v>2.7300000000000002E-3</v>
      </c>
      <c r="L90" s="12">
        <v>2.47E-3</v>
      </c>
      <c r="M90" s="12">
        <v>1.3390000000000003E-2</v>
      </c>
      <c r="N90" s="12">
        <v>1.0789999999999999E-2</v>
      </c>
      <c r="O90" s="8">
        <f t="shared" si="4"/>
        <v>7.3200400000000005</v>
      </c>
      <c r="P90" s="24">
        <f t="shared" si="5"/>
        <v>70.848439999999997</v>
      </c>
      <c r="Q90" s="19">
        <f t="shared" si="6"/>
        <v>10.331970612196967</v>
      </c>
      <c r="R90" s="19">
        <f t="shared" si="7"/>
        <v>11.909302325581395</v>
      </c>
    </row>
    <row r="91" spans="1:18" x14ac:dyDescent="0.25">
      <c r="A91" s="4">
        <v>88</v>
      </c>
      <c r="B91" s="10" t="s">
        <v>61</v>
      </c>
      <c r="C91" s="11">
        <v>130</v>
      </c>
      <c r="D91" s="12">
        <v>36.819509999999994</v>
      </c>
      <c r="E91" s="12">
        <v>0.99801000000000006</v>
      </c>
      <c r="F91" s="12">
        <v>0.21918000000000001</v>
      </c>
      <c r="G91" s="12">
        <v>0.53520999999999996</v>
      </c>
      <c r="H91" s="12">
        <v>6.5000000000000006E-3</v>
      </c>
      <c r="I91" s="12">
        <v>2.0149999999999998E-2</v>
      </c>
      <c r="J91" s="12">
        <v>4.6670000000000003E-2</v>
      </c>
      <c r="K91" s="12">
        <v>2.7300000000000002E-3</v>
      </c>
      <c r="L91" s="12">
        <v>9.8799999999999999E-3</v>
      </c>
      <c r="M91" s="12">
        <v>1.404E-2</v>
      </c>
      <c r="N91" s="12">
        <v>1.157E-2</v>
      </c>
      <c r="O91" s="8">
        <f t="shared" si="4"/>
        <v>1.8639399999999997</v>
      </c>
      <c r="P91" s="24">
        <f t="shared" si="5"/>
        <v>38.683450000000001</v>
      </c>
      <c r="Q91" s="19">
        <f t="shared" si="6"/>
        <v>4.8184430292541114</v>
      </c>
      <c r="R91" s="19">
        <f t="shared" si="7"/>
        <v>4.5533807829181496</v>
      </c>
    </row>
    <row r="92" spans="1:18" x14ac:dyDescent="0.25">
      <c r="A92" s="4">
        <v>89</v>
      </c>
      <c r="B92" s="5" t="s">
        <v>61</v>
      </c>
      <c r="C92" s="6">
        <v>130</v>
      </c>
      <c r="D92" s="7">
        <v>53.420640000000006</v>
      </c>
      <c r="E92" s="7">
        <v>1.3296399999999999</v>
      </c>
      <c r="F92" s="7">
        <v>0.10582</v>
      </c>
      <c r="G92" s="7">
        <v>0.62933000000000006</v>
      </c>
      <c r="H92" s="7">
        <v>4.1079999999999998E-2</v>
      </c>
      <c r="I92" s="7">
        <v>1.8199999999999998E-3</v>
      </c>
      <c r="J92" s="7">
        <v>8.9700000000000005E-3</v>
      </c>
      <c r="K92" s="7">
        <v>1.5600000000000002E-3</v>
      </c>
      <c r="L92" s="7">
        <v>3.2500000000000003E-3</v>
      </c>
      <c r="M92" s="7">
        <v>4.4200000000000003E-3</v>
      </c>
      <c r="N92" s="7">
        <v>8.0600000000000012E-3</v>
      </c>
      <c r="O92" s="8">
        <f t="shared" si="4"/>
        <v>2.13395</v>
      </c>
      <c r="P92" s="24">
        <f t="shared" si="5"/>
        <v>55.554590000000012</v>
      </c>
      <c r="Q92" s="19">
        <f t="shared" si="6"/>
        <v>3.8411767596520816</v>
      </c>
      <c r="R92" s="19">
        <f t="shared" si="7"/>
        <v>12.565110565110565</v>
      </c>
    </row>
    <row r="93" spans="1:18" x14ac:dyDescent="0.25">
      <c r="A93" s="9">
        <v>90</v>
      </c>
      <c r="B93" s="10" t="s">
        <v>61</v>
      </c>
      <c r="C93" s="11">
        <v>130</v>
      </c>
      <c r="D93" s="12">
        <v>128.75733</v>
      </c>
      <c r="E93" s="12">
        <v>2.6339300000000003</v>
      </c>
      <c r="F93" s="12">
        <v>0.37907999999999997</v>
      </c>
      <c r="G93" s="12">
        <v>1.37605</v>
      </c>
      <c r="H93" s="12">
        <v>5.33E-2</v>
      </c>
      <c r="I93" s="12">
        <v>3.8999999999999998E-3</v>
      </c>
      <c r="J93" s="12">
        <v>0.20657</v>
      </c>
      <c r="K93" s="12">
        <v>2.3400000000000001E-3</v>
      </c>
      <c r="L93" s="12">
        <v>8.0600000000000012E-3</v>
      </c>
      <c r="M93" s="12">
        <v>0</v>
      </c>
      <c r="N93" s="12">
        <v>3.9000000000000005E-4</v>
      </c>
      <c r="O93" s="8">
        <f t="shared" si="4"/>
        <v>4.6636200000000017</v>
      </c>
      <c r="P93" s="24">
        <f t="shared" si="5"/>
        <v>133.42094999999998</v>
      </c>
      <c r="Q93" s="19">
        <f t="shared" si="6"/>
        <v>3.4954180733985201</v>
      </c>
      <c r="R93" s="19">
        <f t="shared" si="7"/>
        <v>6.9482167352537738</v>
      </c>
    </row>
    <row r="94" spans="1:18" x14ac:dyDescent="0.25">
      <c r="A94" s="9">
        <v>91</v>
      </c>
      <c r="B94" s="10" t="s">
        <v>62</v>
      </c>
      <c r="C94" s="11">
        <v>130</v>
      </c>
      <c r="D94" s="12">
        <v>37.067419999999998</v>
      </c>
      <c r="E94" s="12">
        <v>1.7630599999999998</v>
      </c>
      <c r="F94" s="12">
        <v>0.26455000000000001</v>
      </c>
      <c r="G94" s="12">
        <v>0.84123000000000003</v>
      </c>
      <c r="H94" s="12">
        <v>8.0600000000000012E-3</v>
      </c>
      <c r="I94" s="12">
        <v>1.4300000000000001E-3</v>
      </c>
      <c r="J94" s="12">
        <v>1.391E-2</v>
      </c>
      <c r="K94" s="12">
        <v>5.7200000000000003E-3</v>
      </c>
      <c r="L94" s="12">
        <v>1.8069999999999999E-2</v>
      </c>
      <c r="M94" s="12">
        <v>1.0920000000000001E-2</v>
      </c>
      <c r="N94" s="12">
        <v>1.6899999999999999E-3</v>
      </c>
      <c r="O94" s="8">
        <f t="shared" si="4"/>
        <v>2.9286399999999997</v>
      </c>
      <c r="P94" s="24">
        <f t="shared" si="5"/>
        <v>39.996060000000007</v>
      </c>
      <c r="Q94" s="19">
        <f t="shared" si="6"/>
        <v>7.3223212486429894</v>
      </c>
      <c r="R94" s="19">
        <f t="shared" si="7"/>
        <v>6.6643734643734636</v>
      </c>
    </row>
    <row r="95" spans="1:18" x14ac:dyDescent="0.25">
      <c r="A95" s="4">
        <v>92</v>
      </c>
      <c r="B95" s="10" t="s">
        <v>62</v>
      </c>
      <c r="C95" s="11">
        <v>130</v>
      </c>
      <c r="D95" s="12">
        <v>83.054659999999998</v>
      </c>
      <c r="E95" s="12">
        <v>1.5606500000000001</v>
      </c>
      <c r="F95" s="12">
        <v>0.31446999999999997</v>
      </c>
      <c r="G95" s="12">
        <v>0.93677999999999995</v>
      </c>
      <c r="H95" s="12">
        <v>1.8720000000000001E-2</v>
      </c>
      <c r="I95" s="12">
        <v>3.458E-2</v>
      </c>
      <c r="J95" s="12">
        <v>2.665E-2</v>
      </c>
      <c r="K95" s="12">
        <v>1.9499999999999999E-3</v>
      </c>
      <c r="L95" s="12">
        <v>5.3299999999999997E-3</v>
      </c>
      <c r="M95" s="12">
        <v>3.1200000000000004E-3</v>
      </c>
      <c r="N95" s="12">
        <v>1.0400000000000001E-3</v>
      </c>
      <c r="O95" s="8">
        <f t="shared" si="4"/>
        <v>2.9032900000000001</v>
      </c>
      <c r="P95" s="24">
        <f t="shared" si="5"/>
        <v>85.957949999999997</v>
      </c>
      <c r="Q95" s="19">
        <f t="shared" si="6"/>
        <v>3.3775700793236698</v>
      </c>
      <c r="R95" s="19">
        <f t="shared" si="7"/>
        <v>4.9627945431996698</v>
      </c>
    </row>
    <row r="96" spans="1:18" x14ac:dyDescent="0.25">
      <c r="A96" s="9">
        <v>93</v>
      </c>
      <c r="B96" s="10" t="s">
        <v>62</v>
      </c>
      <c r="C96" s="11">
        <v>130</v>
      </c>
      <c r="D96" s="12">
        <v>128.75733</v>
      </c>
      <c r="E96" s="12">
        <v>2.6339300000000003</v>
      </c>
      <c r="F96" s="12">
        <v>0.37907999999999997</v>
      </c>
      <c r="G96" s="12">
        <v>1.37605</v>
      </c>
      <c r="H96" s="12">
        <v>5.33E-2</v>
      </c>
      <c r="I96" s="12">
        <v>3.8999999999999998E-3</v>
      </c>
      <c r="J96" s="12">
        <v>0.20657</v>
      </c>
      <c r="K96" s="12">
        <v>2.3400000000000001E-3</v>
      </c>
      <c r="L96" s="12">
        <v>8.0600000000000012E-3</v>
      </c>
      <c r="M96" s="12">
        <v>0</v>
      </c>
      <c r="N96" s="12">
        <v>3.9000000000000005E-4</v>
      </c>
      <c r="O96" s="8">
        <f t="shared" si="4"/>
        <v>4.6636200000000017</v>
      </c>
      <c r="P96" s="24">
        <f t="shared" si="5"/>
        <v>133.42094999999998</v>
      </c>
      <c r="Q96" s="19">
        <f t="shared" si="6"/>
        <v>3.4954180733985201</v>
      </c>
      <c r="R96" s="19">
        <f t="shared" si="7"/>
        <v>6.9482167352537738</v>
      </c>
    </row>
    <row r="97" spans="1:18" x14ac:dyDescent="0.25">
      <c r="A97" s="9">
        <v>94</v>
      </c>
      <c r="B97" s="10" t="s">
        <v>63</v>
      </c>
      <c r="C97" s="11">
        <v>125</v>
      </c>
      <c r="D97" s="12">
        <v>97.955500000000001</v>
      </c>
      <c r="E97" s="12">
        <v>11.347625000000001</v>
      </c>
      <c r="F97" s="12">
        <v>0.94912499999999989</v>
      </c>
      <c r="G97" s="12">
        <v>6.9187500000000002</v>
      </c>
      <c r="H97" s="12">
        <v>0.46112500000000001</v>
      </c>
      <c r="I97" s="12">
        <v>0.63075000000000003</v>
      </c>
      <c r="J97" s="12">
        <v>2.2123750000000002</v>
      </c>
      <c r="K97" s="12">
        <v>4.0000000000000001E-3</v>
      </c>
      <c r="L97" s="12">
        <v>1.4390000000000001</v>
      </c>
      <c r="M97" s="12">
        <v>2.1749999999999999E-2</v>
      </c>
      <c r="N97" s="12">
        <v>6.4999999999999988E-3</v>
      </c>
      <c r="O97" s="8">
        <f t="shared" si="4"/>
        <v>23.991000000000003</v>
      </c>
      <c r="P97" s="24">
        <f t="shared" si="5"/>
        <v>121.9465</v>
      </c>
      <c r="Q97" s="19">
        <f t="shared" si="6"/>
        <v>19.673381359858631</v>
      </c>
      <c r="R97" s="19">
        <f t="shared" si="7"/>
        <v>11.955880416172793</v>
      </c>
    </row>
    <row r="98" spans="1:18" x14ac:dyDescent="0.25">
      <c r="A98" s="4">
        <v>95</v>
      </c>
      <c r="B98" s="10" t="s">
        <v>63</v>
      </c>
      <c r="C98" s="11">
        <v>125</v>
      </c>
      <c r="D98" s="12">
        <v>105.83712499999999</v>
      </c>
      <c r="E98" s="12">
        <v>1.3223749999999999</v>
      </c>
      <c r="F98" s="12">
        <v>0.36699999999999999</v>
      </c>
      <c r="G98" s="12">
        <v>1.058125</v>
      </c>
      <c r="H98" s="12">
        <v>6.3750000000000005E-3</v>
      </c>
      <c r="I98" s="12">
        <v>3.4999999999999996E-3</v>
      </c>
      <c r="J98" s="12">
        <v>1.575E-2</v>
      </c>
      <c r="K98" s="12">
        <v>3.4999999999999996E-3</v>
      </c>
      <c r="L98" s="12">
        <v>1.3749999999999999E-3</v>
      </c>
      <c r="M98" s="12">
        <v>2.4375000000000001E-2</v>
      </c>
      <c r="N98" s="12">
        <v>1.575E-2</v>
      </c>
      <c r="O98" s="8">
        <f t="shared" si="4"/>
        <v>2.8181249999999993</v>
      </c>
      <c r="P98" s="24">
        <f t="shared" si="5"/>
        <v>108.65525</v>
      </c>
      <c r="Q98" s="19">
        <f t="shared" si="6"/>
        <v>2.5936390556369799</v>
      </c>
      <c r="R98" s="19">
        <f t="shared" si="7"/>
        <v>3.6032016348773839</v>
      </c>
    </row>
    <row r="99" spans="1:18" x14ac:dyDescent="0.25">
      <c r="A99" s="9">
        <v>96</v>
      </c>
      <c r="B99" s="10" t="s">
        <v>63</v>
      </c>
      <c r="C99" s="11">
        <v>135</v>
      </c>
      <c r="D99" s="12">
        <v>109.245645</v>
      </c>
      <c r="E99" s="12">
        <v>2.5848450000000001</v>
      </c>
      <c r="F99" s="12">
        <v>0.39879000000000003</v>
      </c>
      <c r="G99" s="12">
        <v>1.52064</v>
      </c>
      <c r="H99" s="12">
        <v>3.3750000000000002E-2</v>
      </c>
      <c r="I99" s="12">
        <v>4.1579999999999999E-2</v>
      </c>
      <c r="J99" s="12">
        <v>0.151065</v>
      </c>
      <c r="K99" s="12">
        <v>1.593E-2</v>
      </c>
      <c r="L99" s="12">
        <v>0.65650500000000001</v>
      </c>
      <c r="M99" s="12">
        <v>1.188E-2</v>
      </c>
      <c r="N99" s="12">
        <v>2.9430000000000001E-2</v>
      </c>
      <c r="O99" s="8">
        <f t="shared" si="4"/>
        <v>5.4444149999999993</v>
      </c>
      <c r="P99" s="24">
        <f t="shared" si="5"/>
        <v>114.69006</v>
      </c>
      <c r="Q99" s="19">
        <f t="shared" si="6"/>
        <v>4.7470678801632848</v>
      </c>
      <c r="R99" s="19">
        <f t="shared" si="7"/>
        <v>6.4817197020988484</v>
      </c>
    </row>
    <row r="100" spans="1:18" x14ac:dyDescent="0.25">
      <c r="A100" s="9">
        <v>97</v>
      </c>
      <c r="B100" s="10" t="s">
        <v>64</v>
      </c>
      <c r="C100" s="11">
        <v>130</v>
      </c>
      <c r="D100" s="12">
        <v>60.360169999999997</v>
      </c>
      <c r="E100" s="12">
        <v>4.3079400000000003</v>
      </c>
      <c r="F100" s="12">
        <v>5.4470000000000005E-2</v>
      </c>
      <c r="G100" s="12">
        <v>3.3159100000000001</v>
      </c>
      <c r="H100" s="12">
        <v>5.2260000000000008E-2</v>
      </c>
      <c r="I100" s="12">
        <v>7.0200000000000002E-3</v>
      </c>
      <c r="J100" s="12">
        <v>1.8460000000000001E-2</v>
      </c>
      <c r="K100" s="12">
        <v>7.7999999999999996E-3</v>
      </c>
      <c r="L100" s="12">
        <v>1.8199999999999998E-3</v>
      </c>
      <c r="M100" s="12">
        <v>5.0699999999999999E-3</v>
      </c>
      <c r="N100" s="12">
        <v>5.3299999999999997E-3</v>
      </c>
      <c r="O100" s="8">
        <f t="shared" si="4"/>
        <v>7.7760800000000012</v>
      </c>
      <c r="P100" s="24">
        <f t="shared" si="5"/>
        <v>68.136250000000004</v>
      </c>
      <c r="Q100" s="19">
        <f t="shared" si="6"/>
        <v>11.412544717386121</v>
      </c>
      <c r="R100" s="19">
        <f t="shared" si="7"/>
        <v>79.088305489260136</v>
      </c>
    </row>
    <row r="101" spans="1:18" x14ac:dyDescent="0.25">
      <c r="A101" s="4">
        <v>98</v>
      </c>
      <c r="B101" s="10" t="s">
        <v>64</v>
      </c>
      <c r="C101" s="11">
        <v>130</v>
      </c>
      <c r="D101" s="12">
        <v>119.56555</v>
      </c>
      <c r="E101" s="12">
        <v>0.93586999999999987</v>
      </c>
      <c r="F101" s="12">
        <v>0.20761000000000002</v>
      </c>
      <c r="G101" s="12">
        <v>0.36712</v>
      </c>
      <c r="H101" s="12">
        <v>4.0300000000000006E-3</v>
      </c>
      <c r="I101" s="12">
        <v>6.8900000000000003E-2</v>
      </c>
      <c r="J101" s="12">
        <v>2.743E-2</v>
      </c>
      <c r="K101" s="12">
        <v>2.5610000000000001E-2</v>
      </c>
      <c r="L101" s="12">
        <v>6.7599999999999995E-3</v>
      </c>
      <c r="M101" s="12">
        <v>1.4430000000000002E-2</v>
      </c>
      <c r="N101" s="12">
        <v>1.6899999999999999E-3</v>
      </c>
      <c r="O101" s="8">
        <f t="shared" si="4"/>
        <v>1.6594499999999996</v>
      </c>
      <c r="P101" s="24">
        <f t="shared" si="5"/>
        <v>121.22499999999999</v>
      </c>
      <c r="Q101" s="19">
        <f t="shared" si="6"/>
        <v>1.3689008042895439</v>
      </c>
      <c r="R101" s="19">
        <f t="shared" si="7"/>
        <v>4.5078271759549144</v>
      </c>
    </row>
    <row r="102" spans="1:18" x14ac:dyDescent="0.25">
      <c r="A102" s="9">
        <v>99</v>
      </c>
      <c r="B102" s="10" t="s">
        <v>64</v>
      </c>
      <c r="C102" s="11">
        <v>130</v>
      </c>
      <c r="D102" s="12">
        <v>263.22100999999998</v>
      </c>
      <c r="E102" s="12">
        <v>41.624960000000002</v>
      </c>
      <c r="F102" s="12">
        <v>0.74477000000000004</v>
      </c>
      <c r="G102" s="12">
        <v>32.606340000000003</v>
      </c>
      <c r="H102" s="12">
        <v>2.0948199999999999</v>
      </c>
      <c r="I102" s="12">
        <v>2.87846</v>
      </c>
      <c r="J102" s="12">
        <v>15.263299999999997</v>
      </c>
      <c r="K102" s="12">
        <v>4.1600000000000005E-3</v>
      </c>
      <c r="L102" s="12">
        <v>8.709999999999999E-3</v>
      </c>
      <c r="M102" s="12">
        <v>6.3699999999999989E-3</v>
      </c>
      <c r="N102" s="12">
        <v>1.4300000000000001E-3</v>
      </c>
      <c r="O102" s="8">
        <f t="shared" si="4"/>
        <v>95.233320000000006</v>
      </c>
      <c r="P102" s="24">
        <f t="shared" si="5"/>
        <v>358.45433000000008</v>
      </c>
      <c r="Q102" s="19">
        <f t="shared" si="6"/>
        <v>26.567769456153588</v>
      </c>
      <c r="R102" s="19">
        <f t="shared" si="7"/>
        <v>55.889684063536393</v>
      </c>
    </row>
    <row r="103" spans="1:18" x14ac:dyDescent="0.25">
      <c r="A103" s="9">
        <v>100</v>
      </c>
      <c r="B103" s="10" t="s">
        <v>65</v>
      </c>
      <c r="C103" s="11">
        <v>120</v>
      </c>
      <c r="D103" s="12">
        <v>75.03</v>
      </c>
      <c r="E103" s="12">
        <v>5.8894800000000007</v>
      </c>
      <c r="F103" s="12">
        <v>0.16763999999999998</v>
      </c>
      <c r="G103" s="12">
        <v>3.4484400000000002</v>
      </c>
      <c r="H103" s="12">
        <v>0.34872000000000003</v>
      </c>
      <c r="I103" s="12">
        <v>2.5919999999999999E-2</v>
      </c>
      <c r="J103" s="12">
        <v>1.6560000000000001</v>
      </c>
      <c r="K103" s="12">
        <v>9.1199999999999996E-3</v>
      </c>
      <c r="L103" s="12">
        <v>3.7199999999999998E-3</v>
      </c>
      <c r="M103" s="12">
        <v>4.8000000000000004E-3</v>
      </c>
      <c r="N103" s="12">
        <v>2.5200000000000001E-3</v>
      </c>
      <c r="O103" s="8">
        <f t="shared" si="4"/>
        <v>11.55636</v>
      </c>
      <c r="P103" s="24">
        <f t="shared" si="5"/>
        <v>86.586360000000028</v>
      </c>
      <c r="Q103" s="19">
        <f t="shared" si="6"/>
        <v>13.34662872997548</v>
      </c>
      <c r="R103" s="19">
        <f t="shared" si="7"/>
        <v>35.131710808876171</v>
      </c>
    </row>
    <row r="104" spans="1:18" x14ac:dyDescent="0.25">
      <c r="A104" s="4">
        <v>101</v>
      </c>
      <c r="B104" s="10" t="s">
        <v>65</v>
      </c>
      <c r="C104" s="11">
        <v>130</v>
      </c>
      <c r="D104" s="12">
        <v>108.16519999999998</v>
      </c>
      <c r="E104" s="12">
        <v>1.2353900000000002</v>
      </c>
      <c r="F104" s="12">
        <v>0.44238999999999995</v>
      </c>
      <c r="G104" s="12">
        <v>0.63244999999999996</v>
      </c>
      <c r="H104" s="12">
        <v>4.0300000000000006E-3</v>
      </c>
      <c r="I104" s="12">
        <v>1.3000000000000001E-2</v>
      </c>
      <c r="J104" s="12">
        <v>6.0060000000000002E-2</v>
      </c>
      <c r="K104" s="12">
        <v>1.1440000000000001E-2</v>
      </c>
      <c r="L104" s="12">
        <v>8.1899999999999994E-3</v>
      </c>
      <c r="M104" s="12">
        <v>1.9630000000000002E-2</v>
      </c>
      <c r="N104" s="12">
        <v>9.3600000000000003E-3</v>
      </c>
      <c r="O104" s="8">
        <f t="shared" si="4"/>
        <v>2.43594</v>
      </c>
      <c r="P104" s="24">
        <f t="shared" si="5"/>
        <v>110.60113999999999</v>
      </c>
      <c r="Q104" s="19">
        <f t="shared" si="6"/>
        <v>2.2024546944091177</v>
      </c>
      <c r="R104" s="19">
        <f t="shared" si="7"/>
        <v>2.792535997649134</v>
      </c>
    </row>
    <row r="105" spans="1:18" x14ac:dyDescent="0.25">
      <c r="A105" s="9">
        <v>102</v>
      </c>
      <c r="B105" s="10" t="s">
        <v>65</v>
      </c>
      <c r="C105" s="11">
        <v>130</v>
      </c>
      <c r="D105" s="12">
        <v>40.036360000000002</v>
      </c>
      <c r="E105" s="12">
        <v>1.50891</v>
      </c>
      <c r="F105" s="12">
        <v>9.9709999999999993E-2</v>
      </c>
      <c r="G105" s="12">
        <v>1.0719800000000002</v>
      </c>
      <c r="H105" s="12">
        <v>2.0539999999999999E-2</v>
      </c>
      <c r="I105" s="12">
        <v>1.0400000000000001E-2</v>
      </c>
      <c r="J105" s="12">
        <v>3.1200000000000004E-3</v>
      </c>
      <c r="K105" s="12">
        <v>2.6000000000000003E-3</v>
      </c>
      <c r="L105" s="12">
        <v>1.9109999999999999E-2</v>
      </c>
      <c r="M105" s="12">
        <v>1.3000000000000002E-4</v>
      </c>
      <c r="N105" s="12">
        <v>2.3400000000000001E-3</v>
      </c>
      <c r="O105" s="8">
        <f t="shared" si="4"/>
        <v>2.7388400000000002</v>
      </c>
      <c r="P105" s="24">
        <f t="shared" si="5"/>
        <v>42.775199999999998</v>
      </c>
      <c r="Q105" s="19">
        <f t="shared" si="6"/>
        <v>6.4028689521030886</v>
      </c>
      <c r="R105" s="19">
        <f t="shared" si="7"/>
        <v>15.132985658409387</v>
      </c>
    </row>
    <row r="106" spans="1:18" x14ac:dyDescent="0.25">
      <c r="A106" s="9">
        <v>103</v>
      </c>
      <c r="B106" s="10" t="s">
        <v>66</v>
      </c>
      <c r="C106" s="11">
        <v>130</v>
      </c>
      <c r="D106" s="12">
        <v>50.979889999999997</v>
      </c>
      <c r="E106" s="12">
        <v>1.48044</v>
      </c>
      <c r="F106" s="12">
        <v>0.94601000000000002</v>
      </c>
      <c r="G106" s="12">
        <v>0.94081000000000015</v>
      </c>
      <c r="H106" s="12">
        <v>2.5090000000000001E-2</v>
      </c>
      <c r="I106" s="12">
        <v>5.7200000000000003E-3</v>
      </c>
      <c r="J106" s="12">
        <v>2.1190000000000001E-2</v>
      </c>
      <c r="K106" s="12">
        <v>0</v>
      </c>
      <c r="L106" s="12">
        <v>2.3400000000000001E-3</v>
      </c>
      <c r="M106" s="12">
        <v>5.3299999999999997E-3</v>
      </c>
      <c r="N106" s="12">
        <v>4.5500000000000002E-3</v>
      </c>
      <c r="O106" s="8">
        <f t="shared" si="4"/>
        <v>3.4314799999999996</v>
      </c>
      <c r="P106" s="24">
        <f t="shared" si="5"/>
        <v>54.411369999999991</v>
      </c>
      <c r="Q106" s="19">
        <f t="shared" si="6"/>
        <v>6.3065495318349836</v>
      </c>
      <c r="R106" s="19">
        <f t="shared" si="7"/>
        <v>1.5649306032705785</v>
      </c>
    </row>
    <row r="107" spans="1:18" x14ac:dyDescent="0.25">
      <c r="A107" s="4">
        <v>104</v>
      </c>
      <c r="B107" s="10" t="s">
        <v>66</v>
      </c>
      <c r="C107" s="11">
        <v>125</v>
      </c>
      <c r="D107" s="12">
        <v>102.91650000000001</v>
      </c>
      <c r="E107" s="12">
        <v>3.3582500000000004</v>
      </c>
      <c r="F107" s="12">
        <v>9.6500000000000002E-2</v>
      </c>
      <c r="G107" s="12">
        <v>1.9092499999999997</v>
      </c>
      <c r="H107" s="12">
        <v>8.1375000000000003E-2</v>
      </c>
      <c r="I107" s="12">
        <v>2.0249999999999997E-2</v>
      </c>
      <c r="J107" s="12">
        <v>3.3750000000000004E-3</v>
      </c>
      <c r="K107" s="12">
        <v>1.6875000000000001E-2</v>
      </c>
      <c r="L107" s="12">
        <v>1.2125E-2</v>
      </c>
      <c r="M107" s="12">
        <v>6.3750000000000005E-3</v>
      </c>
      <c r="N107" s="12">
        <v>1.3250000000000001E-2</v>
      </c>
      <c r="O107" s="8">
        <f t="shared" si="4"/>
        <v>5.5176250000000007</v>
      </c>
      <c r="P107" s="24">
        <f t="shared" si="5"/>
        <v>108.43412500000002</v>
      </c>
      <c r="Q107" s="19">
        <f t="shared" si="6"/>
        <v>5.0884580845743894</v>
      </c>
      <c r="R107" s="19">
        <f t="shared" si="7"/>
        <v>34.800518134715027</v>
      </c>
    </row>
    <row r="108" spans="1:18" x14ac:dyDescent="0.25">
      <c r="A108" s="9">
        <v>105</v>
      </c>
      <c r="B108" s="10" t="s">
        <v>66</v>
      </c>
      <c r="C108" s="11">
        <v>130</v>
      </c>
      <c r="D108" s="12">
        <v>68.349320000000006</v>
      </c>
      <c r="E108" s="12">
        <v>4.3686500000000006</v>
      </c>
      <c r="F108" s="12">
        <v>0.52546000000000004</v>
      </c>
      <c r="G108" s="12">
        <v>2.6832000000000003</v>
      </c>
      <c r="H108" s="12">
        <v>0.26910000000000001</v>
      </c>
      <c r="I108" s="12">
        <v>6.6949999999999996E-2</v>
      </c>
      <c r="J108" s="12">
        <v>5.8109999999999995E-2</v>
      </c>
      <c r="K108" s="12">
        <v>1.183E-2</v>
      </c>
      <c r="L108" s="12">
        <v>0.12414999999999998</v>
      </c>
      <c r="M108" s="12">
        <v>1.9889999999999998E-2</v>
      </c>
      <c r="N108" s="12">
        <v>1.4169999999999999E-2</v>
      </c>
      <c r="O108" s="8">
        <f t="shared" si="4"/>
        <v>8.1415100000000002</v>
      </c>
      <c r="P108" s="24">
        <f t="shared" si="5"/>
        <v>76.490830000000003</v>
      </c>
      <c r="Q108" s="19">
        <f t="shared" si="6"/>
        <v>10.643772593394528</v>
      </c>
      <c r="R108" s="19">
        <f t="shared" si="7"/>
        <v>8.3139534883720927</v>
      </c>
    </row>
    <row r="109" spans="1:18" x14ac:dyDescent="0.25">
      <c r="A109" s="9">
        <v>106</v>
      </c>
      <c r="B109" s="10" t="s">
        <v>67</v>
      </c>
      <c r="C109" s="11">
        <v>130</v>
      </c>
      <c r="D109" s="12">
        <v>138.68646999999999</v>
      </c>
      <c r="E109" s="12">
        <v>14.370330000000001</v>
      </c>
      <c r="F109" s="12">
        <v>0.26403000000000004</v>
      </c>
      <c r="G109" s="12">
        <v>10.318490000000001</v>
      </c>
      <c r="H109" s="12">
        <v>0.38350000000000001</v>
      </c>
      <c r="I109" s="12">
        <v>0.9188400000000001</v>
      </c>
      <c r="J109" s="12">
        <v>4.80701</v>
      </c>
      <c r="K109" s="12">
        <v>1.5600000000000002E-3</v>
      </c>
      <c r="L109" s="12">
        <v>1.0400000000000001E-3</v>
      </c>
      <c r="M109" s="12">
        <v>2.6000000000000003E-3</v>
      </c>
      <c r="N109" s="12">
        <v>1.6899999999999999E-3</v>
      </c>
      <c r="O109" s="8">
        <f t="shared" si="4"/>
        <v>31.069090000000006</v>
      </c>
      <c r="P109" s="24">
        <f t="shared" si="5"/>
        <v>169.75555999999995</v>
      </c>
      <c r="Q109" s="19">
        <f t="shared" si="6"/>
        <v>18.302251778969726</v>
      </c>
      <c r="R109" s="19">
        <f t="shared" si="7"/>
        <v>54.426883308714913</v>
      </c>
    </row>
    <row r="110" spans="1:18" x14ac:dyDescent="0.25">
      <c r="A110" s="4">
        <v>107</v>
      </c>
      <c r="B110" s="10" t="s">
        <v>67</v>
      </c>
      <c r="C110" s="11">
        <v>140</v>
      </c>
      <c r="D110" s="12">
        <v>127.29289999999999</v>
      </c>
      <c r="E110" s="12">
        <v>1.0140199999999999</v>
      </c>
      <c r="F110" s="12">
        <v>5.4459999999999995E-2</v>
      </c>
      <c r="G110" s="12">
        <v>0.48202000000000006</v>
      </c>
      <c r="H110" s="12">
        <v>6.1600000000000005E-3</v>
      </c>
      <c r="I110" s="12">
        <v>1.1899999999999999E-2</v>
      </c>
      <c r="J110" s="12">
        <v>6.3E-3</v>
      </c>
      <c r="K110" s="12">
        <v>3.9199999999999999E-3</v>
      </c>
      <c r="L110" s="12">
        <v>1.106E-2</v>
      </c>
      <c r="M110" s="12">
        <v>6.5799999999999999E-3</v>
      </c>
      <c r="N110" s="12">
        <v>3.2199999999999998E-3</v>
      </c>
      <c r="O110" s="8">
        <f t="shared" si="4"/>
        <v>1.59964</v>
      </c>
      <c r="P110" s="24">
        <f t="shared" si="5"/>
        <v>128.89254</v>
      </c>
      <c r="Q110" s="19">
        <f t="shared" si="6"/>
        <v>1.2410648436286538</v>
      </c>
      <c r="R110" s="19">
        <f t="shared" si="7"/>
        <v>18.619537275064268</v>
      </c>
    </row>
    <row r="111" spans="1:18" x14ac:dyDescent="0.25">
      <c r="A111" s="9">
        <v>108</v>
      </c>
      <c r="B111" s="10" t="s">
        <v>67</v>
      </c>
      <c r="C111" s="11">
        <v>120</v>
      </c>
      <c r="D111" s="12">
        <v>142.72776000000002</v>
      </c>
      <c r="E111" s="12">
        <v>1.63872</v>
      </c>
      <c r="F111" s="12">
        <v>0.14831999999999998</v>
      </c>
      <c r="G111" s="12">
        <v>0.93756000000000006</v>
      </c>
      <c r="H111" s="12">
        <v>1.1039999999999999E-2</v>
      </c>
      <c r="I111" s="12">
        <v>1.5959999999999998E-2</v>
      </c>
      <c r="J111" s="12">
        <v>4.9919999999999999E-2</v>
      </c>
      <c r="K111" s="12">
        <v>2.16E-3</v>
      </c>
      <c r="L111" s="12">
        <v>5.7599999999999995E-3</v>
      </c>
      <c r="M111" s="12">
        <v>4.9199999999999999E-3</v>
      </c>
      <c r="N111" s="12">
        <v>6.2399999999999999E-3</v>
      </c>
      <c r="O111" s="8">
        <f t="shared" si="4"/>
        <v>2.8206000000000002</v>
      </c>
      <c r="P111" s="24">
        <f t="shared" si="5"/>
        <v>145.54836000000003</v>
      </c>
      <c r="Q111" s="19">
        <f t="shared" si="6"/>
        <v>1.9379125948241531</v>
      </c>
      <c r="R111" s="19">
        <f t="shared" si="7"/>
        <v>11.04854368932039</v>
      </c>
    </row>
    <row r="112" spans="1:18" x14ac:dyDescent="0.25">
      <c r="A112" s="9">
        <v>109</v>
      </c>
      <c r="B112" s="10" t="s">
        <v>68</v>
      </c>
      <c r="C112" s="11">
        <v>130</v>
      </c>
      <c r="D112" s="12">
        <v>100.8631</v>
      </c>
      <c r="E112" s="12">
        <v>1.8571800000000001</v>
      </c>
      <c r="F112" s="12">
        <v>0.35178000000000004</v>
      </c>
      <c r="G112" s="12">
        <v>1.37995</v>
      </c>
      <c r="H112" s="12">
        <v>1.9889999999999998E-2</v>
      </c>
      <c r="I112" s="12">
        <v>2.9769999999999998E-2</v>
      </c>
      <c r="J112" s="12">
        <v>0.43354999999999999</v>
      </c>
      <c r="K112" s="12">
        <v>1.4300000000000001E-3</v>
      </c>
      <c r="L112" s="12">
        <v>4.2900000000000004E-3</v>
      </c>
      <c r="M112" s="12">
        <v>6.3699999999999989E-3</v>
      </c>
      <c r="N112" s="12">
        <v>8.4499999999999992E-3</v>
      </c>
      <c r="O112" s="8">
        <f t="shared" si="4"/>
        <v>4.0926600000000013</v>
      </c>
      <c r="P112" s="24">
        <f t="shared" si="5"/>
        <v>104.95576</v>
      </c>
      <c r="Q112" s="19">
        <f t="shared" si="6"/>
        <v>3.899414381830975</v>
      </c>
      <c r="R112" s="19">
        <f t="shared" si="7"/>
        <v>5.2793791574279378</v>
      </c>
    </row>
    <row r="113" spans="1:18" x14ac:dyDescent="0.25">
      <c r="A113" s="4">
        <v>110</v>
      </c>
      <c r="B113" s="10" t="s">
        <v>68</v>
      </c>
      <c r="C113" s="11">
        <v>130</v>
      </c>
      <c r="D113" s="12">
        <v>124.92064000000001</v>
      </c>
      <c r="E113" s="12">
        <v>1.1861200000000001</v>
      </c>
      <c r="F113" s="12">
        <v>0.30237999999999998</v>
      </c>
      <c r="G113" s="12">
        <v>0.32838000000000001</v>
      </c>
      <c r="H113" s="12">
        <v>5.7069999999999996E-2</v>
      </c>
      <c r="I113" s="12">
        <v>8.0600000000000012E-3</v>
      </c>
      <c r="J113" s="12">
        <v>1.6250000000000001E-2</v>
      </c>
      <c r="K113" s="12">
        <v>2.6000000000000003E-3</v>
      </c>
      <c r="L113" s="12">
        <v>4.1600000000000005E-3</v>
      </c>
      <c r="M113" s="12">
        <v>8.0600000000000012E-3</v>
      </c>
      <c r="N113" s="12">
        <v>1.222E-2</v>
      </c>
      <c r="O113" s="8">
        <f t="shared" si="4"/>
        <v>1.9253</v>
      </c>
      <c r="P113" s="24">
        <f t="shared" si="5"/>
        <v>126.84594</v>
      </c>
      <c r="Q113" s="19">
        <f t="shared" si="6"/>
        <v>1.517825481840412</v>
      </c>
      <c r="R113" s="19">
        <f t="shared" si="7"/>
        <v>3.9226139294926918</v>
      </c>
    </row>
    <row r="114" spans="1:18" x14ac:dyDescent="0.25">
      <c r="A114" s="9">
        <v>111</v>
      </c>
      <c r="B114" s="10" t="s">
        <v>68</v>
      </c>
      <c r="C114" s="11">
        <v>130</v>
      </c>
      <c r="D114" s="12">
        <v>223.66733999999997</v>
      </c>
      <c r="E114" s="12">
        <v>4.5793800000000005</v>
      </c>
      <c r="F114" s="12">
        <v>0.21476000000000001</v>
      </c>
      <c r="G114" s="12">
        <v>2.6694199999999997</v>
      </c>
      <c r="H114" s="12">
        <v>3.3149999999999999E-2</v>
      </c>
      <c r="I114" s="12">
        <v>6.6299999999999996E-3</v>
      </c>
      <c r="J114" s="12">
        <v>9.3600000000000003E-3</v>
      </c>
      <c r="K114" s="12">
        <v>1.6899999999999999E-3</v>
      </c>
      <c r="L114" s="12">
        <v>2.2100000000000002E-3</v>
      </c>
      <c r="M114" s="12">
        <v>6.6299999999999996E-3</v>
      </c>
      <c r="N114" s="12">
        <v>1.4300000000000001E-3</v>
      </c>
      <c r="O114" s="8">
        <f t="shared" si="4"/>
        <v>7.5246600000000008</v>
      </c>
      <c r="P114" s="24">
        <f t="shared" si="5"/>
        <v>231.19199999999998</v>
      </c>
      <c r="Q114" s="19">
        <f t="shared" si="6"/>
        <v>3.2547233468286105</v>
      </c>
      <c r="R114" s="19">
        <f t="shared" si="7"/>
        <v>21.323244552058114</v>
      </c>
    </row>
    <row r="115" spans="1:18" x14ac:dyDescent="0.25">
      <c r="A115" s="4">
        <v>113</v>
      </c>
      <c r="B115" s="10" t="s">
        <v>69</v>
      </c>
      <c r="C115" s="11">
        <v>130</v>
      </c>
      <c r="D115" s="12">
        <v>164.41034999999999</v>
      </c>
      <c r="E115" s="12">
        <v>1.5204799999999998</v>
      </c>
      <c r="F115" s="12">
        <v>0.25753000000000004</v>
      </c>
      <c r="G115" s="12">
        <v>0.95667000000000013</v>
      </c>
      <c r="H115" s="12">
        <v>1.8590000000000002E-2</v>
      </c>
      <c r="I115" s="12">
        <v>3.1329999999999997E-2</v>
      </c>
      <c r="J115" s="12">
        <v>7.2799999999999991E-3</v>
      </c>
      <c r="K115" s="12">
        <v>2.6909999999999996E-2</v>
      </c>
      <c r="L115" s="12">
        <v>0.37102000000000002</v>
      </c>
      <c r="M115" s="12">
        <v>1.924E-2</v>
      </c>
      <c r="N115" s="12">
        <v>6.5780000000000005E-2</v>
      </c>
      <c r="O115" s="8">
        <f t="shared" si="4"/>
        <v>3.2748300000000006</v>
      </c>
      <c r="P115" s="24">
        <f t="shared" si="5"/>
        <v>167.68517999999995</v>
      </c>
      <c r="Q115" s="19">
        <f t="shared" si="6"/>
        <v>1.952963285127524</v>
      </c>
      <c r="R115" s="19">
        <f t="shared" si="7"/>
        <v>5.9040888440181716</v>
      </c>
    </row>
    <row r="116" spans="1:18" x14ac:dyDescent="0.25">
      <c r="A116" s="9">
        <v>114</v>
      </c>
      <c r="B116" s="10" t="s">
        <v>69</v>
      </c>
      <c r="C116" s="11">
        <v>130</v>
      </c>
      <c r="D116" s="12">
        <v>186.50254999999999</v>
      </c>
      <c r="E116" s="12">
        <v>3.5523800000000003</v>
      </c>
      <c r="F116" s="12">
        <v>0.15145000000000003</v>
      </c>
      <c r="G116" s="12">
        <v>1.82975</v>
      </c>
      <c r="H116" s="12">
        <v>0.10361000000000001</v>
      </c>
      <c r="I116" s="12">
        <v>0.35516000000000003</v>
      </c>
      <c r="J116" s="12">
        <v>0.57030999999999998</v>
      </c>
      <c r="K116" s="12">
        <v>2.1579999999999998E-2</v>
      </c>
      <c r="L116" s="12">
        <v>1.3227499999999999</v>
      </c>
      <c r="M116" s="12">
        <v>4.0689999999999997E-2</v>
      </c>
      <c r="N116" s="12">
        <v>5.356000000000001E-2</v>
      </c>
      <c r="O116" s="8">
        <f t="shared" si="4"/>
        <v>8.0012399999999992</v>
      </c>
      <c r="P116" s="24">
        <f t="shared" si="5"/>
        <v>194.50379000000004</v>
      </c>
      <c r="Q116" s="19">
        <f t="shared" si="6"/>
        <v>4.113667913617518</v>
      </c>
      <c r="R116" s="19">
        <f t="shared" si="7"/>
        <v>23.455793991416307</v>
      </c>
    </row>
    <row r="117" spans="1:18" x14ac:dyDescent="0.25">
      <c r="A117" s="9">
        <v>115</v>
      </c>
      <c r="B117" s="10" t="s">
        <v>70</v>
      </c>
      <c r="C117" s="11">
        <v>130</v>
      </c>
      <c r="D117" s="12">
        <v>79.329120000000003</v>
      </c>
      <c r="E117" s="12">
        <v>5.8527299999999993</v>
      </c>
      <c r="F117" s="12">
        <v>0.27052999999999999</v>
      </c>
      <c r="G117" s="12">
        <v>3.6649599999999998</v>
      </c>
      <c r="H117" s="12">
        <v>0.38571</v>
      </c>
      <c r="I117" s="12">
        <v>0.25570999999999999</v>
      </c>
      <c r="J117" s="12">
        <v>1.47407</v>
      </c>
      <c r="K117" s="12">
        <v>1.5210000000000001E-2</v>
      </c>
      <c r="L117" s="12">
        <v>0.81067999999999996</v>
      </c>
      <c r="M117" s="12">
        <v>1.5470000000000001E-2</v>
      </c>
      <c r="N117" s="12">
        <v>1.3000000000000002E-3</v>
      </c>
      <c r="O117" s="8">
        <f t="shared" si="4"/>
        <v>12.746369999999999</v>
      </c>
      <c r="P117" s="24">
        <f t="shared" si="5"/>
        <v>92.075489999999974</v>
      </c>
      <c r="Q117" s="19">
        <f t="shared" si="6"/>
        <v>13.84339089588337</v>
      </c>
      <c r="R117" s="19">
        <f t="shared" si="7"/>
        <v>21.634310427678997</v>
      </c>
    </row>
    <row r="118" spans="1:18" x14ac:dyDescent="0.25">
      <c r="A118" s="4">
        <v>116</v>
      </c>
      <c r="B118" s="10" t="s">
        <v>70</v>
      </c>
      <c r="C118" s="11">
        <v>130</v>
      </c>
      <c r="D118" s="12">
        <v>139.83710000000002</v>
      </c>
      <c r="E118" s="12">
        <v>0.55314999999999992</v>
      </c>
      <c r="F118" s="12">
        <v>0.18836999999999998</v>
      </c>
      <c r="G118" s="12">
        <v>0.37206</v>
      </c>
      <c r="H118" s="12">
        <v>4.0430000000000001E-2</v>
      </c>
      <c r="I118" s="12">
        <v>8.9700000000000005E-3</v>
      </c>
      <c r="J118" s="12">
        <v>4.2249999999999996E-2</v>
      </c>
      <c r="K118" s="12">
        <v>1.5730000000000001E-2</v>
      </c>
      <c r="L118" s="12">
        <v>1.2996099999999999</v>
      </c>
      <c r="M118" s="12">
        <v>2.5740000000000002E-2</v>
      </c>
      <c r="N118" s="12">
        <v>4.095E-2</v>
      </c>
      <c r="O118" s="8">
        <f t="shared" si="4"/>
        <v>2.5872599999999997</v>
      </c>
      <c r="P118" s="24">
        <f t="shared" si="5"/>
        <v>142.42436000000001</v>
      </c>
      <c r="Q118" s="19">
        <f t="shared" si="6"/>
        <v>1.8165853088614892</v>
      </c>
      <c r="R118" s="19">
        <f t="shared" si="7"/>
        <v>2.9365079365079363</v>
      </c>
    </row>
    <row r="119" spans="1:18" x14ac:dyDescent="0.25">
      <c r="A119" s="9">
        <v>117</v>
      </c>
      <c r="B119" s="10" t="s">
        <v>70</v>
      </c>
      <c r="C119" s="11">
        <v>135</v>
      </c>
      <c r="D119" s="12">
        <v>169.39206000000001</v>
      </c>
      <c r="E119" s="12">
        <v>1.121985</v>
      </c>
      <c r="F119" s="12">
        <v>0.10529999999999999</v>
      </c>
      <c r="G119" s="12">
        <v>0.75842999999999994</v>
      </c>
      <c r="H119" s="12">
        <v>6.3854999999999995E-2</v>
      </c>
      <c r="I119" s="12">
        <v>0.100845</v>
      </c>
      <c r="J119" s="12">
        <v>9.018000000000001E-2</v>
      </c>
      <c r="K119" s="12">
        <v>1.1205E-2</v>
      </c>
      <c r="L119" s="12">
        <v>3.9149999999999997E-2</v>
      </c>
      <c r="M119" s="12">
        <v>9.287999999999999E-2</v>
      </c>
      <c r="N119" s="12">
        <v>1.6875000000000001E-2</v>
      </c>
      <c r="O119" s="8">
        <f t="shared" si="4"/>
        <v>2.4007050000000003</v>
      </c>
      <c r="P119" s="24">
        <f t="shared" si="5"/>
        <v>171.792765</v>
      </c>
      <c r="Q119" s="19">
        <f t="shared" si="6"/>
        <v>1.3974424359489181</v>
      </c>
      <c r="R119" s="19">
        <f t="shared" si="7"/>
        <v>10.655128205128205</v>
      </c>
    </row>
    <row r="120" spans="1:18" x14ac:dyDescent="0.25">
      <c r="A120" s="9">
        <v>118</v>
      </c>
      <c r="B120" s="10" t="s">
        <v>71</v>
      </c>
      <c r="C120" s="11">
        <v>130</v>
      </c>
      <c r="D120" s="12">
        <v>504.86656999999997</v>
      </c>
      <c r="E120" s="12">
        <v>17.9543</v>
      </c>
      <c r="F120" s="12">
        <v>0.75178999999999996</v>
      </c>
      <c r="G120" s="12">
        <v>15.353910000000003</v>
      </c>
      <c r="H120" s="12">
        <v>1.30663</v>
      </c>
      <c r="I120" s="12">
        <v>1.9065800000000004</v>
      </c>
      <c r="J120" s="12">
        <v>7.9086799999999995</v>
      </c>
      <c r="K120" s="12">
        <v>1.6899999999999999E-3</v>
      </c>
      <c r="L120" s="12">
        <v>3.2500000000000003E-3</v>
      </c>
      <c r="M120" s="12">
        <v>1.5859999999999999E-2</v>
      </c>
      <c r="N120" s="12">
        <v>2.47E-3</v>
      </c>
      <c r="O120" s="8">
        <f t="shared" si="4"/>
        <v>45.205160000000006</v>
      </c>
      <c r="P120" s="24">
        <f t="shared" si="5"/>
        <v>550.07173000000012</v>
      </c>
      <c r="Q120" s="19">
        <f t="shared" si="6"/>
        <v>8.2180482170934326</v>
      </c>
      <c r="R120" s="19">
        <f t="shared" si="7"/>
        <v>23.882068130727998</v>
      </c>
    </row>
    <row r="121" spans="1:18" x14ac:dyDescent="0.25">
      <c r="A121" s="4">
        <v>119</v>
      </c>
      <c r="B121" s="10" t="s">
        <v>72</v>
      </c>
      <c r="C121" s="11">
        <v>115</v>
      </c>
      <c r="D121" s="12">
        <v>372.03247500000003</v>
      </c>
      <c r="E121" s="12">
        <v>68.778625000000005</v>
      </c>
      <c r="F121" s="12">
        <v>0.685975</v>
      </c>
      <c r="G121" s="12">
        <v>54.325310000000002</v>
      </c>
      <c r="H121" s="12">
        <v>1.9834050000000001</v>
      </c>
      <c r="I121" s="12">
        <v>4.7588150000000002</v>
      </c>
      <c r="J121" s="12">
        <v>25.731135000000002</v>
      </c>
      <c r="K121" s="12">
        <v>6.2100000000000002E-3</v>
      </c>
      <c r="L121" s="12">
        <v>1.9664999999999998E-2</v>
      </c>
      <c r="M121" s="12">
        <v>5.5199999999999997E-3</v>
      </c>
      <c r="N121" s="12">
        <v>0</v>
      </c>
      <c r="O121" s="8">
        <f t="shared" si="4"/>
        <v>156.29466000000002</v>
      </c>
      <c r="P121" s="24">
        <f t="shared" si="5"/>
        <v>528.32713500000011</v>
      </c>
      <c r="Q121" s="19">
        <f t="shared" si="6"/>
        <v>29.582932551817535</v>
      </c>
      <c r="R121" s="19">
        <f t="shared" si="7"/>
        <v>100.26404023470243</v>
      </c>
    </row>
    <row r="122" spans="1:18" x14ac:dyDescent="0.25">
      <c r="A122" s="9">
        <v>120</v>
      </c>
      <c r="B122" s="10" t="s">
        <v>72</v>
      </c>
      <c r="C122" s="11">
        <v>110</v>
      </c>
      <c r="D122" s="12">
        <v>88.308219999999992</v>
      </c>
      <c r="E122" s="12">
        <v>2.1301499999999995</v>
      </c>
      <c r="F122" s="12">
        <v>0.14432</v>
      </c>
      <c r="G122" s="12">
        <v>1.0833900000000001</v>
      </c>
      <c r="H122" s="12">
        <v>3.4099999999999998E-2</v>
      </c>
      <c r="I122" s="12">
        <v>2.0459999999999999E-2</v>
      </c>
      <c r="J122" s="12">
        <v>0.26664000000000004</v>
      </c>
      <c r="K122" s="12">
        <v>1.4299999999999998E-3</v>
      </c>
      <c r="L122" s="12">
        <v>1.6499999999999998E-3</v>
      </c>
      <c r="M122" s="12">
        <v>9.6799999999999994E-3</v>
      </c>
      <c r="N122" s="12">
        <v>2.64E-3</v>
      </c>
      <c r="O122" s="8">
        <f t="shared" si="4"/>
        <v>3.6944599999999999</v>
      </c>
      <c r="P122" s="24">
        <f t="shared" si="5"/>
        <v>92.00267999999997</v>
      </c>
      <c r="Q122" s="19">
        <f t="shared" si="6"/>
        <v>4.0156004151183433</v>
      </c>
      <c r="R122" s="19">
        <f t="shared" si="7"/>
        <v>14.759908536585362</v>
      </c>
    </row>
    <row r="123" spans="1:18" x14ac:dyDescent="0.25">
      <c r="A123" s="9">
        <v>121</v>
      </c>
      <c r="B123" s="10" t="s">
        <v>72</v>
      </c>
      <c r="C123" s="11">
        <v>115</v>
      </c>
      <c r="D123" s="12">
        <v>143.12497500000001</v>
      </c>
      <c r="E123" s="12">
        <v>6.584785000000001</v>
      </c>
      <c r="F123" s="12">
        <v>0.42584499999999997</v>
      </c>
      <c r="G123" s="12">
        <v>4.31595</v>
      </c>
      <c r="H123" s="12">
        <v>0.16008</v>
      </c>
      <c r="I123" s="12">
        <v>5.6810000000000006E-2</v>
      </c>
      <c r="J123" s="12">
        <v>2.0425149999999999</v>
      </c>
      <c r="K123" s="12">
        <v>2.9899999999999996E-3</v>
      </c>
      <c r="L123" s="12">
        <v>3.6800000000000005E-3</v>
      </c>
      <c r="M123" s="12">
        <v>4.0249999999999999E-3</v>
      </c>
      <c r="N123" s="12">
        <v>6.3249999999999999E-3</v>
      </c>
      <c r="O123" s="8">
        <f t="shared" si="4"/>
        <v>13.603005000000001</v>
      </c>
      <c r="P123" s="24">
        <f t="shared" si="5"/>
        <v>156.72798000000006</v>
      </c>
      <c r="Q123" s="19">
        <f t="shared" si="6"/>
        <v>8.6793723749900931</v>
      </c>
      <c r="R123" s="19">
        <f t="shared" si="7"/>
        <v>15.462867944909537</v>
      </c>
    </row>
    <row r="124" spans="1:18" x14ac:dyDescent="0.25">
      <c r="A124" s="4">
        <v>122</v>
      </c>
      <c r="B124" s="10" t="s">
        <v>73</v>
      </c>
      <c r="C124" s="11">
        <v>110</v>
      </c>
      <c r="D124" s="12">
        <v>55.588170000000005</v>
      </c>
      <c r="E124" s="12">
        <v>4.3422499999999999</v>
      </c>
      <c r="F124" s="12">
        <v>0.44219999999999998</v>
      </c>
      <c r="G124" s="12">
        <v>1.9456800000000001</v>
      </c>
      <c r="H124" s="12">
        <v>0.41568999999999995</v>
      </c>
      <c r="I124" s="12">
        <v>7.2819999999999996E-2</v>
      </c>
      <c r="J124" s="12">
        <v>0.50841999999999998</v>
      </c>
      <c r="K124" s="12">
        <v>2.7060000000000001E-2</v>
      </c>
      <c r="L124" s="12">
        <v>7.6999999999999999E-2</v>
      </c>
      <c r="M124" s="12">
        <v>1.3639999999999999E-2</v>
      </c>
      <c r="N124" s="12">
        <v>4.0699999999999998E-3</v>
      </c>
      <c r="O124" s="8">
        <f t="shared" si="4"/>
        <v>7.8488299999999986</v>
      </c>
      <c r="P124" s="24">
        <f t="shared" si="5"/>
        <v>63.437000000000005</v>
      </c>
      <c r="Q124" s="19">
        <f t="shared" si="6"/>
        <v>12.37263741980232</v>
      </c>
      <c r="R124" s="19">
        <f t="shared" si="7"/>
        <v>9.8196517412935318</v>
      </c>
    </row>
    <row r="125" spans="1:18" x14ac:dyDescent="0.25">
      <c r="A125" s="9">
        <v>123</v>
      </c>
      <c r="B125" s="10" t="s">
        <v>73</v>
      </c>
      <c r="C125" s="11">
        <v>120</v>
      </c>
      <c r="D125" s="12">
        <v>72.510360000000006</v>
      </c>
      <c r="E125" s="12">
        <v>1.5244799999999998</v>
      </c>
      <c r="F125" s="12">
        <v>0.35903999999999997</v>
      </c>
      <c r="G125" s="12">
        <v>0.66827999999999999</v>
      </c>
      <c r="H125" s="12">
        <v>2.6159999999999999E-2</v>
      </c>
      <c r="I125" s="12">
        <v>0.10452000000000002</v>
      </c>
      <c r="J125" s="12">
        <v>1.5360000000000002E-2</v>
      </c>
      <c r="K125" s="12">
        <v>1.1519999999999999E-2</v>
      </c>
      <c r="L125" s="12">
        <v>1.2839999999999999E-2</v>
      </c>
      <c r="M125" s="12">
        <v>7.3200000000000001E-3</v>
      </c>
      <c r="N125" s="12">
        <v>1.8120000000000001E-2</v>
      </c>
      <c r="O125" s="8">
        <f t="shared" si="4"/>
        <v>2.7476400000000001</v>
      </c>
      <c r="P125" s="24">
        <f t="shared" si="5"/>
        <v>75.257999999999996</v>
      </c>
      <c r="Q125" s="19">
        <f t="shared" si="6"/>
        <v>3.6509606952084837</v>
      </c>
      <c r="R125" s="19">
        <f t="shared" si="7"/>
        <v>4.2459893048128343</v>
      </c>
    </row>
    <row r="126" spans="1:18" x14ac:dyDescent="0.25">
      <c r="A126" s="9">
        <v>124</v>
      </c>
      <c r="B126" s="10" t="s">
        <v>73</v>
      </c>
      <c r="C126" s="11">
        <v>110</v>
      </c>
      <c r="D126" s="12">
        <v>134.28404</v>
      </c>
      <c r="E126" s="12">
        <v>4.2258700000000005</v>
      </c>
      <c r="F126" s="12">
        <v>0.59169000000000005</v>
      </c>
      <c r="G126" s="12">
        <v>2.1341099999999997</v>
      </c>
      <c r="H126" s="12">
        <v>8.0630000000000007E-2</v>
      </c>
      <c r="I126" s="12">
        <v>9.5700000000000004E-3</v>
      </c>
      <c r="J126" s="12">
        <v>0.68893000000000004</v>
      </c>
      <c r="K126" s="12">
        <v>1.155E-2</v>
      </c>
      <c r="L126" s="12">
        <v>8.0299999999999989E-3</v>
      </c>
      <c r="M126" s="12">
        <v>9.0200000000000002E-3</v>
      </c>
      <c r="N126" s="12">
        <v>7.6999999999999996E-4</v>
      </c>
      <c r="O126" s="8">
        <f t="shared" si="4"/>
        <v>7.7601699999999996</v>
      </c>
      <c r="P126" s="24">
        <f t="shared" si="5"/>
        <v>142.04420999999996</v>
      </c>
      <c r="Q126" s="19">
        <f t="shared" si="6"/>
        <v>5.4632075464392402</v>
      </c>
      <c r="R126" s="19">
        <f t="shared" si="7"/>
        <v>7.1420338352853694</v>
      </c>
    </row>
    <row r="127" spans="1:18" x14ac:dyDescent="0.25">
      <c r="A127" s="4">
        <v>125</v>
      </c>
      <c r="B127" s="10" t="s">
        <v>74</v>
      </c>
      <c r="C127" s="11">
        <v>100</v>
      </c>
      <c r="D127" s="12">
        <v>63.808400000000006</v>
      </c>
      <c r="E127" s="12">
        <v>6.2916000000000007</v>
      </c>
      <c r="F127" s="12">
        <v>0.29819999999999997</v>
      </c>
      <c r="G127" s="12">
        <v>3.8352000000000004</v>
      </c>
      <c r="H127" s="12">
        <v>0.36419999999999997</v>
      </c>
      <c r="I127" s="12">
        <v>4.1499999999999995E-2</v>
      </c>
      <c r="J127" s="12">
        <v>1.0441</v>
      </c>
      <c r="K127" s="12">
        <v>4.8000000000000004E-3</v>
      </c>
      <c r="L127" s="12">
        <v>2.7999999999999995E-3</v>
      </c>
      <c r="M127" s="12">
        <v>9.4999999999999998E-3</v>
      </c>
      <c r="N127" s="12">
        <v>1.6000000000000001E-3</v>
      </c>
      <c r="O127" s="8">
        <f t="shared" si="4"/>
        <v>11.8935</v>
      </c>
      <c r="P127" s="24">
        <f t="shared" si="5"/>
        <v>75.701899999999995</v>
      </c>
      <c r="Q127" s="19">
        <f t="shared" si="6"/>
        <v>15.710966303355661</v>
      </c>
      <c r="R127" s="19">
        <f t="shared" si="7"/>
        <v>21.098591549295779</v>
      </c>
    </row>
    <row r="128" spans="1:18" x14ac:dyDescent="0.25">
      <c r="A128" s="9">
        <v>126</v>
      </c>
      <c r="B128" s="10" t="s">
        <v>74</v>
      </c>
      <c r="C128" s="11">
        <v>110</v>
      </c>
      <c r="D128" s="12">
        <v>50.091359999999995</v>
      </c>
      <c r="E128" s="12">
        <v>1.90476</v>
      </c>
      <c r="F128" s="12">
        <v>0.27654000000000001</v>
      </c>
      <c r="G128" s="12">
        <v>1.24278</v>
      </c>
      <c r="H128" s="12">
        <v>0.10130999999999998</v>
      </c>
      <c r="I128" s="12">
        <v>1.5179999999999999E-2</v>
      </c>
      <c r="J128" s="12">
        <v>0.40347999999999995</v>
      </c>
      <c r="K128" s="12">
        <v>9.3500000000000007E-3</v>
      </c>
      <c r="L128" s="12">
        <v>4.2900000000000004E-3</v>
      </c>
      <c r="M128" s="12">
        <v>1.0670000000000001E-2</v>
      </c>
      <c r="N128" s="12">
        <v>1.8149999999999999E-2</v>
      </c>
      <c r="O128" s="8">
        <f t="shared" si="4"/>
        <v>3.98651</v>
      </c>
      <c r="P128" s="24">
        <f t="shared" si="5"/>
        <v>54.07786999999999</v>
      </c>
      <c r="Q128" s="19">
        <f t="shared" si="6"/>
        <v>7.3717955237512136</v>
      </c>
      <c r="R128" s="19">
        <f t="shared" si="7"/>
        <v>6.8878281622911697</v>
      </c>
    </row>
    <row r="129" spans="1:18" x14ac:dyDescent="0.25">
      <c r="A129" s="9">
        <v>127</v>
      </c>
      <c r="B129" s="10" t="s">
        <v>74</v>
      </c>
      <c r="C129" s="11">
        <v>110</v>
      </c>
      <c r="D129" s="12">
        <v>81.652450000000002</v>
      </c>
      <c r="E129" s="12">
        <v>2.63307</v>
      </c>
      <c r="F129" s="12">
        <v>0.60709000000000002</v>
      </c>
      <c r="G129" s="12">
        <v>1.7244699999999997</v>
      </c>
      <c r="H129" s="12">
        <v>0.95886999999999989</v>
      </c>
      <c r="I129" s="12">
        <v>6.633E-2</v>
      </c>
      <c r="J129" s="12">
        <v>4.752E-2</v>
      </c>
      <c r="K129" s="12">
        <v>1.1000000000000001E-3</v>
      </c>
      <c r="L129" s="12">
        <v>0.32923000000000002</v>
      </c>
      <c r="M129" s="12">
        <v>1.8919999999999999E-2</v>
      </c>
      <c r="N129" s="12">
        <v>1.2210000000000002E-2</v>
      </c>
      <c r="O129" s="8">
        <f t="shared" si="4"/>
        <v>6.3988099999999983</v>
      </c>
      <c r="P129" s="24">
        <f t="shared" si="5"/>
        <v>88.051259999999985</v>
      </c>
      <c r="Q129" s="19">
        <f t="shared" si="6"/>
        <v>7.267141889849162</v>
      </c>
      <c r="R129" s="19">
        <f t="shared" si="7"/>
        <v>4.3371987678927342</v>
      </c>
    </row>
    <row r="130" spans="1:18" x14ac:dyDescent="0.25">
      <c r="A130" s="4">
        <v>128</v>
      </c>
      <c r="B130" s="10" t="s">
        <v>75</v>
      </c>
      <c r="C130" s="11">
        <v>130</v>
      </c>
      <c r="D130" s="12">
        <v>87.460750000000004</v>
      </c>
      <c r="E130" s="12">
        <v>3.5467900000000001</v>
      </c>
      <c r="F130" s="12">
        <v>0.36556</v>
      </c>
      <c r="G130" s="12">
        <v>2.24796</v>
      </c>
      <c r="H130" s="12">
        <v>1.3390000000000003E-2</v>
      </c>
      <c r="I130" s="12">
        <v>3.3149999999999999E-2</v>
      </c>
      <c r="J130" s="12">
        <v>7.0980000000000001E-2</v>
      </c>
      <c r="K130" s="12">
        <v>1.4300000000000002E-2</v>
      </c>
      <c r="L130" s="12">
        <v>0.77207000000000003</v>
      </c>
      <c r="M130" s="12">
        <v>0</v>
      </c>
      <c r="N130" s="12">
        <v>1.7550000000000003E-2</v>
      </c>
      <c r="O130" s="8">
        <f t="shared" si="4"/>
        <v>7.0817500000000004</v>
      </c>
      <c r="P130" s="24">
        <f t="shared" si="5"/>
        <v>94.542500000000032</v>
      </c>
      <c r="Q130" s="19">
        <f t="shared" si="6"/>
        <v>7.4905465795806094</v>
      </c>
      <c r="R130" s="19">
        <f t="shared" si="7"/>
        <v>9.702347083926032</v>
      </c>
    </row>
    <row r="131" spans="1:18" x14ac:dyDescent="0.25">
      <c r="A131" s="9">
        <v>129</v>
      </c>
      <c r="B131" s="10" t="s">
        <v>75</v>
      </c>
      <c r="C131" s="11">
        <v>120</v>
      </c>
      <c r="D131" s="12">
        <v>47.799480000000003</v>
      </c>
      <c r="E131" s="12">
        <v>1.9148399999999999</v>
      </c>
      <c r="F131" s="12">
        <v>0.12972</v>
      </c>
      <c r="G131" s="12">
        <v>0.90383999999999998</v>
      </c>
      <c r="H131" s="12">
        <v>7.1999999999999998E-3</v>
      </c>
      <c r="I131" s="12">
        <v>2.5200000000000001E-3</v>
      </c>
      <c r="J131" s="12">
        <v>4.3200000000000001E-3</v>
      </c>
      <c r="K131" s="12">
        <v>1.2839999999999999E-2</v>
      </c>
      <c r="L131" s="12">
        <v>1.32E-2</v>
      </c>
      <c r="M131" s="12">
        <v>9.6000000000000009E-3</v>
      </c>
      <c r="N131" s="12">
        <v>8.1600000000000006E-3</v>
      </c>
      <c r="O131" s="8">
        <f t="shared" si="4"/>
        <v>3.0062399999999996</v>
      </c>
      <c r="P131" s="24">
        <f t="shared" si="5"/>
        <v>50.805719999999987</v>
      </c>
      <c r="Q131" s="19">
        <f t="shared" si="6"/>
        <v>5.9171290161816428</v>
      </c>
      <c r="R131" s="19">
        <f t="shared" si="7"/>
        <v>14.761332099907492</v>
      </c>
    </row>
    <row r="132" spans="1:18" x14ac:dyDescent="0.25">
      <c r="A132" s="9">
        <v>130</v>
      </c>
      <c r="B132" s="10" t="s">
        <v>75</v>
      </c>
      <c r="C132" s="11">
        <v>130</v>
      </c>
      <c r="D132" s="12">
        <v>230.77729999999997</v>
      </c>
      <c r="E132" s="12">
        <v>38.546300000000002</v>
      </c>
      <c r="F132" s="12">
        <v>0.71630000000000005</v>
      </c>
      <c r="G132" s="12">
        <v>29.40691</v>
      </c>
      <c r="H132" s="12">
        <v>1.5581799999999999</v>
      </c>
      <c r="I132" s="12">
        <v>2.2375599999999998</v>
      </c>
      <c r="J132" s="12">
        <v>12.79785</v>
      </c>
      <c r="K132" s="12">
        <v>7.059E-2</v>
      </c>
      <c r="L132" s="12">
        <v>0.11452999999999999</v>
      </c>
      <c r="M132" s="12">
        <v>2.366E-2</v>
      </c>
      <c r="N132" s="12">
        <v>1.4559999999999998E-2</v>
      </c>
      <c r="O132" s="8">
        <f t="shared" si="4"/>
        <v>85.486440000000002</v>
      </c>
      <c r="P132" s="24">
        <f t="shared" si="5"/>
        <v>316.26373999999987</v>
      </c>
      <c r="Q132" s="19">
        <f t="shared" si="6"/>
        <v>27.030111007983411</v>
      </c>
      <c r="R132" s="19">
        <f t="shared" si="7"/>
        <v>53.813067150635206</v>
      </c>
    </row>
    <row r="133" spans="1:18" x14ac:dyDescent="0.25">
      <c r="A133" s="4">
        <v>131</v>
      </c>
      <c r="B133" s="10" t="s">
        <v>76</v>
      </c>
      <c r="C133" s="11">
        <v>130</v>
      </c>
      <c r="D133" s="12">
        <v>78.71942</v>
      </c>
      <c r="E133" s="12">
        <v>7.4878699999999991</v>
      </c>
      <c r="F133" s="12">
        <v>0.32721</v>
      </c>
      <c r="G133" s="12">
        <v>4.3301699999999999</v>
      </c>
      <c r="H133" s="12">
        <v>0.77532000000000001</v>
      </c>
      <c r="I133" s="12">
        <v>0.22425</v>
      </c>
      <c r="J133" s="12">
        <v>1.5905499999999999</v>
      </c>
      <c r="K133" s="12">
        <v>1.4300000000000001E-3</v>
      </c>
      <c r="L133" s="12">
        <v>3.7699999999999999E-3</v>
      </c>
      <c r="M133" s="12">
        <v>8.709999999999999E-3</v>
      </c>
      <c r="N133" s="12">
        <v>1.5599999999999999E-2</v>
      </c>
      <c r="O133" s="8">
        <f t="shared" ref="O133:O152" si="8">SUM(E133:N133)</f>
        <v>14.764879999999998</v>
      </c>
      <c r="P133" s="24">
        <f t="shared" ref="P133:P151" si="9">SUM(D133:N133)</f>
        <v>93.484299999999976</v>
      </c>
      <c r="Q133" s="19">
        <f t="shared" ref="Q133:Q152" si="10">((SUM(E133:N133))/SUM(D133:N133))*100</f>
        <v>15.793967543213142</v>
      </c>
      <c r="R133" s="19">
        <f t="shared" ref="R133:R150" si="11">E133/F133</f>
        <v>22.883988875645606</v>
      </c>
    </row>
    <row r="134" spans="1:18" x14ac:dyDescent="0.25">
      <c r="A134" s="9">
        <v>132</v>
      </c>
      <c r="B134" s="10" t="s">
        <v>76</v>
      </c>
      <c r="C134" s="11">
        <v>130</v>
      </c>
      <c r="D134" s="12">
        <v>58.349979999999995</v>
      </c>
      <c r="E134" s="12">
        <v>2.6273</v>
      </c>
      <c r="F134" s="12">
        <v>0.28210000000000002</v>
      </c>
      <c r="G134" s="12">
        <v>1.17611</v>
      </c>
      <c r="H134" s="12">
        <v>9.4900000000000002E-3</v>
      </c>
      <c r="I134" s="12">
        <v>9.1910000000000006E-2</v>
      </c>
      <c r="J134" s="12">
        <v>8.0600000000000012E-3</v>
      </c>
      <c r="K134" s="12">
        <v>3.6399999999999996E-3</v>
      </c>
      <c r="L134" s="12">
        <v>0.23257</v>
      </c>
      <c r="M134" s="12">
        <v>5.8499999999999993E-3</v>
      </c>
      <c r="N134" s="12">
        <v>2.0800000000000003E-2</v>
      </c>
      <c r="O134" s="8">
        <f t="shared" si="8"/>
        <v>4.4578300000000004</v>
      </c>
      <c r="P134" s="24">
        <f t="shared" si="9"/>
        <v>62.807809999999996</v>
      </c>
      <c r="Q134" s="19">
        <f t="shared" si="10"/>
        <v>7.0975727381674361</v>
      </c>
      <c r="R134" s="19">
        <f t="shared" si="11"/>
        <v>9.3133640552995391</v>
      </c>
    </row>
    <row r="135" spans="1:18" x14ac:dyDescent="0.25">
      <c r="A135" s="9">
        <v>133</v>
      </c>
      <c r="B135" s="10" t="s">
        <v>76</v>
      </c>
      <c r="C135" s="11">
        <v>135</v>
      </c>
      <c r="D135" s="12">
        <v>136.99961999999999</v>
      </c>
      <c r="E135" s="12">
        <v>3.4506000000000001</v>
      </c>
      <c r="F135" s="12">
        <v>0.75815999999999995</v>
      </c>
      <c r="G135" s="12">
        <v>2.0001600000000002</v>
      </c>
      <c r="H135" s="12">
        <v>4.5764999999999993E-2</v>
      </c>
      <c r="I135" s="12">
        <v>7.559999999999999E-3</v>
      </c>
      <c r="J135" s="12">
        <v>3.2265000000000002E-2</v>
      </c>
      <c r="K135" s="12">
        <v>1.431E-2</v>
      </c>
      <c r="L135" s="12">
        <v>8.3025000000000002E-2</v>
      </c>
      <c r="M135" s="12">
        <v>7.0200000000000002E-3</v>
      </c>
      <c r="N135" s="12">
        <v>1.1339999999999999E-2</v>
      </c>
      <c r="O135" s="8">
        <f t="shared" si="8"/>
        <v>6.4102049999999995</v>
      </c>
      <c r="P135" s="24">
        <f t="shared" si="9"/>
        <v>143.40982499999998</v>
      </c>
      <c r="Q135" s="19">
        <f t="shared" si="10"/>
        <v>4.4698506535378595</v>
      </c>
      <c r="R135" s="19">
        <f t="shared" si="11"/>
        <v>4.551282051282052</v>
      </c>
    </row>
    <row r="136" spans="1:18" x14ac:dyDescent="0.25">
      <c r="A136" s="4">
        <v>134</v>
      </c>
      <c r="B136" s="10" t="s">
        <v>77</v>
      </c>
      <c r="C136" s="11">
        <v>115</v>
      </c>
      <c r="D136" s="12">
        <v>180.73975000000002</v>
      </c>
      <c r="E136" s="12">
        <v>20.887909999999998</v>
      </c>
      <c r="F136" s="12">
        <v>1.2383200000000001</v>
      </c>
      <c r="G136" s="12">
        <v>15.956594999999998</v>
      </c>
      <c r="H136" s="12">
        <v>1.5659550000000002</v>
      </c>
      <c r="I136" s="12">
        <v>1.6861299999999999</v>
      </c>
      <c r="J136" s="12">
        <v>7.6938450000000005</v>
      </c>
      <c r="K136" s="12">
        <v>1.4949999999999998E-3</v>
      </c>
      <c r="L136" s="12">
        <v>4.2550000000000001E-3</v>
      </c>
      <c r="M136" s="12">
        <v>9.774999999999999E-3</v>
      </c>
      <c r="N136" s="12">
        <v>2.3460000000000002E-2</v>
      </c>
      <c r="O136" s="8">
        <f t="shared" si="8"/>
        <v>49.067740000000001</v>
      </c>
      <c r="P136" s="24">
        <f t="shared" si="9"/>
        <v>229.80749</v>
      </c>
      <c r="Q136" s="19">
        <f t="shared" si="10"/>
        <v>21.351671348919048</v>
      </c>
      <c r="R136" s="19">
        <f t="shared" si="11"/>
        <v>16.867942050520057</v>
      </c>
    </row>
    <row r="137" spans="1:18" x14ac:dyDescent="0.25">
      <c r="A137" s="9">
        <v>135</v>
      </c>
      <c r="B137" s="10" t="s">
        <v>77</v>
      </c>
      <c r="C137" s="11">
        <v>110</v>
      </c>
      <c r="D137" s="12">
        <v>164.82389000000001</v>
      </c>
      <c r="E137" s="12">
        <v>7.6055099999999998</v>
      </c>
      <c r="F137" s="12">
        <v>1.45343</v>
      </c>
      <c r="G137" s="12">
        <v>3.31914</v>
      </c>
      <c r="H137" s="12">
        <v>1.6432899999999999</v>
      </c>
      <c r="I137" s="12">
        <v>2.3869999999999999E-2</v>
      </c>
      <c r="J137" s="12">
        <v>1.3719199999999998</v>
      </c>
      <c r="K137" s="12">
        <v>1.4299999999999998E-3</v>
      </c>
      <c r="L137" s="12">
        <v>1.8700000000000001E-3</v>
      </c>
      <c r="M137" s="12">
        <v>1.4080000000000001E-2</v>
      </c>
      <c r="N137" s="12">
        <v>1.1330000000000002E-2</v>
      </c>
      <c r="O137" s="8">
        <f t="shared" si="8"/>
        <v>15.445869999999999</v>
      </c>
      <c r="P137" s="24">
        <f t="shared" si="9"/>
        <v>180.26975999999999</v>
      </c>
      <c r="Q137" s="19">
        <f t="shared" si="10"/>
        <v>8.5681980161287168</v>
      </c>
      <c r="R137" s="19">
        <f t="shared" si="11"/>
        <v>5.2328010292893357</v>
      </c>
    </row>
    <row r="138" spans="1:18" x14ac:dyDescent="0.25">
      <c r="A138" s="9">
        <v>136</v>
      </c>
      <c r="B138" s="10" t="s">
        <v>78</v>
      </c>
      <c r="C138" s="11">
        <v>120</v>
      </c>
      <c r="D138" s="12">
        <v>233.24099999999999</v>
      </c>
      <c r="E138" s="12">
        <v>30.893520000000002</v>
      </c>
      <c r="F138" s="12">
        <v>2.8815599999999999</v>
      </c>
      <c r="G138" s="12">
        <v>15.1692</v>
      </c>
      <c r="H138" s="12">
        <v>3.7564799999999998</v>
      </c>
      <c r="I138" s="12">
        <v>0.82068000000000008</v>
      </c>
      <c r="J138" s="12">
        <v>4.0648800000000005</v>
      </c>
      <c r="K138" s="12">
        <v>5.9160000000000004E-2</v>
      </c>
      <c r="L138" s="12">
        <v>0.19164</v>
      </c>
      <c r="M138" s="12">
        <v>2.316E-2</v>
      </c>
      <c r="N138" s="12">
        <v>9.1199999999999996E-3</v>
      </c>
      <c r="O138" s="8">
        <f t="shared" si="8"/>
        <v>57.869400000000006</v>
      </c>
      <c r="P138" s="24">
        <f t="shared" si="9"/>
        <v>291.11040000000003</v>
      </c>
      <c r="Q138" s="19">
        <f t="shared" si="10"/>
        <v>19.87885008574067</v>
      </c>
      <c r="R138" s="19">
        <f t="shared" si="11"/>
        <v>10.721109399075502</v>
      </c>
    </row>
    <row r="139" spans="1:18" x14ac:dyDescent="0.25">
      <c r="A139" s="9">
        <v>137</v>
      </c>
      <c r="B139" s="10" t="s">
        <v>78</v>
      </c>
      <c r="C139" s="11">
        <v>100</v>
      </c>
      <c r="D139" s="12">
        <v>175.779</v>
      </c>
      <c r="E139" s="12">
        <v>4.8682999999999996</v>
      </c>
      <c r="F139" s="12">
        <v>0.75990000000000002</v>
      </c>
      <c r="G139" s="12">
        <v>2.4271000000000003</v>
      </c>
      <c r="H139" s="12">
        <v>0.6915</v>
      </c>
      <c r="I139" s="12">
        <v>2.1999999999999999E-2</v>
      </c>
      <c r="J139" s="12">
        <v>0.51200000000000001</v>
      </c>
      <c r="K139" s="12">
        <v>8.6E-3</v>
      </c>
      <c r="L139" s="12">
        <v>8.6999999999999994E-3</v>
      </c>
      <c r="M139" s="12">
        <v>5.5999999999999991E-3</v>
      </c>
      <c r="N139" s="12">
        <v>5.0000000000000001E-3</v>
      </c>
      <c r="O139" s="8">
        <f t="shared" si="8"/>
        <v>9.3086999999999982</v>
      </c>
      <c r="P139" s="24">
        <f t="shared" si="9"/>
        <v>185.08769999999996</v>
      </c>
      <c r="Q139" s="19">
        <f t="shared" si="10"/>
        <v>5.0293455480834224</v>
      </c>
      <c r="R139" s="19">
        <f t="shared" si="11"/>
        <v>6.4065008553757066</v>
      </c>
    </row>
    <row r="140" spans="1:18" x14ac:dyDescent="0.25">
      <c r="A140" s="9">
        <v>138</v>
      </c>
      <c r="B140" s="10" t="s">
        <v>79</v>
      </c>
      <c r="C140" s="11">
        <v>120</v>
      </c>
      <c r="D140" s="12">
        <v>248.89463999999998</v>
      </c>
      <c r="E140" s="12">
        <v>30.260399999999997</v>
      </c>
      <c r="F140" s="12">
        <v>1.59144</v>
      </c>
      <c r="G140" s="12">
        <v>17.225280000000001</v>
      </c>
      <c r="H140" s="12">
        <v>2.7317999999999998</v>
      </c>
      <c r="I140" s="12">
        <v>0.79608000000000001</v>
      </c>
      <c r="J140" s="12">
        <v>5.2446000000000002</v>
      </c>
      <c r="K140" s="12">
        <v>0.28067999999999999</v>
      </c>
      <c r="L140" s="12">
        <v>0.23471999999999998</v>
      </c>
      <c r="M140" s="12">
        <v>5.0400000000000002E-3</v>
      </c>
      <c r="N140" s="12">
        <v>0</v>
      </c>
      <c r="O140" s="8">
        <f t="shared" si="8"/>
        <v>58.370039999999996</v>
      </c>
      <c r="P140" s="24">
        <f t="shared" si="9"/>
        <v>307.26468</v>
      </c>
      <c r="Q140" s="19">
        <f t="shared" si="10"/>
        <v>18.99666437418059</v>
      </c>
      <c r="R140" s="19">
        <f t="shared" si="11"/>
        <v>19.014477454380938</v>
      </c>
    </row>
    <row r="141" spans="1:18" x14ac:dyDescent="0.25">
      <c r="A141" s="9">
        <v>139</v>
      </c>
      <c r="B141" s="10" t="s">
        <v>79</v>
      </c>
      <c r="C141" s="11">
        <v>130</v>
      </c>
      <c r="D141" s="12">
        <v>467.66043999999999</v>
      </c>
      <c r="E141" s="12">
        <v>10.638029999999999</v>
      </c>
      <c r="F141" s="12">
        <v>1.1082500000000002</v>
      </c>
      <c r="G141" s="12">
        <v>5.4791100000000004</v>
      </c>
      <c r="H141" s="12">
        <v>1.1936599999999999</v>
      </c>
      <c r="I141" s="12">
        <v>0.64505999999999997</v>
      </c>
      <c r="J141" s="12">
        <v>2.0321599999999997</v>
      </c>
      <c r="K141" s="12">
        <v>3.8999999999999998E-3</v>
      </c>
      <c r="L141" s="12">
        <v>6.3699999999999989E-3</v>
      </c>
      <c r="M141" s="12">
        <v>2.2100000000000002E-3</v>
      </c>
      <c r="N141" s="12">
        <v>4.6800000000000001E-3</v>
      </c>
      <c r="O141" s="8">
        <f t="shared" si="8"/>
        <v>21.113430000000005</v>
      </c>
      <c r="P141" s="24">
        <f t="shared" si="9"/>
        <v>488.77386999999999</v>
      </c>
      <c r="Q141" s="19">
        <f t="shared" si="10"/>
        <v>4.3196724080196844</v>
      </c>
      <c r="R141" s="19">
        <f t="shared" si="11"/>
        <v>9.5989442815249237</v>
      </c>
    </row>
    <row r="142" spans="1:18" x14ac:dyDescent="0.25">
      <c r="A142" s="9">
        <v>140</v>
      </c>
      <c r="B142" s="10" t="s">
        <v>80</v>
      </c>
      <c r="C142" s="11">
        <v>130</v>
      </c>
      <c r="D142" s="12">
        <v>176.67182</v>
      </c>
      <c r="E142" s="12">
        <v>8.5845500000000001</v>
      </c>
      <c r="F142" s="12">
        <v>0.55562</v>
      </c>
      <c r="G142" s="12">
        <v>5.0090300000000001</v>
      </c>
      <c r="H142" s="12">
        <v>1.9358299999999999</v>
      </c>
      <c r="I142" s="12">
        <v>1.6379999999999999E-2</v>
      </c>
      <c r="J142" s="12">
        <v>1.4206400000000001</v>
      </c>
      <c r="K142" s="12">
        <v>1.027E-2</v>
      </c>
      <c r="L142" s="12">
        <v>3.0420000000000003E-2</v>
      </c>
      <c r="M142" s="12">
        <v>1.0659999999999999E-2</v>
      </c>
      <c r="N142" s="12">
        <v>1.9499999999999999E-3</v>
      </c>
      <c r="O142" s="8">
        <f t="shared" si="8"/>
        <v>17.57535</v>
      </c>
      <c r="P142" s="24">
        <f t="shared" si="9"/>
        <v>194.24716999999998</v>
      </c>
      <c r="Q142" s="19">
        <f t="shared" si="10"/>
        <v>9.0479310457907847</v>
      </c>
      <c r="R142" s="19">
        <f t="shared" si="11"/>
        <v>15.450397753860551</v>
      </c>
    </row>
    <row r="143" spans="1:18" x14ac:dyDescent="0.25">
      <c r="A143" s="9">
        <v>141</v>
      </c>
      <c r="B143" s="10" t="s">
        <v>80</v>
      </c>
      <c r="C143" s="11">
        <v>110</v>
      </c>
      <c r="D143" s="12">
        <v>318.61829999999998</v>
      </c>
      <c r="E143" s="12">
        <v>43.312390000000001</v>
      </c>
      <c r="F143" s="12">
        <v>2.3016399999999999</v>
      </c>
      <c r="G143" s="12">
        <v>26.520339999999997</v>
      </c>
      <c r="H143" s="12">
        <v>3.5713700000000004</v>
      </c>
      <c r="I143" s="12">
        <v>1.03345</v>
      </c>
      <c r="J143" s="12">
        <v>7.9100999999999999</v>
      </c>
      <c r="K143" s="12">
        <v>1.2725899999999999</v>
      </c>
      <c r="L143" s="12">
        <v>3.4329899999999993</v>
      </c>
      <c r="M143" s="12">
        <v>2.7060000000000001E-2</v>
      </c>
      <c r="N143" s="12">
        <v>3.6299999999999999E-2</v>
      </c>
      <c r="O143" s="8">
        <f t="shared" si="8"/>
        <v>89.418229999999994</v>
      </c>
      <c r="P143" s="24">
        <f t="shared" si="9"/>
        <v>408.03652999999997</v>
      </c>
      <c r="Q143" s="19">
        <f t="shared" si="10"/>
        <v>21.914270763943613</v>
      </c>
      <c r="R143" s="19">
        <f t="shared" si="11"/>
        <v>18.818055821066718</v>
      </c>
    </row>
    <row r="144" spans="1:18" x14ac:dyDescent="0.25">
      <c r="A144" s="9">
        <v>142</v>
      </c>
      <c r="B144" s="10" t="s">
        <v>81</v>
      </c>
      <c r="C144" s="11">
        <v>130</v>
      </c>
      <c r="D144" s="12">
        <v>224.69200000000001</v>
      </c>
      <c r="E144" s="12">
        <v>4.6514000000000006</v>
      </c>
      <c r="F144" s="12">
        <v>0.39702000000000004</v>
      </c>
      <c r="G144" s="12">
        <v>2.2518600000000002</v>
      </c>
      <c r="H144" s="12">
        <v>0.84512999999999994</v>
      </c>
      <c r="I144" s="12">
        <v>5.3039999999999997E-2</v>
      </c>
      <c r="J144" s="12">
        <v>4.9530000000000005E-2</v>
      </c>
      <c r="K144" s="12">
        <v>1.8069999999999999E-2</v>
      </c>
      <c r="L144" s="12">
        <v>1.5859999999999999E-2</v>
      </c>
      <c r="M144" s="12">
        <v>1.0400000000000001E-2</v>
      </c>
      <c r="N144" s="12">
        <v>7.6700000000000006E-3</v>
      </c>
      <c r="O144" s="8">
        <f t="shared" si="8"/>
        <v>8.2999799999999997</v>
      </c>
      <c r="P144" s="24">
        <f t="shared" si="9"/>
        <v>232.99198000000001</v>
      </c>
      <c r="Q144" s="19">
        <f t="shared" si="10"/>
        <v>3.5623457940483614</v>
      </c>
      <c r="R144" s="19">
        <f t="shared" si="11"/>
        <v>11.71578258022266</v>
      </c>
    </row>
    <row r="145" spans="1:18" x14ac:dyDescent="0.25">
      <c r="A145" s="9">
        <v>143</v>
      </c>
      <c r="B145" s="10" t="s">
        <v>81</v>
      </c>
      <c r="C145" s="11">
        <v>135</v>
      </c>
      <c r="D145" s="12">
        <v>417.00433499999997</v>
      </c>
      <c r="E145" s="12">
        <v>15.13242</v>
      </c>
      <c r="F145" s="12">
        <v>0.62005500000000002</v>
      </c>
      <c r="G145" s="12">
        <v>10.38096</v>
      </c>
      <c r="H145" s="12">
        <v>0.93001500000000004</v>
      </c>
      <c r="I145" s="12">
        <v>2.2409999999999999E-2</v>
      </c>
      <c r="J145" s="12">
        <v>3.1463099999999997</v>
      </c>
      <c r="K145" s="12">
        <v>8.0999999999999996E-3</v>
      </c>
      <c r="L145" s="12">
        <v>6.2640000000000001E-2</v>
      </c>
      <c r="M145" s="12">
        <v>3.5910000000000004E-2</v>
      </c>
      <c r="N145" s="12">
        <v>3.1725000000000003E-2</v>
      </c>
      <c r="O145" s="8">
        <f t="shared" si="8"/>
        <v>30.370545</v>
      </c>
      <c r="P145" s="24">
        <f t="shared" si="9"/>
        <v>447.37487999999996</v>
      </c>
      <c r="Q145" s="19">
        <f t="shared" si="10"/>
        <v>6.7886120472387717</v>
      </c>
      <c r="R145" s="19">
        <f t="shared" si="11"/>
        <v>24.40496407576747</v>
      </c>
    </row>
    <row r="146" spans="1:18" x14ac:dyDescent="0.25">
      <c r="A146" s="9">
        <v>144</v>
      </c>
      <c r="B146" s="10" t="s">
        <v>81</v>
      </c>
      <c r="C146" s="11">
        <v>100</v>
      </c>
      <c r="D146" s="12">
        <v>442.39690000000002</v>
      </c>
      <c r="E146" s="12">
        <v>46.795499999999997</v>
      </c>
      <c r="F146" s="12">
        <v>2.0940000000000003</v>
      </c>
      <c r="G146" s="12">
        <v>33.763800000000003</v>
      </c>
      <c r="H146" s="12">
        <v>3.6527000000000003</v>
      </c>
      <c r="I146" s="12">
        <v>1.371</v>
      </c>
      <c r="J146" s="12">
        <v>12.559100000000001</v>
      </c>
      <c r="K146" s="12">
        <v>1.5099999999999999E-2</v>
      </c>
      <c r="L146" s="12">
        <v>1.61E-2</v>
      </c>
      <c r="M146" s="12">
        <v>1.6719000000000002</v>
      </c>
      <c r="N146" s="12">
        <v>2.1930000000000001</v>
      </c>
      <c r="O146" s="8">
        <f t="shared" si="8"/>
        <v>104.13219999999998</v>
      </c>
      <c r="P146" s="24">
        <f t="shared" si="9"/>
        <v>546.52910000000008</v>
      </c>
      <c r="Q146" s="19">
        <f t="shared" si="10"/>
        <v>19.053367881051525</v>
      </c>
      <c r="R146" s="19">
        <f t="shared" si="11"/>
        <v>22.34742120343839</v>
      </c>
    </row>
    <row r="147" spans="1:18" x14ac:dyDescent="0.25">
      <c r="A147" s="9">
        <v>145</v>
      </c>
      <c r="B147" s="10" t="s">
        <v>82</v>
      </c>
      <c r="C147" s="11">
        <v>115</v>
      </c>
      <c r="D147" s="12">
        <v>233.40250500000002</v>
      </c>
      <c r="E147" s="12">
        <v>28.794045000000001</v>
      </c>
      <c r="F147" s="12">
        <v>0.98244500000000001</v>
      </c>
      <c r="G147" s="12">
        <v>15.099270000000001</v>
      </c>
      <c r="H147" s="12">
        <v>2.5060799999999999</v>
      </c>
      <c r="I147" s="12">
        <v>0.54693999999999998</v>
      </c>
      <c r="J147" s="12">
        <v>3.6362999999999999</v>
      </c>
      <c r="K147" s="12">
        <v>2.852E-2</v>
      </c>
      <c r="L147" s="12">
        <v>5.1404999999999999E-2</v>
      </c>
      <c r="M147" s="12">
        <v>2.8979999999999999E-2</v>
      </c>
      <c r="N147" s="12">
        <v>4.4849999999999994E-2</v>
      </c>
      <c r="O147" s="8">
        <f t="shared" si="8"/>
        <v>51.718834999999991</v>
      </c>
      <c r="P147" s="24">
        <f t="shared" si="9"/>
        <v>285.12133999999998</v>
      </c>
      <c r="Q147" s="19">
        <f t="shared" si="10"/>
        <v>18.13923678950162</v>
      </c>
      <c r="R147" s="19">
        <f t="shared" si="11"/>
        <v>29.308556713098444</v>
      </c>
    </row>
    <row r="148" spans="1:18" x14ac:dyDescent="0.25">
      <c r="A148" s="9">
        <v>146</v>
      </c>
      <c r="B148" s="10" t="s">
        <v>82</v>
      </c>
      <c r="C148" s="11">
        <v>120</v>
      </c>
      <c r="D148" s="12">
        <v>342.59196000000003</v>
      </c>
      <c r="E148" s="12">
        <v>3.8469600000000002</v>
      </c>
      <c r="F148" s="12">
        <v>0.28308</v>
      </c>
      <c r="G148" s="12">
        <v>1.8393599999999999</v>
      </c>
      <c r="H148" s="12">
        <v>3.4919999999999993E-2</v>
      </c>
      <c r="I148" s="12">
        <v>2.6159999999999999E-2</v>
      </c>
      <c r="J148" s="12">
        <v>7.8360000000000013E-2</v>
      </c>
      <c r="K148" s="12">
        <v>7.6800000000000011E-3</v>
      </c>
      <c r="L148" s="12">
        <v>1.0319999999999999E-2</v>
      </c>
      <c r="M148" s="12">
        <v>2.4480000000000002E-2</v>
      </c>
      <c r="N148" s="12">
        <v>1.1519999999999999E-2</v>
      </c>
      <c r="O148" s="8">
        <f t="shared" si="8"/>
        <v>6.1628399999999992</v>
      </c>
      <c r="P148" s="24">
        <f t="shared" si="9"/>
        <v>348.75479999999999</v>
      </c>
      <c r="Q148" s="19">
        <f t="shared" si="10"/>
        <v>1.7670982592927751</v>
      </c>
      <c r="R148" s="19">
        <f t="shared" si="11"/>
        <v>13.589656634167021</v>
      </c>
    </row>
    <row r="149" spans="1:18" x14ac:dyDescent="0.25">
      <c r="A149" s="9">
        <v>147</v>
      </c>
      <c r="B149" s="10" t="s">
        <v>82</v>
      </c>
      <c r="C149" s="11">
        <v>135</v>
      </c>
      <c r="D149" s="12">
        <v>771.1875</v>
      </c>
      <c r="E149" s="12">
        <v>19.840004999999998</v>
      </c>
      <c r="F149" s="12">
        <v>1.3713299999999999</v>
      </c>
      <c r="G149" s="12">
        <v>10.730880000000001</v>
      </c>
      <c r="H149" s="12">
        <v>1.3346100000000001</v>
      </c>
      <c r="I149" s="12">
        <v>9.4499999999999988E-4</v>
      </c>
      <c r="J149" s="12">
        <v>2.9475899999999999</v>
      </c>
      <c r="K149" s="12">
        <v>1.3770000000000001E-2</v>
      </c>
      <c r="L149" s="12">
        <v>5.1300000000000009E-3</v>
      </c>
      <c r="M149" s="12">
        <v>2.4300000000000003E-3</v>
      </c>
      <c r="N149" s="12">
        <v>1.1609999999999999E-2</v>
      </c>
      <c r="O149" s="8">
        <f t="shared" si="8"/>
        <v>36.258299999999991</v>
      </c>
      <c r="P149" s="24">
        <f t="shared" si="9"/>
        <v>807.44579999999996</v>
      </c>
      <c r="Q149" s="19">
        <f t="shared" si="10"/>
        <v>4.49049335571502</v>
      </c>
      <c r="R149" s="19">
        <f t="shared" si="11"/>
        <v>14.467710179169126</v>
      </c>
    </row>
    <row r="150" spans="1:18" x14ac:dyDescent="0.25">
      <c r="A150" s="9">
        <v>148</v>
      </c>
      <c r="B150" s="10" t="s">
        <v>83</v>
      </c>
      <c r="C150" s="11">
        <v>130</v>
      </c>
      <c r="D150" s="12">
        <v>395.96738999999997</v>
      </c>
      <c r="E150" s="12">
        <v>3.2263400000000004</v>
      </c>
      <c r="F150" s="12">
        <v>0.66598999999999997</v>
      </c>
      <c r="G150" s="12">
        <v>1.6112199999999999</v>
      </c>
      <c r="H150" s="12">
        <v>0.47917999999999994</v>
      </c>
      <c r="I150" s="12">
        <v>0.19980999999999999</v>
      </c>
      <c r="J150" s="12">
        <v>0.54521999999999993</v>
      </c>
      <c r="K150" s="12">
        <v>0</v>
      </c>
      <c r="L150" s="12">
        <v>0.57225999999999999</v>
      </c>
      <c r="M150" s="12">
        <v>0</v>
      </c>
      <c r="N150" s="12">
        <v>0</v>
      </c>
      <c r="O150" s="8">
        <f t="shared" si="8"/>
        <v>7.30002</v>
      </c>
      <c r="P150" s="24">
        <f t="shared" si="9"/>
        <v>403.26740999999993</v>
      </c>
      <c r="Q150" s="19">
        <f t="shared" si="10"/>
        <v>1.8102181874801144</v>
      </c>
      <c r="R150" s="19">
        <f t="shared" si="11"/>
        <v>4.8444270934999034</v>
      </c>
    </row>
    <row r="151" spans="1:18" x14ac:dyDescent="0.25">
      <c r="A151" s="9">
        <v>149</v>
      </c>
      <c r="B151" s="10" t="s">
        <v>83</v>
      </c>
      <c r="C151" s="11">
        <v>150</v>
      </c>
      <c r="D151" s="12">
        <v>566.29364999999996</v>
      </c>
      <c r="E151" s="12" t="s">
        <v>45</v>
      </c>
      <c r="F151" s="12">
        <v>0</v>
      </c>
      <c r="G151" s="12">
        <v>89.26424999999999</v>
      </c>
      <c r="H151" s="12">
        <v>4.2226499999999998</v>
      </c>
      <c r="I151" s="12">
        <v>6.8713499999999996</v>
      </c>
      <c r="J151" s="12">
        <v>42.888300000000001</v>
      </c>
      <c r="K151" s="12">
        <v>0</v>
      </c>
      <c r="L151" s="12">
        <v>7.4165999999999999</v>
      </c>
      <c r="M151" s="12">
        <v>9.3396000000000008</v>
      </c>
      <c r="N151" s="12">
        <v>15.851849999999999</v>
      </c>
      <c r="O151" s="8">
        <f t="shared" si="8"/>
        <v>175.8546</v>
      </c>
      <c r="P151" s="24">
        <f t="shared" si="9"/>
        <v>742.14824999999996</v>
      </c>
      <c r="Q151" s="19">
        <f t="shared" si="10"/>
        <v>23.695346583381422</v>
      </c>
      <c r="R151" s="19" t="e">
        <f>E151/F151</f>
        <v>#VALUE!</v>
      </c>
    </row>
    <row r="152" spans="1:18" ht="15.75" thickBot="1" x14ac:dyDescent="0.3">
      <c r="A152" s="9">
        <v>150</v>
      </c>
      <c r="B152" s="13" t="s">
        <v>83</v>
      </c>
      <c r="C152" s="14">
        <v>130</v>
      </c>
      <c r="D152" s="15">
        <v>146.27145000000002</v>
      </c>
      <c r="E152" s="15">
        <v>7.1316699999999997</v>
      </c>
      <c r="F152" s="15">
        <v>0</v>
      </c>
      <c r="G152" s="15">
        <v>4.6983300000000003</v>
      </c>
      <c r="H152" s="15">
        <v>0.32539000000000001</v>
      </c>
      <c r="I152" s="15">
        <v>0.22477</v>
      </c>
      <c r="J152" s="15">
        <v>1.9241299999999999</v>
      </c>
      <c r="K152" s="15">
        <v>0</v>
      </c>
      <c r="L152" s="15">
        <v>0</v>
      </c>
      <c r="M152" s="15">
        <v>0</v>
      </c>
      <c r="N152" s="15">
        <v>0</v>
      </c>
      <c r="O152" s="8">
        <f t="shared" si="8"/>
        <v>14.30429</v>
      </c>
      <c r="P152" s="24">
        <f>SUM(D152:N152)</f>
        <v>160.57574</v>
      </c>
      <c r="Q152" s="19">
        <f t="shared" si="10"/>
        <v>8.9081264704120304</v>
      </c>
      <c r="R152" s="19" t="e">
        <f>E152/F152</f>
        <v>#DIV/0!</v>
      </c>
    </row>
  </sheetData>
  <mergeCells count="6">
    <mergeCell ref="P1:P2"/>
    <mergeCell ref="A1:A3"/>
    <mergeCell ref="C1:C3"/>
    <mergeCell ref="O1:O2"/>
    <mergeCell ref="D3:N3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V16" sqref="V16"/>
    </sheetView>
  </sheetViews>
  <sheetFormatPr defaultRowHeight="15" x14ac:dyDescent="0.25"/>
  <cols>
    <col min="14" max="14" width="25.7109375" customWidth="1"/>
    <col min="15" max="15" width="27.5703125" customWidth="1"/>
    <col min="16" max="16" width="21.42578125" customWidth="1"/>
    <col min="17" max="17" width="15.140625" customWidth="1"/>
  </cols>
  <sheetData>
    <row r="1" spans="1:17" ht="15.75" thickBot="1" x14ac:dyDescent="0.3">
      <c r="A1" s="16" t="s">
        <v>84</v>
      </c>
      <c r="B1" s="16" t="s">
        <v>85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39" t="s">
        <v>186</v>
      </c>
      <c r="O1" s="39" t="s">
        <v>184</v>
      </c>
      <c r="P1" s="22" t="s">
        <v>169</v>
      </c>
      <c r="Q1" s="19"/>
    </row>
    <row r="2" spans="1:17" x14ac:dyDescent="0.25">
      <c r="A2" s="16"/>
      <c r="B2" s="16"/>
      <c r="C2" s="16" t="s">
        <v>86</v>
      </c>
      <c r="D2" s="16" t="s">
        <v>87</v>
      </c>
      <c r="E2" s="16" t="s">
        <v>88</v>
      </c>
      <c r="F2" s="16" t="s">
        <v>89</v>
      </c>
      <c r="G2" s="16" t="s">
        <v>90</v>
      </c>
      <c r="H2" s="16" t="s">
        <v>91</v>
      </c>
      <c r="I2" s="16" t="s">
        <v>92</v>
      </c>
      <c r="J2" s="16" t="s">
        <v>93</v>
      </c>
      <c r="K2" s="16" t="s">
        <v>94</v>
      </c>
      <c r="L2" s="16" t="s">
        <v>95</v>
      </c>
      <c r="M2" s="16" t="s">
        <v>96</v>
      </c>
      <c r="N2" s="39"/>
      <c r="O2" s="39"/>
      <c r="P2" s="20" t="s">
        <v>171</v>
      </c>
      <c r="Q2" s="19" t="s">
        <v>148</v>
      </c>
    </row>
    <row r="3" spans="1:17" ht="15.75" thickBot="1" x14ac:dyDescent="0.3">
      <c r="A3" s="16"/>
      <c r="B3" s="16"/>
      <c r="C3" s="16" t="s">
        <v>97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26" t="s">
        <v>185</v>
      </c>
      <c r="O3" s="26" t="s">
        <v>185</v>
      </c>
      <c r="P3" s="19"/>
      <c r="Q3" s="19"/>
    </row>
    <row r="4" spans="1:17" x14ac:dyDescent="0.25">
      <c r="A4" s="16">
        <v>1</v>
      </c>
      <c r="B4" s="16" t="s">
        <v>98</v>
      </c>
      <c r="C4" s="16">
        <v>220.125958</v>
      </c>
      <c r="D4" s="16">
        <v>17.286475999999997</v>
      </c>
      <c r="E4" s="16">
        <v>6.2890289999999993</v>
      </c>
      <c r="F4" s="16">
        <v>8.7938499999999991</v>
      </c>
      <c r="G4" s="16">
        <v>3.7338409999999995</v>
      </c>
      <c r="H4" s="16">
        <v>0.8221719999999999</v>
      </c>
      <c r="I4" s="16">
        <v>3.0929249999999997</v>
      </c>
      <c r="J4" s="16">
        <v>1.711174</v>
      </c>
      <c r="K4" s="16">
        <v>1.8756409999999999</v>
      </c>
      <c r="L4" s="16">
        <v>1.2405930000000001</v>
      </c>
      <c r="M4" s="16">
        <v>1.177349</v>
      </c>
      <c r="N4">
        <f>SUM(D4:M4)</f>
        <v>46.023049999999998</v>
      </c>
      <c r="O4">
        <f>SUM(C4:M4)</f>
        <v>266.14900799999998</v>
      </c>
      <c r="P4">
        <f>(N4/O4)*100</f>
        <v>17.292211737268619</v>
      </c>
      <c r="Q4">
        <f>D4/E4</f>
        <v>2.7486716947878596</v>
      </c>
    </row>
    <row r="5" spans="1:17" x14ac:dyDescent="0.25">
      <c r="A5" s="16">
        <v>2</v>
      </c>
      <c r="B5" s="16" t="s">
        <v>99</v>
      </c>
      <c r="C5" s="16">
        <v>281.81124999999997</v>
      </c>
      <c r="D5" s="16">
        <v>35.963875000000002</v>
      </c>
      <c r="E5" s="16">
        <v>10.727625</v>
      </c>
      <c r="F5" s="16">
        <v>15.475625000000001</v>
      </c>
      <c r="G5" s="16">
        <v>7.3475000000000001</v>
      </c>
      <c r="H5" s="16">
        <v>1.0342499999999999</v>
      </c>
      <c r="I5" s="16">
        <v>5.0097499999999995</v>
      </c>
      <c r="J5" s="16">
        <v>2.7061249999999997</v>
      </c>
      <c r="K5" s="16">
        <v>2.0022499999999996</v>
      </c>
      <c r="L5" s="16">
        <v>1.9558750000000003</v>
      </c>
      <c r="M5" s="16">
        <v>2.0637500000000002</v>
      </c>
      <c r="N5" s="19">
        <f t="shared" ref="N5:N51" si="0">SUM(D5:M5)</f>
        <v>84.286625000000015</v>
      </c>
      <c r="O5" s="19">
        <f t="shared" ref="O5:O51" si="1">SUM(C5:M5)</f>
        <v>366.09787499999999</v>
      </c>
      <c r="P5" s="19">
        <f t="shared" ref="P5:P51" si="2">(N5/O5)*100</f>
        <v>23.022975754775963</v>
      </c>
      <c r="Q5" s="19">
        <f t="shared" ref="Q5:Q51" si="3">D5/E5</f>
        <v>3.3524545274466626</v>
      </c>
    </row>
    <row r="6" spans="1:17" x14ac:dyDescent="0.25">
      <c r="A6" s="16">
        <v>3</v>
      </c>
      <c r="B6" s="16" t="s">
        <v>100</v>
      </c>
      <c r="C6" s="16">
        <v>139.42296899999999</v>
      </c>
      <c r="D6" s="16">
        <v>8.1538310000000003</v>
      </c>
      <c r="E6" s="16">
        <v>2.5530679999999997</v>
      </c>
      <c r="F6" s="16">
        <v>3.5150570000000001</v>
      </c>
      <c r="G6" s="16">
        <v>1.252461</v>
      </c>
      <c r="H6" s="16">
        <v>0.29259999999999997</v>
      </c>
      <c r="I6" s="16">
        <v>1.4090020000000001</v>
      </c>
      <c r="J6" s="16">
        <v>0.51018799999999986</v>
      </c>
      <c r="K6" s="16">
        <v>1.0733099999999998</v>
      </c>
      <c r="L6" s="16">
        <v>0.91450799999999999</v>
      </c>
      <c r="M6" s="16">
        <v>0.48385399999999995</v>
      </c>
      <c r="N6" s="19">
        <f t="shared" si="0"/>
        <v>20.157879000000001</v>
      </c>
      <c r="O6" s="19">
        <f t="shared" si="1"/>
        <v>159.580848</v>
      </c>
      <c r="P6" s="19">
        <f t="shared" si="2"/>
        <v>12.631765811897427</v>
      </c>
      <c r="Q6" s="19">
        <f t="shared" si="3"/>
        <v>3.1937382788080857</v>
      </c>
    </row>
    <row r="7" spans="1:17" x14ac:dyDescent="0.25">
      <c r="A7" s="16">
        <v>4</v>
      </c>
      <c r="B7" s="16" t="s">
        <v>101</v>
      </c>
      <c r="C7" s="16">
        <v>258.48186599999997</v>
      </c>
      <c r="D7" s="16">
        <v>4.6878600000000006</v>
      </c>
      <c r="E7" s="16">
        <v>1.2232320000000001</v>
      </c>
      <c r="F7" s="16">
        <v>1.9274459999999995</v>
      </c>
      <c r="G7" s="16">
        <v>0.29297400000000001</v>
      </c>
      <c r="H7" s="16">
        <v>0.23791199999999993</v>
      </c>
      <c r="I7" s="16">
        <v>0.90652200000000005</v>
      </c>
      <c r="J7" s="16">
        <v>0.27655199999999996</v>
      </c>
      <c r="K7" s="16">
        <v>1.0467299999999999</v>
      </c>
      <c r="L7" s="16">
        <v>0.88637399999999988</v>
      </c>
      <c r="M7" s="16">
        <v>0.20658600000000002</v>
      </c>
      <c r="N7" s="19">
        <f t="shared" si="0"/>
        <v>11.692188000000002</v>
      </c>
      <c r="O7" s="19">
        <f t="shared" si="1"/>
        <v>270.17405399999996</v>
      </c>
      <c r="P7" s="19">
        <f t="shared" si="2"/>
        <v>4.3276502043382754</v>
      </c>
      <c r="Q7" s="19">
        <f t="shared" si="3"/>
        <v>3.8323555956678703</v>
      </c>
    </row>
    <row r="8" spans="1:17" x14ac:dyDescent="0.25">
      <c r="A8" s="16">
        <v>5</v>
      </c>
      <c r="B8" s="16" t="s">
        <v>102</v>
      </c>
      <c r="C8" s="16">
        <v>155.650318</v>
      </c>
      <c r="D8" s="16">
        <v>8.2585779999999982</v>
      </c>
      <c r="E8" s="16">
        <v>2.511838</v>
      </c>
      <c r="F8" s="16">
        <v>3.7458179999999999</v>
      </c>
      <c r="G8" s="16">
        <v>1.3988419999999999</v>
      </c>
      <c r="H8" s="16">
        <v>0.30842400000000003</v>
      </c>
      <c r="I8" s="16">
        <v>1.3045539999999998</v>
      </c>
      <c r="J8" s="16">
        <v>0.698214</v>
      </c>
      <c r="K8" s="16">
        <v>1.163548</v>
      </c>
      <c r="L8" s="16">
        <v>1.0168619999999999</v>
      </c>
      <c r="M8" s="16">
        <v>0.47683599999999998</v>
      </c>
      <c r="N8" s="19">
        <f t="shared" si="0"/>
        <v>20.883513999999995</v>
      </c>
      <c r="O8" s="19">
        <f t="shared" si="1"/>
        <v>176.53383200000002</v>
      </c>
      <c r="P8" s="19">
        <f t="shared" si="2"/>
        <v>11.829751704477809</v>
      </c>
      <c r="Q8" s="19">
        <f t="shared" si="3"/>
        <v>3.2878625134264223</v>
      </c>
    </row>
    <row r="9" spans="1:17" x14ac:dyDescent="0.25">
      <c r="A9" s="16">
        <v>6</v>
      </c>
      <c r="B9" s="16" t="s">
        <v>103</v>
      </c>
      <c r="C9" s="16">
        <v>191.77367999999998</v>
      </c>
      <c r="D9" s="16">
        <v>18.19258</v>
      </c>
      <c r="E9" s="16">
        <v>5.1197999999999997</v>
      </c>
      <c r="F9" s="16">
        <v>8.328599999999998</v>
      </c>
      <c r="G9" s="16">
        <v>3.6066799999999999</v>
      </c>
      <c r="H9" s="16">
        <v>0.62831999999999999</v>
      </c>
      <c r="I9" s="16">
        <v>2.85012</v>
      </c>
      <c r="J9" s="16">
        <v>1.26868</v>
      </c>
      <c r="K9" s="16">
        <v>1.33266</v>
      </c>
      <c r="L9" s="16">
        <v>1.2296199999999999</v>
      </c>
      <c r="M9" s="16">
        <v>1.2882799999999999</v>
      </c>
      <c r="N9" s="19">
        <f t="shared" si="0"/>
        <v>43.845339999999993</v>
      </c>
      <c r="O9" s="19">
        <f t="shared" si="1"/>
        <v>235.61901999999998</v>
      </c>
      <c r="P9" s="19">
        <f t="shared" si="2"/>
        <v>18.608574129541832</v>
      </c>
      <c r="Q9" s="19">
        <f t="shared" si="3"/>
        <v>3.5533770850423845</v>
      </c>
    </row>
    <row r="10" spans="1:17" x14ac:dyDescent="0.25">
      <c r="A10" s="16">
        <v>7</v>
      </c>
      <c r="B10" s="16" t="s">
        <v>104</v>
      </c>
      <c r="C10" s="16">
        <v>113.23042500000001</v>
      </c>
      <c r="D10" s="16">
        <v>5.8505700000000003</v>
      </c>
      <c r="E10" s="16">
        <v>1.6617149999999996</v>
      </c>
      <c r="F10" s="16">
        <v>2.9460749999999996</v>
      </c>
      <c r="G10" s="16">
        <v>1.3079549999999998</v>
      </c>
      <c r="H10" s="16">
        <v>0.25294500000000003</v>
      </c>
      <c r="I10" s="16">
        <v>0.98372999999999999</v>
      </c>
      <c r="J10" s="16">
        <v>1.44408</v>
      </c>
      <c r="K10" s="16">
        <v>0</v>
      </c>
      <c r="L10" s="16">
        <v>2.1223949999999996</v>
      </c>
      <c r="M10" s="16">
        <v>0.59647500000000009</v>
      </c>
      <c r="N10" s="19">
        <f t="shared" si="0"/>
        <v>17.165939999999999</v>
      </c>
      <c r="O10" s="19">
        <f t="shared" si="1"/>
        <v>130.396365</v>
      </c>
      <c r="P10" s="19">
        <f t="shared" si="2"/>
        <v>13.164431385798213</v>
      </c>
      <c r="Q10" s="19">
        <f t="shared" si="3"/>
        <v>3.5208023036441278</v>
      </c>
    </row>
    <row r="11" spans="1:17" x14ac:dyDescent="0.25">
      <c r="A11" s="16">
        <v>8</v>
      </c>
      <c r="B11" s="16" t="s">
        <v>105</v>
      </c>
      <c r="C11" s="16">
        <v>121.12584</v>
      </c>
      <c r="D11" s="16">
        <v>6.4666799999999993</v>
      </c>
      <c r="E11" s="16">
        <v>1.696035</v>
      </c>
      <c r="F11" s="16">
        <v>3.2551200000000002</v>
      </c>
      <c r="G11" s="16">
        <v>1.3000349999999998</v>
      </c>
      <c r="H11" s="16">
        <v>0.38692499999999996</v>
      </c>
      <c r="I11" s="16">
        <v>1.11639</v>
      </c>
      <c r="J11" s="16">
        <v>1.0952699999999997</v>
      </c>
      <c r="K11" s="16">
        <v>0</v>
      </c>
      <c r="L11" s="16">
        <v>1.7602199999999999</v>
      </c>
      <c r="M11" s="16">
        <v>0.30392999999999998</v>
      </c>
      <c r="N11" s="19">
        <f t="shared" si="0"/>
        <v>17.380604999999999</v>
      </c>
      <c r="O11" s="19">
        <f t="shared" si="1"/>
        <v>138.50644500000001</v>
      </c>
      <c r="P11" s="19">
        <f t="shared" si="2"/>
        <v>12.548589345427208</v>
      </c>
      <c r="Q11" s="19">
        <f t="shared" si="3"/>
        <v>3.8128222589746081</v>
      </c>
    </row>
    <row r="12" spans="1:17" x14ac:dyDescent="0.25">
      <c r="A12" s="16">
        <v>9</v>
      </c>
      <c r="B12" s="16" t="s">
        <v>106</v>
      </c>
      <c r="C12" s="16">
        <v>166.49564999999996</v>
      </c>
      <c r="D12" s="16">
        <v>6.4435499999999992</v>
      </c>
      <c r="E12" s="16">
        <v>1.7301</v>
      </c>
      <c r="F12" s="16">
        <v>2.9334000000000002</v>
      </c>
      <c r="G12" s="16">
        <v>1.2928499999999998</v>
      </c>
      <c r="H12" s="16">
        <v>0.23174999999999998</v>
      </c>
      <c r="I12" s="16">
        <v>1.0700999999999998</v>
      </c>
      <c r="J12" s="16">
        <v>0.58860000000000001</v>
      </c>
      <c r="K12" s="16">
        <v>1.2492000000000001</v>
      </c>
      <c r="L12" s="16">
        <v>1.3525499999999999</v>
      </c>
      <c r="M12" s="16">
        <v>0.31439999999999996</v>
      </c>
      <c r="N12" s="19">
        <f t="shared" si="0"/>
        <v>17.206499999999998</v>
      </c>
      <c r="O12" s="19">
        <f t="shared" si="1"/>
        <v>183.70214999999996</v>
      </c>
      <c r="P12" s="19">
        <f t="shared" si="2"/>
        <v>9.3665207511180473</v>
      </c>
      <c r="Q12" s="19">
        <f t="shared" si="3"/>
        <v>3.7243800936362055</v>
      </c>
    </row>
    <row r="13" spans="1:17" x14ac:dyDescent="0.25">
      <c r="A13" s="16">
        <v>10</v>
      </c>
      <c r="B13" s="16" t="s">
        <v>107</v>
      </c>
      <c r="C13" s="16">
        <v>192.92880399999996</v>
      </c>
      <c r="D13" s="16">
        <v>4.4431079999999996</v>
      </c>
      <c r="E13" s="16">
        <v>1.1684600000000001</v>
      </c>
      <c r="F13" s="16">
        <v>2.0342599999999997</v>
      </c>
      <c r="G13" s="16">
        <v>0.98597599999999996</v>
      </c>
      <c r="H13" s="16">
        <v>0.27779599999999993</v>
      </c>
      <c r="I13" s="16">
        <v>0.73970399999999992</v>
      </c>
      <c r="J13" s="16">
        <v>0.28045999999999999</v>
      </c>
      <c r="K13" s="16">
        <v>0.79120800000000002</v>
      </c>
      <c r="L13" s="16">
        <v>0.62633600000000011</v>
      </c>
      <c r="M13" s="16">
        <v>0.31657199999999996</v>
      </c>
      <c r="N13" s="19">
        <f t="shared" si="0"/>
        <v>11.663879999999999</v>
      </c>
      <c r="O13" s="19">
        <f t="shared" si="1"/>
        <v>204.59268399999996</v>
      </c>
      <c r="P13" s="19">
        <f t="shared" si="2"/>
        <v>5.7010249692017334</v>
      </c>
      <c r="Q13" s="19">
        <f t="shared" si="3"/>
        <v>3.8025332488917032</v>
      </c>
    </row>
    <row r="14" spans="1:17" x14ac:dyDescent="0.25">
      <c r="A14" s="16">
        <v>11</v>
      </c>
      <c r="B14" s="16" t="s">
        <v>108</v>
      </c>
      <c r="C14" s="16">
        <v>188.84448</v>
      </c>
      <c r="D14" s="16">
        <v>4.0164299999999997</v>
      </c>
      <c r="E14" s="16">
        <v>1.0533599999999999</v>
      </c>
      <c r="F14" s="16">
        <v>1.9471649999999998</v>
      </c>
      <c r="G14" s="16">
        <v>0.85420499999999999</v>
      </c>
      <c r="H14" s="16">
        <v>0.22027500000000003</v>
      </c>
      <c r="I14" s="16">
        <v>0.70108499999999996</v>
      </c>
      <c r="J14" s="16">
        <v>0.2409</v>
      </c>
      <c r="K14" s="16">
        <v>1.2637350000000001</v>
      </c>
      <c r="L14" s="16">
        <v>1.1660550000000001</v>
      </c>
      <c r="M14" s="16">
        <v>0.46414499999999997</v>
      </c>
      <c r="N14" s="19">
        <f t="shared" si="0"/>
        <v>11.927355</v>
      </c>
      <c r="O14" s="19">
        <f t="shared" si="1"/>
        <v>200.77183500000001</v>
      </c>
      <c r="P14" s="19">
        <f t="shared" si="2"/>
        <v>5.9407511018664545</v>
      </c>
      <c r="Q14" s="19">
        <f t="shared" si="3"/>
        <v>3.8129699248120303</v>
      </c>
    </row>
    <row r="15" spans="1:17" x14ac:dyDescent="0.25">
      <c r="A15" s="16">
        <v>12</v>
      </c>
      <c r="B15" s="16" t="s">
        <v>109</v>
      </c>
      <c r="C15" s="16">
        <v>757.03530000000001</v>
      </c>
      <c r="D15" s="16">
        <v>39.091360000000002</v>
      </c>
      <c r="E15" s="16">
        <v>10.27642</v>
      </c>
      <c r="F15" s="16">
        <v>17.591560000000001</v>
      </c>
      <c r="G15" s="16">
        <v>7.8404199999999999</v>
      </c>
      <c r="H15" s="16">
        <v>1.12574</v>
      </c>
      <c r="I15" s="16">
        <v>5.6359799999999991</v>
      </c>
      <c r="J15" s="16">
        <v>2.5076800000000001</v>
      </c>
      <c r="K15" s="16">
        <v>2.5564</v>
      </c>
      <c r="L15" s="16">
        <v>2.8769999999999998</v>
      </c>
      <c r="M15" s="16">
        <v>1.5006599999999999</v>
      </c>
      <c r="N15" s="19">
        <f t="shared" si="0"/>
        <v>91.00321999999997</v>
      </c>
      <c r="O15" s="19">
        <f t="shared" si="1"/>
        <v>848.03852000000006</v>
      </c>
      <c r="P15" s="19">
        <f t="shared" si="2"/>
        <v>10.731024340733953</v>
      </c>
      <c r="Q15" s="19">
        <f t="shared" si="3"/>
        <v>3.8039862130975575</v>
      </c>
    </row>
    <row r="16" spans="1:17" x14ac:dyDescent="0.25">
      <c r="A16" s="16">
        <v>13</v>
      </c>
      <c r="B16" s="16" t="s">
        <v>110</v>
      </c>
      <c r="C16" s="16">
        <v>61.398820000000001</v>
      </c>
      <c r="D16" s="16">
        <v>2.0629000000000004</v>
      </c>
      <c r="E16" s="16">
        <v>0.87891999999999992</v>
      </c>
      <c r="F16" s="16">
        <v>0.41608000000000001</v>
      </c>
      <c r="G16" s="16">
        <v>0.10038</v>
      </c>
      <c r="H16" s="16">
        <v>0.21196000000000001</v>
      </c>
      <c r="I16" s="16">
        <v>0.20061999999999999</v>
      </c>
      <c r="J16" s="16">
        <v>5.8380000000000001E-2</v>
      </c>
      <c r="K16" s="16">
        <v>1.5142399999999998</v>
      </c>
      <c r="L16" s="16">
        <v>1.2864599999999999</v>
      </c>
      <c r="M16" s="16">
        <v>0.54109999999999991</v>
      </c>
      <c r="N16" s="19">
        <f t="shared" si="0"/>
        <v>7.2710400000000002</v>
      </c>
      <c r="O16" s="19">
        <f t="shared" si="1"/>
        <v>68.66986</v>
      </c>
      <c r="P16" s="19">
        <f t="shared" si="2"/>
        <v>10.58840079184667</v>
      </c>
      <c r="Q16" s="19">
        <f t="shared" si="3"/>
        <v>2.3470850589359675</v>
      </c>
    </row>
    <row r="17" spans="1:17" x14ac:dyDescent="0.25">
      <c r="A17" s="16">
        <v>14</v>
      </c>
      <c r="B17" s="16" t="s">
        <v>111</v>
      </c>
      <c r="C17" s="16">
        <v>179.047225</v>
      </c>
      <c r="D17" s="16">
        <v>4.3777999999999988</v>
      </c>
      <c r="E17" s="16">
        <v>1.1726750000000001</v>
      </c>
      <c r="F17" s="16">
        <v>2.1468999999999996</v>
      </c>
      <c r="G17" s="16">
        <v>0.95777499999999993</v>
      </c>
      <c r="H17" s="16">
        <v>0.24342500000000003</v>
      </c>
      <c r="I17" s="16">
        <v>0.958125</v>
      </c>
      <c r="J17" s="16">
        <v>0.56612499999999988</v>
      </c>
      <c r="K17" s="16">
        <v>1.8110749999999998</v>
      </c>
      <c r="L17" s="16">
        <v>1.6917250000000001</v>
      </c>
      <c r="M17" s="16">
        <v>0.67584999999999995</v>
      </c>
      <c r="N17" s="19">
        <f t="shared" si="0"/>
        <v>14.601474999999999</v>
      </c>
      <c r="O17" s="19">
        <f t="shared" si="1"/>
        <v>193.64869999999996</v>
      </c>
      <c r="P17" s="19">
        <f t="shared" si="2"/>
        <v>7.5401874631742958</v>
      </c>
      <c r="Q17" s="19">
        <f t="shared" si="3"/>
        <v>3.7331741531114746</v>
      </c>
    </row>
    <row r="18" spans="1:17" x14ac:dyDescent="0.25">
      <c r="A18" s="16">
        <v>15</v>
      </c>
      <c r="B18" s="16" t="s">
        <v>112</v>
      </c>
      <c r="C18" s="16">
        <v>149.72929399999998</v>
      </c>
      <c r="D18" s="16">
        <v>3.569137</v>
      </c>
      <c r="E18" s="16">
        <v>0.43157399999999996</v>
      </c>
      <c r="F18" s="16">
        <v>1.9536659999999999</v>
      </c>
      <c r="G18" s="16">
        <v>0.42842800000000003</v>
      </c>
      <c r="H18" s="16">
        <v>0.25096499999999999</v>
      </c>
      <c r="I18" s="16">
        <v>1.109108</v>
      </c>
      <c r="J18" s="16">
        <v>0.64922000000000002</v>
      </c>
      <c r="K18" s="16">
        <v>1.1282699999999999</v>
      </c>
      <c r="L18" s="16">
        <v>0.72243599999999997</v>
      </c>
      <c r="M18" s="16">
        <v>0.23738000000000001</v>
      </c>
      <c r="N18" s="19">
        <f t="shared" si="0"/>
        <v>10.480184000000001</v>
      </c>
      <c r="O18" s="19">
        <f t="shared" si="1"/>
        <v>160.20947799999999</v>
      </c>
      <c r="P18" s="19">
        <f t="shared" si="2"/>
        <v>6.5415505567030197</v>
      </c>
      <c r="Q18" s="19">
        <f t="shared" si="3"/>
        <v>8.2700463883366471</v>
      </c>
    </row>
    <row r="19" spans="1:17" x14ac:dyDescent="0.25">
      <c r="A19" s="16">
        <v>16</v>
      </c>
      <c r="B19" s="16" t="s">
        <v>113</v>
      </c>
      <c r="C19" s="16">
        <v>167.57944199999997</v>
      </c>
      <c r="D19" s="16">
        <v>4.1838119999999996</v>
      </c>
      <c r="E19" s="16">
        <v>1.1730419999999999</v>
      </c>
      <c r="F19" s="16">
        <v>1.909818</v>
      </c>
      <c r="G19" s="16">
        <v>0.81680399999999997</v>
      </c>
      <c r="H19" s="16">
        <v>0.19618199999999997</v>
      </c>
      <c r="I19" s="16">
        <v>0.64718999999999993</v>
      </c>
      <c r="J19" s="16">
        <v>0.42946199999999995</v>
      </c>
      <c r="K19" s="16">
        <v>1.1673719999999999</v>
      </c>
      <c r="L19" s="16">
        <v>1.4579999999999997</v>
      </c>
      <c r="M19" s="16">
        <v>0.39479400000000003</v>
      </c>
      <c r="N19" s="19">
        <f t="shared" si="0"/>
        <v>12.376475999999998</v>
      </c>
      <c r="O19" s="19">
        <f t="shared" si="1"/>
        <v>179.95591799999994</v>
      </c>
      <c r="P19" s="19">
        <f t="shared" si="2"/>
        <v>6.8775043008032677</v>
      </c>
      <c r="Q19" s="19">
        <f t="shared" si="3"/>
        <v>3.5666344427565253</v>
      </c>
    </row>
    <row r="20" spans="1:17" x14ac:dyDescent="0.25">
      <c r="A20" s="16">
        <v>17</v>
      </c>
      <c r="B20" s="16" t="s">
        <v>114</v>
      </c>
      <c r="C20" s="16">
        <v>65.647805000000005</v>
      </c>
      <c r="D20" s="16">
        <v>5.18703</v>
      </c>
      <c r="E20" s="16">
        <v>1.3382900000000002</v>
      </c>
      <c r="F20" s="16">
        <v>2.4366349999999994</v>
      </c>
      <c r="G20" s="16">
        <v>1.0119499999999999</v>
      </c>
      <c r="H20" s="16">
        <v>0.23383999999999999</v>
      </c>
      <c r="I20" s="16">
        <v>1.0047349999999999</v>
      </c>
      <c r="J20" s="16">
        <v>0.76293999999999995</v>
      </c>
      <c r="K20" s="16">
        <v>1.7822899999999997</v>
      </c>
      <c r="L20" s="16">
        <v>1.1745650000000003</v>
      </c>
      <c r="M20" s="16">
        <v>0.38183999999999996</v>
      </c>
      <c r="N20" s="19">
        <f t="shared" si="0"/>
        <v>15.314115000000001</v>
      </c>
      <c r="O20" s="19">
        <f t="shared" si="1"/>
        <v>80.961919999999992</v>
      </c>
      <c r="P20" s="19">
        <f t="shared" si="2"/>
        <v>18.9152072974554</v>
      </c>
      <c r="Q20" s="19">
        <f t="shared" si="3"/>
        <v>3.8758639756704447</v>
      </c>
    </row>
    <row r="21" spans="1:17" x14ac:dyDescent="0.25">
      <c r="A21" s="16">
        <v>18</v>
      </c>
      <c r="B21" s="16" t="s">
        <v>115</v>
      </c>
      <c r="C21" s="16">
        <v>67.567040000000006</v>
      </c>
      <c r="D21" s="16">
        <v>4.8761599999999996</v>
      </c>
      <c r="E21" s="16">
        <v>1.35632</v>
      </c>
      <c r="F21" s="16">
        <v>2.18784</v>
      </c>
      <c r="G21" s="16">
        <v>0.82320000000000004</v>
      </c>
      <c r="H21" s="16">
        <v>0.19904000000000002</v>
      </c>
      <c r="I21" s="16">
        <v>0.76624000000000003</v>
      </c>
      <c r="J21" s="16">
        <v>0.41647999999999991</v>
      </c>
      <c r="K21" s="16">
        <v>1.47936</v>
      </c>
      <c r="L21" s="16">
        <v>1.5638399999999999</v>
      </c>
      <c r="M21" s="16">
        <v>0.25775999999999999</v>
      </c>
      <c r="N21" s="19">
        <f t="shared" si="0"/>
        <v>13.926239999999998</v>
      </c>
      <c r="O21" s="19">
        <f t="shared" si="1"/>
        <v>81.493279999999984</v>
      </c>
      <c r="P21" s="19">
        <f t="shared" si="2"/>
        <v>17.088820084306338</v>
      </c>
      <c r="Q21" s="19">
        <f t="shared" si="3"/>
        <v>3.5951397900200539</v>
      </c>
    </row>
    <row r="22" spans="1:17" x14ac:dyDescent="0.25">
      <c r="A22" s="16">
        <v>19</v>
      </c>
      <c r="B22" s="16" t="s">
        <v>116</v>
      </c>
      <c r="C22" s="16">
        <v>66.959599999999995</v>
      </c>
      <c r="D22" s="16">
        <v>4.7042000000000002</v>
      </c>
      <c r="E22" s="16">
        <v>1.2136</v>
      </c>
      <c r="F22" s="16">
        <v>2.2057999999999995</v>
      </c>
      <c r="G22" s="16">
        <v>0.92679999999999996</v>
      </c>
      <c r="H22" s="16">
        <v>0.38900000000000001</v>
      </c>
      <c r="I22" s="16">
        <v>1.1579999999999999</v>
      </c>
      <c r="J22" s="16">
        <v>0.61280000000000012</v>
      </c>
      <c r="K22" s="16">
        <v>2.9143999999999997</v>
      </c>
      <c r="L22" s="16">
        <v>2.5961999999999996</v>
      </c>
      <c r="M22" s="16">
        <v>0.56120000000000003</v>
      </c>
      <c r="N22" s="19">
        <f t="shared" si="0"/>
        <v>17.281999999999996</v>
      </c>
      <c r="O22" s="19">
        <f t="shared" si="1"/>
        <v>84.241599999999991</v>
      </c>
      <c r="P22" s="19">
        <f t="shared" si="2"/>
        <v>20.514805036941368</v>
      </c>
      <c r="Q22" s="19">
        <f t="shared" si="3"/>
        <v>3.8762359920896508</v>
      </c>
    </row>
    <row r="23" spans="1:17" x14ac:dyDescent="0.25">
      <c r="A23" s="16">
        <v>20</v>
      </c>
      <c r="B23" s="16" t="s">
        <v>117</v>
      </c>
      <c r="C23" s="16">
        <v>285.09812999999991</v>
      </c>
      <c r="D23" s="16">
        <v>20.102418</v>
      </c>
      <c r="E23" s="16">
        <v>3.534354</v>
      </c>
      <c r="F23" s="16">
        <v>8.5868100000000016</v>
      </c>
      <c r="G23" s="16">
        <v>2.7355320000000001</v>
      </c>
      <c r="H23" s="16">
        <v>0.25498800000000005</v>
      </c>
      <c r="I23" s="16">
        <v>2.5082459999999998</v>
      </c>
      <c r="J23" s="16">
        <v>1.066932</v>
      </c>
      <c r="K23" s="16">
        <v>1.6452719999999998</v>
      </c>
      <c r="L23" s="16">
        <v>2.3700600000000001</v>
      </c>
      <c r="M23" s="16">
        <v>1.144692</v>
      </c>
      <c r="N23" s="19">
        <f t="shared" si="0"/>
        <v>43.949303999999998</v>
      </c>
      <c r="O23" s="19">
        <f t="shared" si="1"/>
        <v>329.04743399999995</v>
      </c>
      <c r="P23" s="19">
        <f t="shared" si="2"/>
        <v>13.356525369530766</v>
      </c>
      <c r="Q23" s="19">
        <f t="shared" si="3"/>
        <v>5.6877205848650139</v>
      </c>
    </row>
    <row r="24" spans="1:17" x14ac:dyDescent="0.25">
      <c r="A24" s="16">
        <v>21</v>
      </c>
      <c r="B24" s="16" t="s">
        <v>118</v>
      </c>
      <c r="C24" s="16">
        <v>114.07522</v>
      </c>
      <c r="D24" s="16">
        <v>5.3122999999999996</v>
      </c>
      <c r="E24" s="16">
        <v>1.2944399999999998</v>
      </c>
      <c r="F24" s="16">
        <v>2.3722999999999996</v>
      </c>
      <c r="G24" s="16">
        <v>0.97650000000000015</v>
      </c>
      <c r="H24" s="16">
        <v>0.22022</v>
      </c>
      <c r="I24" s="16">
        <v>0.99721999999999988</v>
      </c>
      <c r="J24" s="16">
        <v>0.25675999999999999</v>
      </c>
      <c r="K24" s="16">
        <v>1.2020400000000002</v>
      </c>
      <c r="L24" s="16">
        <v>1.44886</v>
      </c>
      <c r="M24" s="16">
        <v>0.26501999999999998</v>
      </c>
      <c r="N24" s="19">
        <f t="shared" si="0"/>
        <v>14.345659999999999</v>
      </c>
      <c r="O24" s="19">
        <f t="shared" si="1"/>
        <v>128.42087999999998</v>
      </c>
      <c r="P24" s="19">
        <f t="shared" si="2"/>
        <v>11.170815836178665</v>
      </c>
      <c r="Q24" s="19">
        <f t="shared" si="3"/>
        <v>4.1039368375513741</v>
      </c>
    </row>
    <row r="25" spans="1:17" x14ac:dyDescent="0.25">
      <c r="A25" s="16">
        <v>22</v>
      </c>
      <c r="B25" s="16" t="s">
        <v>119</v>
      </c>
      <c r="C25" s="16">
        <v>296.85552000000001</v>
      </c>
      <c r="D25" s="16">
        <v>4.3791999999999991</v>
      </c>
      <c r="E25" s="16">
        <v>1.05504</v>
      </c>
      <c r="F25" s="16">
        <v>1.9919999999999998</v>
      </c>
      <c r="G25" s="16">
        <v>0.65359999999999996</v>
      </c>
      <c r="H25" s="16">
        <v>0.20047999999999999</v>
      </c>
      <c r="I25" s="16">
        <v>0.69567999999999997</v>
      </c>
      <c r="J25" s="16">
        <v>0.39584000000000003</v>
      </c>
      <c r="K25" s="16">
        <v>0.95504</v>
      </c>
      <c r="L25" s="16">
        <v>0.92608000000000001</v>
      </c>
      <c r="M25" s="16">
        <v>0.42415999999999998</v>
      </c>
      <c r="N25" s="19">
        <f t="shared" si="0"/>
        <v>11.67712</v>
      </c>
      <c r="O25" s="19">
        <f t="shared" si="1"/>
        <v>308.53264000000007</v>
      </c>
      <c r="P25" s="19">
        <f t="shared" si="2"/>
        <v>3.7847276061294508</v>
      </c>
      <c r="Q25" s="19">
        <f t="shared" si="3"/>
        <v>4.1507430997876851</v>
      </c>
    </row>
    <row r="26" spans="1:17" x14ac:dyDescent="0.25">
      <c r="A26" s="16">
        <v>23</v>
      </c>
      <c r="B26" s="16" t="s">
        <v>120</v>
      </c>
      <c r="C26" s="16">
        <v>397.53735000000006</v>
      </c>
      <c r="D26" s="16">
        <v>1.4853000000000001</v>
      </c>
      <c r="E26" s="16">
        <v>0.21479999999999996</v>
      </c>
      <c r="F26" s="16">
        <v>1.5976499999999998</v>
      </c>
      <c r="G26" s="16">
        <v>0.63285000000000002</v>
      </c>
      <c r="H26" s="16">
        <v>0.20069999999999999</v>
      </c>
      <c r="I26" s="16">
        <v>0.61964999999999992</v>
      </c>
      <c r="J26" s="16">
        <v>0.17415</v>
      </c>
      <c r="K26" s="16">
        <v>1.2940499999999999</v>
      </c>
      <c r="L26" s="16">
        <v>1.9761</v>
      </c>
      <c r="M26" s="16">
        <v>0.29309999999999997</v>
      </c>
      <c r="N26" s="19">
        <f t="shared" si="0"/>
        <v>8.4883500000000005</v>
      </c>
      <c r="O26" s="19">
        <f t="shared" si="1"/>
        <v>406.02570000000003</v>
      </c>
      <c r="P26" s="19">
        <f t="shared" si="2"/>
        <v>2.0905942653383764</v>
      </c>
      <c r="Q26" s="19">
        <f t="shared" si="3"/>
        <v>6.9148044692737445</v>
      </c>
    </row>
    <row r="27" spans="1:17" x14ac:dyDescent="0.25">
      <c r="A27" s="16">
        <v>24</v>
      </c>
      <c r="B27" s="16" t="s">
        <v>121</v>
      </c>
      <c r="C27" s="16">
        <v>650.70489399999985</v>
      </c>
      <c r="D27" s="16">
        <v>4.9325240000000008</v>
      </c>
      <c r="E27" s="16">
        <v>0.97757399999999983</v>
      </c>
      <c r="F27" s="16">
        <v>2.1415660000000001</v>
      </c>
      <c r="G27" s="16">
        <v>0.8902580000000001</v>
      </c>
      <c r="H27" s="16">
        <v>0.53817199999999998</v>
      </c>
      <c r="I27" s="16">
        <v>1.1608380000000003</v>
      </c>
      <c r="J27" s="16">
        <v>0.50098799999999988</v>
      </c>
      <c r="K27" s="16">
        <v>0.95350399999999991</v>
      </c>
      <c r="L27" s="16">
        <v>0.93474600000000008</v>
      </c>
      <c r="M27" s="16">
        <v>0.39258999999999999</v>
      </c>
      <c r="N27" s="19">
        <f t="shared" si="0"/>
        <v>13.42276</v>
      </c>
      <c r="O27" s="19">
        <f t="shared" si="1"/>
        <v>664.12765399999989</v>
      </c>
      <c r="P27" s="19">
        <f t="shared" si="2"/>
        <v>2.0211114413254054</v>
      </c>
      <c r="Q27" s="19">
        <f t="shared" si="3"/>
        <v>5.0456783834267291</v>
      </c>
    </row>
    <row r="28" spans="1:17" x14ac:dyDescent="0.25">
      <c r="A28" s="16">
        <v>25</v>
      </c>
      <c r="B28" s="16" t="s">
        <v>122</v>
      </c>
      <c r="C28" s="16">
        <v>1037.2086449999999</v>
      </c>
      <c r="D28" s="16">
        <v>6.0404850000000003</v>
      </c>
      <c r="E28" s="16">
        <v>1.4510099999999999</v>
      </c>
      <c r="F28" s="16">
        <v>2.5142699999999998</v>
      </c>
      <c r="G28" s="16">
        <v>0.93620999999999999</v>
      </c>
      <c r="H28" s="16">
        <v>0.24766499999999997</v>
      </c>
      <c r="I28" s="16">
        <v>1.0370250000000001</v>
      </c>
      <c r="J28" s="16">
        <v>0.20360999999999999</v>
      </c>
      <c r="K28" s="16">
        <v>1.3312200000000001</v>
      </c>
      <c r="L28" s="16">
        <v>1.2305699999999997</v>
      </c>
      <c r="M28" s="16">
        <v>0.68623500000000004</v>
      </c>
      <c r="N28" s="19">
        <f t="shared" si="0"/>
        <v>15.678299999999998</v>
      </c>
      <c r="O28" s="19">
        <f t="shared" si="1"/>
        <v>1052.886945</v>
      </c>
      <c r="P28" s="19">
        <f t="shared" si="2"/>
        <v>1.4890772532087952</v>
      </c>
      <c r="Q28" s="19">
        <f t="shared" si="3"/>
        <v>4.1629520127359569</v>
      </c>
    </row>
    <row r="29" spans="1:17" x14ac:dyDescent="0.25">
      <c r="A29" s="16">
        <v>26</v>
      </c>
      <c r="B29" s="16" t="s">
        <v>123</v>
      </c>
      <c r="C29" s="16">
        <v>604.78294500000004</v>
      </c>
      <c r="D29" s="16">
        <v>4.8582850000000004</v>
      </c>
      <c r="E29" s="16">
        <v>1.2892649999999999</v>
      </c>
      <c r="F29" s="16">
        <v>2.3644850000000002</v>
      </c>
      <c r="G29" s="16">
        <v>0.68135499999999993</v>
      </c>
      <c r="H29" s="16">
        <v>0.31875500000000001</v>
      </c>
      <c r="I29" s="16">
        <v>0.63991500000000001</v>
      </c>
      <c r="J29" s="16">
        <v>0.18388999999999997</v>
      </c>
      <c r="K29" s="16">
        <v>0.445295</v>
      </c>
      <c r="L29" s="16">
        <v>1.2524499999999998</v>
      </c>
      <c r="M29" s="16">
        <v>0.31801499999999999</v>
      </c>
      <c r="N29" s="19">
        <f t="shared" si="0"/>
        <v>12.351710000000001</v>
      </c>
      <c r="O29" s="19">
        <f t="shared" si="1"/>
        <v>617.13465499999995</v>
      </c>
      <c r="P29" s="19">
        <f t="shared" si="2"/>
        <v>2.0014610911779052</v>
      </c>
      <c r="Q29" s="19">
        <f t="shared" si="3"/>
        <v>3.7682594346391167</v>
      </c>
    </row>
    <row r="30" spans="1:17" x14ac:dyDescent="0.25">
      <c r="A30" s="16">
        <v>27</v>
      </c>
      <c r="B30" s="16" t="s">
        <v>124</v>
      </c>
      <c r="C30" s="16">
        <v>215.038051</v>
      </c>
      <c r="D30" s="16">
        <v>3.5702239999999996</v>
      </c>
      <c r="E30" s="16">
        <v>0.71107299999999996</v>
      </c>
      <c r="F30" s="16">
        <v>2.2994619999999997</v>
      </c>
      <c r="G30" s="16">
        <v>0.83400900000000011</v>
      </c>
      <c r="H30" s="16">
        <v>1.370584</v>
      </c>
      <c r="I30" s="16">
        <v>3.5736529999999997</v>
      </c>
      <c r="J30" s="16">
        <v>0.15087600000000001</v>
      </c>
      <c r="K30" s="16">
        <v>0.42887900000000001</v>
      </c>
      <c r="L30" s="16">
        <v>1.4823440000000001</v>
      </c>
      <c r="M30" s="16">
        <v>0.35839399999999999</v>
      </c>
      <c r="N30" s="19">
        <f t="shared" si="0"/>
        <v>14.779498</v>
      </c>
      <c r="O30" s="19">
        <f t="shared" si="1"/>
        <v>229.81754900000004</v>
      </c>
      <c r="P30" s="19">
        <f t="shared" si="2"/>
        <v>6.4309701605946543</v>
      </c>
      <c r="Q30" s="19">
        <f t="shared" si="3"/>
        <v>5.0208965886765489</v>
      </c>
    </row>
    <row r="31" spans="1:17" x14ac:dyDescent="0.25">
      <c r="A31" s="16">
        <v>28</v>
      </c>
      <c r="B31" s="16" t="s">
        <v>125</v>
      </c>
      <c r="C31" s="16">
        <v>470.41441399999997</v>
      </c>
      <c r="D31" s="16">
        <v>19.247366</v>
      </c>
      <c r="E31" s="16">
        <v>4.0142009999999999</v>
      </c>
      <c r="F31" s="16">
        <v>8.2535049999999988</v>
      </c>
      <c r="G31" s="16">
        <v>3.1134629999999999</v>
      </c>
      <c r="H31" s="16">
        <v>0.56039400000000006</v>
      </c>
      <c r="I31" s="16">
        <v>2.2335889999999998</v>
      </c>
      <c r="J31" s="16">
        <v>0.82152000000000003</v>
      </c>
      <c r="K31" s="16">
        <v>0.68606699999999998</v>
      </c>
      <c r="L31" s="16">
        <v>1.5630069999999998</v>
      </c>
      <c r="M31" s="16">
        <v>0.59413499999999997</v>
      </c>
      <c r="N31" s="19">
        <f t="shared" si="0"/>
        <v>41.087247000000005</v>
      </c>
      <c r="O31" s="19">
        <f t="shared" si="1"/>
        <v>511.50166100000001</v>
      </c>
      <c r="P31" s="19">
        <f t="shared" si="2"/>
        <v>8.0326712761153676</v>
      </c>
      <c r="Q31" s="19">
        <f t="shared" si="3"/>
        <v>4.7948186949283311</v>
      </c>
    </row>
    <row r="32" spans="1:17" x14ac:dyDescent="0.25">
      <c r="A32" s="16">
        <v>29</v>
      </c>
      <c r="B32" s="16" t="s">
        <v>126</v>
      </c>
      <c r="C32" s="16">
        <v>407.50089000000008</v>
      </c>
      <c r="D32" s="16">
        <v>4.3975080000000002</v>
      </c>
      <c r="E32" s="16">
        <v>0.88913399999999998</v>
      </c>
      <c r="F32" s="16">
        <v>1.7786820000000001</v>
      </c>
      <c r="G32" s="16">
        <v>0.83269199999999999</v>
      </c>
      <c r="H32" s="16">
        <v>0.22673399999999996</v>
      </c>
      <c r="I32" s="16">
        <v>0.97483200000000003</v>
      </c>
      <c r="J32" s="16">
        <v>0.24122399999999999</v>
      </c>
      <c r="K32" s="16">
        <v>0.44780999999999993</v>
      </c>
      <c r="L32" s="16">
        <v>0.7939139999999999</v>
      </c>
      <c r="M32" s="16">
        <v>0.410136</v>
      </c>
      <c r="N32" s="19">
        <f t="shared" si="0"/>
        <v>10.992666</v>
      </c>
      <c r="O32" s="19">
        <f t="shared" si="1"/>
        <v>418.49355600000013</v>
      </c>
      <c r="P32" s="19">
        <f t="shared" si="2"/>
        <v>2.6267228831595193</v>
      </c>
      <c r="Q32" s="19">
        <f t="shared" si="3"/>
        <v>4.9458326866366606</v>
      </c>
    </row>
    <row r="33" spans="1:17" x14ac:dyDescent="0.25">
      <c r="A33" s="16">
        <v>30</v>
      </c>
      <c r="B33" s="16" t="s">
        <v>127</v>
      </c>
      <c r="C33" s="16">
        <v>145.64510399999998</v>
      </c>
      <c r="D33" s="16">
        <v>4.3149759999999997</v>
      </c>
      <c r="E33" s="16">
        <v>1.0054239999999999</v>
      </c>
      <c r="F33" s="16">
        <v>1.8892119999999999</v>
      </c>
      <c r="G33" s="16">
        <v>0.82832799999999995</v>
      </c>
      <c r="H33" s="16">
        <v>0.30907200000000001</v>
      </c>
      <c r="I33" s="16">
        <v>1.1667279999999998</v>
      </c>
      <c r="J33" s="16">
        <v>0.41416399999999998</v>
      </c>
      <c r="K33" s="16">
        <v>1.1840239999999995</v>
      </c>
      <c r="L33" s="16">
        <v>1.3293479999999998</v>
      </c>
      <c r="M33" s="16">
        <v>1.3400639999999997</v>
      </c>
      <c r="N33" s="19">
        <f t="shared" si="0"/>
        <v>13.781339999999997</v>
      </c>
      <c r="O33" s="19">
        <f t="shared" si="1"/>
        <v>159.42644399999998</v>
      </c>
      <c r="P33" s="19">
        <f t="shared" si="2"/>
        <v>8.6443250280361266</v>
      </c>
      <c r="Q33" s="19">
        <f t="shared" si="3"/>
        <v>4.2916978309648472</v>
      </c>
    </row>
    <row r="34" spans="1:17" x14ac:dyDescent="0.25">
      <c r="A34" s="16">
        <v>31</v>
      </c>
      <c r="B34" s="16" t="s">
        <v>128</v>
      </c>
      <c r="C34" s="16">
        <v>740.9320469999999</v>
      </c>
      <c r="D34" s="16">
        <v>5.7817020000000001</v>
      </c>
      <c r="E34" s="16">
        <v>1.2645299999999999</v>
      </c>
      <c r="F34" s="16">
        <v>2.4145020000000001</v>
      </c>
      <c r="G34" s="16">
        <v>1.013271</v>
      </c>
      <c r="H34" s="16">
        <v>0.33122999999999997</v>
      </c>
      <c r="I34" s="16">
        <v>1.089399</v>
      </c>
      <c r="J34" s="16">
        <v>0.33598800000000001</v>
      </c>
      <c r="K34" s="16">
        <v>1.216218</v>
      </c>
      <c r="L34" s="16">
        <v>1.4316089999999999</v>
      </c>
      <c r="M34" s="16">
        <v>0.57205799999999996</v>
      </c>
      <c r="N34" s="19">
        <f t="shared" si="0"/>
        <v>15.450507</v>
      </c>
      <c r="O34" s="19">
        <f t="shared" si="1"/>
        <v>756.38255399999991</v>
      </c>
      <c r="P34" s="19">
        <f t="shared" si="2"/>
        <v>2.0426842102971086</v>
      </c>
      <c r="Q34" s="19">
        <f t="shared" si="3"/>
        <v>4.5722141823444291</v>
      </c>
    </row>
    <row r="35" spans="1:17" x14ac:dyDescent="0.25">
      <c r="A35" s="16">
        <v>32</v>
      </c>
      <c r="B35" s="16" t="s">
        <v>129</v>
      </c>
      <c r="C35" s="16">
        <v>713.14853399999993</v>
      </c>
      <c r="D35" s="16">
        <v>3.8434379999999999</v>
      </c>
      <c r="E35" s="16">
        <v>0.71539199999999992</v>
      </c>
      <c r="F35" s="16">
        <v>1.5070979999999998</v>
      </c>
      <c r="G35" s="16">
        <v>0.41620799999999997</v>
      </c>
      <c r="H35" s="16">
        <v>0.19112999999999999</v>
      </c>
      <c r="I35" s="16">
        <v>0.64032</v>
      </c>
      <c r="J35" s="16">
        <v>0.28027800000000003</v>
      </c>
      <c r="K35" s="16">
        <v>0.99346199999999985</v>
      </c>
      <c r="L35" s="16">
        <v>0.92294399999999988</v>
      </c>
      <c r="M35" s="16">
        <v>0.23266800000000001</v>
      </c>
      <c r="N35" s="19">
        <f t="shared" si="0"/>
        <v>9.7429379999999988</v>
      </c>
      <c r="O35" s="19">
        <f t="shared" si="1"/>
        <v>722.89147199999991</v>
      </c>
      <c r="P35" s="19">
        <f t="shared" si="2"/>
        <v>1.3477732657496337</v>
      </c>
      <c r="Q35" s="19">
        <f t="shared" si="3"/>
        <v>5.372492283950618</v>
      </c>
    </row>
    <row r="36" spans="1:17" x14ac:dyDescent="0.25">
      <c r="A36" s="16">
        <v>33</v>
      </c>
      <c r="B36" s="16" t="s">
        <v>130</v>
      </c>
      <c r="C36" s="16">
        <v>252.33957000000004</v>
      </c>
      <c r="D36" s="16">
        <v>6.810719999999999</v>
      </c>
      <c r="E36" s="16">
        <v>1.6293900000000003</v>
      </c>
      <c r="F36" s="16">
        <v>2.8591499999999996</v>
      </c>
      <c r="G36" s="16">
        <v>1.1493300000000002</v>
      </c>
      <c r="H36" s="16">
        <v>0.31646999999999997</v>
      </c>
      <c r="I36" s="16">
        <v>1.10754</v>
      </c>
      <c r="J36" s="16">
        <v>0.60542999999999991</v>
      </c>
      <c r="K36" s="16">
        <v>1.2495000000000001</v>
      </c>
      <c r="L36" s="16">
        <v>1.63317</v>
      </c>
      <c r="M36" s="16">
        <v>0.55524000000000007</v>
      </c>
      <c r="N36" s="19">
        <f t="shared" si="0"/>
        <v>17.915940000000003</v>
      </c>
      <c r="O36" s="19">
        <f t="shared" si="1"/>
        <v>270.25551000000007</v>
      </c>
      <c r="P36" s="19">
        <f t="shared" si="2"/>
        <v>6.6292598437678469</v>
      </c>
      <c r="Q36" s="19">
        <f t="shared" si="3"/>
        <v>4.1799200927954621</v>
      </c>
    </row>
    <row r="37" spans="1:17" x14ac:dyDescent="0.25">
      <c r="A37" s="16">
        <v>34</v>
      </c>
      <c r="B37" s="16" t="s">
        <v>131</v>
      </c>
      <c r="C37" s="16">
        <v>451.14612399999999</v>
      </c>
      <c r="D37" s="16">
        <v>4.2205399999999997</v>
      </c>
      <c r="E37" s="16">
        <v>0.82984000000000002</v>
      </c>
      <c r="F37" s="16">
        <v>1.6900200000000001</v>
      </c>
      <c r="G37" s="16">
        <v>0.63139999999999996</v>
      </c>
      <c r="H37" s="16">
        <v>0.35653599999999991</v>
      </c>
      <c r="I37" s="16">
        <v>0.76505999999999996</v>
      </c>
      <c r="J37" s="16">
        <v>0.69240799999999991</v>
      </c>
      <c r="K37" s="16">
        <v>1.0784640000000001</v>
      </c>
      <c r="L37" s="16">
        <v>1.0924039999999999</v>
      </c>
      <c r="M37" s="16">
        <v>0.34439999999999998</v>
      </c>
      <c r="N37" s="19">
        <f t="shared" si="0"/>
        <v>11.701072</v>
      </c>
      <c r="O37" s="19">
        <f t="shared" si="1"/>
        <v>462.847196</v>
      </c>
      <c r="P37" s="19">
        <f t="shared" si="2"/>
        <v>2.5280637111173081</v>
      </c>
      <c r="Q37" s="19">
        <f t="shared" si="3"/>
        <v>5.0859683794466397</v>
      </c>
    </row>
    <row r="38" spans="1:17" x14ac:dyDescent="0.25">
      <c r="A38" s="16">
        <v>35</v>
      </c>
      <c r="B38" s="16" t="s">
        <v>132</v>
      </c>
      <c r="C38" s="16">
        <v>2385.4197839999997</v>
      </c>
      <c r="D38" s="16">
        <v>6.4801679999999999</v>
      </c>
      <c r="E38" s="16">
        <v>1.397899</v>
      </c>
      <c r="F38" s="16">
        <v>2.3484239999999996</v>
      </c>
      <c r="G38" s="16">
        <v>0.69402799999999998</v>
      </c>
      <c r="H38" s="16">
        <v>0.34913699999999998</v>
      </c>
      <c r="I38" s="16">
        <v>0.96654399999999996</v>
      </c>
      <c r="J38" s="16">
        <v>0.33427600000000002</v>
      </c>
      <c r="K38" s="16">
        <v>1.27959</v>
      </c>
      <c r="L38" s="16">
        <v>1.1705450000000002</v>
      </c>
      <c r="M38" s="16">
        <v>0.36438399999999999</v>
      </c>
      <c r="N38" s="19">
        <f t="shared" si="0"/>
        <v>15.384995</v>
      </c>
      <c r="O38" s="19">
        <f t="shared" si="1"/>
        <v>2400.8047789999996</v>
      </c>
      <c r="P38" s="19">
        <f t="shared" si="2"/>
        <v>0.64082657342960925</v>
      </c>
      <c r="Q38" s="19">
        <f t="shared" si="3"/>
        <v>4.6356482120668234</v>
      </c>
    </row>
    <row r="39" spans="1:17" x14ac:dyDescent="0.25">
      <c r="A39" s="16">
        <v>36</v>
      </c>
      <c r="B39" s="16" t="s">
        <v>133</v>
      </c>
      <c r="C39" s="16">
        <v>166.073836</v>
      </c>
      <c r="D39" s="16">
        <v>13.369463999999997</v>
      </c>
      <c r="E39" s="16">
        <v>2.5632519999999999</v>
      </c>
      <c r="F39" s="16">
        <v>5.6155599999999994</v>
      </c>
      <c r="G39" s="16">
        <v>1.869804</v>
      </c>
      <c r="H39" s="16">
        <v>0.35855599999999999</v>
      </c>
      <c r="I39" s="16">
        <v>1.663788</v>
      </c>
      <c r="J39" s="16">
        <v>0.593804</v>
      </c>
      <c r="K39" s="16">
        <v>1.0178999999999998</v>
      </c>
      <c r="L39" s="16">
        <v>1.2237999999999998</v>
      </c>
      <c r="M39" s="16">
        <v>0.57895600000000003</v>
      </c>
      <c r="N39" s="19">
        <f t="shared" si="0"/>
        <v>28.854883999999998</v>
      </c>
      <c r="O39" s="19">
        <f t="shared" si="1"/>
        <v>194.92872</v>
      </c>
      <c r="P39" s="19">
        <f t="shared" si="2"/>
        <v>14.802787398388498</v>
      </c>
      <c r="Q39" s="19">
        <f t="shared" si="3"/>
        <v>5.2158211521926043</v>
      </c>
    </row>
    <row r="40" spans="1:17" x14ac:dyDescent="0.25">
      <c r="A40" s="16">
        <v>37</v>
      </c>
      <c r="B40" s="16" t="s">
        <v>134</v>
      </c>
      <c r="C40" s="16">
        <v>133.65121200000002</v>
      </c>
      <c r="D40" s="16">
        <v>5.786459999999999</v>
      </c>
      <c r="E40" s="16">
        <v>1.2319560000000001</v>
      </c>
      <c r="F40" s="16">
        <v>2.2958160000000003</v>
      </c>
      <c r="G40" s="16">
        <v>1.0591679999999999</v>
      </c>
      <c r="H40" s="16">
        <v>0.39861600000000003</v>
      </c>
      <c r="I40" s="16">
        <v>1.0920119999999998</v>
      </c>
      <c r="J40" s="16">
        <v>0.48592800000000003</v>
      </c>
      <c r="K40" s="16">
        <v>1.3578239999999999</v>
      </c>
      <c r="L40" s="16">
        <v>1.5091920000000001</v>
      </c>
      <c r="M40" s="16">
        <v>0.79498800000000003</v>
      </c>
      <c r="N40" s="19">
        <f t="shared" si="0"/>
        <v>16.011960000000002</v>
      </c>
      <c r="O40" s="19">
        <f t="shared" si="1"/>
        <v>149.66317200000003</v>
      </c>
      <c r="P40" s="19">
        <f t="shared" si="2"/>
        <v>10.698664064129284</v>
      </c>
      <c r="Q40" s="19">
        <f t="shared" si="3"/>
        <v>4.6969696969696964</v>
      </c>
    </row>
    <row r="41" spans="1:17" x14ac:dyDescent="0.25">
      <c r="A41" s="16">
        <v>38</v>
      </c>
      <c r="B41" s="16" t="s">
        <v>135</v>
      </c>
      <c r="C41" s="16">
        <v>56.415374999999997</v>
      </c>
      <c r="D41" s="16">
        <v>4.3529999999999998</v>
      </c>
      <c r="E41" s="16">
        <v>0.82524999999999993</v>
      </c>
      <c r="F41" s="16">
        <v>1.6464999999999999</v>
      </c>
      <c r="G41" s="16">
        <v>0.43224999999999997</v>
      </c>
      <c r="H41" s="16">
        <v>4.6375000000000006E-2</v>
      </c>
      <c r="I41" s="16">
        <v>0.5472499999999999</v>
      </c>
      <c r="J41" s="16">
        <v>0.139375</v>
      </c>
      <c r="K41" s="16">
        <v>0.64787499999999998</v>
      </c>
      <c r="L41" s="16">
        <v>1.0495000000000001</v>
      </c>
      <c r="M41" s="16">
        <v>0.40787499999999999</v>
      </c>
      <c r="N41" s="19">
        <f t="shared" si="0"/>
        <v>10.09525</v>
      </c>
      <c r="O41" s="19">
        <f t="shared" si="1"/>
        <v>66.510625000000005</v>
      </c>
      <c r="P41" s="19">
        <f t="shared" si="2"/>
        <v>15.178401947057329</v>
      </c>
      <c r="Q41" s="19">
        <f t="shared" si="3"/>
        <v>5.2747652226598003</v>
      </c>
    </row>
    <row r="42" spans="1:17" x14ac:dyDescent="0.25">
      <c r="A42" s="16">
        <v>39</v>
      </c>
      <c r="B42" s="16" t="s">
        <v>136</v>
      </c>
      <c r="C42" s="16">
        <v>57.62530799999999</v>
      </c>
      <c r="D42" s="16">
        <v>4.3388279999999995</v>
      </c>
      <c r="E42" s="16">
        <v>0.74458799999999992</v>
      </c>
      <c r="F42" s="16">
        <v>1.4660099999999998</v>
      </c>
      <c r="G42" s="16">
        <v>0.31917599999999996</v>
      </c>
      <c r="H42" s="16">
        <v>6.0956999999999997E-2</v>
      </c>
      <c r="I42" s="16">
        <v>0.38621699999999992</v>
      </c>
      <c r="J42" s="16">
        <v>9.2079000000000008E-2</v>
      </c>
      <c r="K42" s="16">
        <v>0.65648700000000004</v>
      </c>
      <c r="L42" s="16">
        <v>0.15748199999999998</v>
      </c>
      <c r="M42" s="16">
        <v>0.161694</v>
      </c>
      <c r="N42" s="19">
        <f t="shared" si="0"/>
        <v>8.3835180000000005</v>
      </c>
      <c r="O42" s="19">
        <f t="shared" si="1"/>
        <v>66.008825999999985</v>
      </c>
      <c r="P42" s="19">
        <f t="shared" si="2"/>
        <v>12.700601583188288</v>
      </c>
      <c r="Q42" s="19">
        <f t="shared" si="3"/>
        <v>5.827152734129478</v>
      </c>
    </row>
    <row r="43" spans="1:17" x14ac:dyDescent="0.25">
      <c r="A43" s="16">
        <v>40</v>
      </c>
      <c r="B43" s="16" t="s">
        <v>137</v>
      </c>
      <c r="C43" s="16">
        <v>82.477667999999994</v>
      </c>
      <c r="D43" s="16">
        <v>4.4886659999999994</v>
      </c>
      <c r="E43" s="16">
        <v>1.0517780000000001</v>
      </c>
      <c r="F43" s="16">
        <v>1.469104</v>
      </c>
      <c r="G43" s="16">
        <v>0.48320999999999992</v>
      </c>
      <c r="H43" s="16">
        <v>0.11283999999999998</v>
      </c>
      <c r="I43" s="16">
        <v>0.64464399999999988</v>
      </c>
      <c r="J43" s="16">
        <v>0.356902</v>
      </c>
      <c r="K43" s="16">
        <v>0.90071800000000002</v>
      </c>
      <c r="L43" s="16">
        <v>1.500772</v>
      </c>
      <c r="M43" s="16">
        <v>0.25680199999999997</v>
      </c>
      <c r="N43" s="19">
        <f t="shared" si="0"/>
        <v>11.265435999999998</v>
      </c>
      <c r="O43" s="19">
        <f t="shared" si="1"/>
        <v>93.743103999999988</v>
      </c>
      <c r="P43" s="19">
        <f t="shared" si="2"/>
        <v>12.017349030815108</v>
      </c>
      <c r="Q43" s="19">
        <f t="shared" si="3"/>
        <v>4.2676933725558044</v>
      </c>
    </row>
    <row r="44" spans="1:17" x14ac:dyDescent="0.25">
      <c r="A44" s="16">
        <v>41</v>
      </c>
      <c r="B44" s="16" t="s">
        <v>138</v>
      </c>
      <c r="C44" s="16">
        <v>88.516980000000004</v>
      </c>
      <c r="D44" s="16">
        <v>7.01898</v>
      </c>
      <c r="E44" s="16">
        <v>1.5058799999999999</v>
      </c>
      <c r="F44" s="16">
        <v>2.588384</v>
      </c>
      <c r="G44" s="16">
        <v>0.63807199999999997</v>
      </c>
      <c r="H44" s="16">
        <v>0.12501999999999999</v>
      </c>
      <c r="I44" s="16">
        <v>0.75275199999999998</v>
      </c>
      <c r="J44" s="16">
        <v>0.24722000000000002</v>
      </c>
      <c r="K44" s="16">
        <v>0.9997839999999999</v>
      </c>
      <c r="L44" s="16">
        <v>1.774532</v>
      </c>
      <c r="M44" s="16">
        <v>0.17784800000000001</v>
      </c>
      <c r="N44" s="19">
        <f t="shared" si="0"/>
        <v>15.828471999999998</v>
      </c>
      <c r="O44" s="19">
        <f t="shared" si="1"/>
        <v>104.34545200000001</v>
      </c>
      <c r="P44" s="19">
        <f t="shared" si="2"/>
        <v>15.169297460132711</v>
      </c>
      <c r="Q44" s="19">
        <f t="shared" si="3"/>
        <v>4.6610486891385774</v>
      </c>
    </row>
    <row r="45" spans="1:17" x14ac:dyDescent="0.25">
      <c r="A45" s="16">
        <v>42</v>
      </c>
      <c r="B45" s="16" t="s">
        <v>139</v>
      </c>
      <c r="C45" s="16">
        <v>162.12401</v>
      </c>
      <c r="D45" s="16">
        <v>5.5038999999999989</v>
      </c>
      <c r="E45" s="16">
        <v>0.82443500000000003</v>
      </c>
      <c r="F45" s="16">
        <v>2.1126649999999998</v>
      </c>
      <c r="G45" s="16">
        <v>0.54682499999999989</v>
      </c>
      <c r="H45" s="16">
        <v>0.11856499999999998</v>
      </c>
      <c r="I45" s="16">
        <v>0.69034499999999999</v>
      </c>
      <c r="J45" s="16">
        <v>0.19757</v>
      </c>
      <c r="K45" s="16">
        <v>0.65434999999999988</v>
      </c>
      <c r="L45" s="16">
        <v>1.2298099999999998</v>
      </c>
      <c r="M45" s="16">
        <v>0.26035999999999998</v>
      </c>
      <c r="N45" s="19">
        <f t="shared" si="0"/>
        <v>12.138825000000001</v>
      </c>
      <c r="O45" s="19">
        <f t="shared" si="1"/>
        <v>174.26283499999997</v>
      </c>
      <c r="P45" s="19">
        <f t="shared" si="2"/>
        <v>6.9658140245451667</v>
      </c>
      <c r="Q45" s="19">
        <f t="shared" si="3"/>
        <v>6.6759659645696736</v>
      </c>
    </row>
    <row r="46" spans="1:17" x14ac:dyDescent="0.25">
      <c r="A46" s="16">
        <v>43</v>
      </c>
      <c r="B46" s="16" t="s">
        <v>140</v>
      </c>
      <c r="C46" s="16">
        <v>221.748177</v>
      </c>
      <c r="D46" s="16">
        <v>5.190275999999999</v>
      </c>
      <c r="E46" s="16">
        <v>0.733236</v>
      </c>
      <c r="F46" s="16">
        <v>1.7329829999999999</v>
      </c>
      <c r="G46" s="16">
        <v>0.42806399999999994</v>
      </c>
      <c r="H46" s="16">
        <v>0.27018599999999998</v>
      </c>
      <c r="I46" s="16">
        <v>0.66782099999999989</v>
      </c>
      <c r="J46" s="16">
        <v>0.36015000000000003</v>
      </c>
      <c r="K46" s="16">
        <v>0.92815799999999993</v>
      </c>
      <c r="L46" s="16">
        <v>1.516011</v>
      </c>
      <c r="M46" s="16">
        <v>0.18992399999999998</v>
      </c>
      <c r="N46" s="19">
        <f t="shared" si="0"/>
        <v>12.016809</v>
      </c>
      <c r="O46" s="19">
        <f t="shared" si="1"/>
        <v>233.76498599999999</v>
      </c>
      <c r="P46" s="19">
        <f t="shared" si="2"/>
        <v>5.1405512885492621</v>
      </c>
      <c r="Q46" s="19">
        <f t="shared" si="3"/>
        <v>7.0785886126704076</v>
      </c>
    </row>
    <row r="47" spans="1:17" x14ac:dyDescent="0.25">
      <c r="A47" s="16">
        <v>44</v>
      </c>
      <c r="B47" s="16" t="s">
        <v>141</v>
      </c>
      <c r="C47" s="16">
        <v>146.88464999999999</v>
      </c>
      <c r="D47" s="16">
        <v>16.884599999999999</v>
      </c>
      <c r="E47" s="16">
        <v>4.359375</v>
      </c>
      <c r="F47" s="16">
        <v>5.8624499999999999</v>
      </c>
      <c r="G47" s="16">
        <v>3.2179499999999996</v>
      </c>
      <c r="H47" s="16">
        <v>0.23797499999999999</v>
      </c>
      <c r="I47" s="16">
        <v>1.4528249999999998</v>
      </c>
      <c r="J47" s="16">
        <v>0.8985749999999999</v>
      </c>
      <c r="K47" s="16">
        <v>0.68354999999999988</v>
      </c>
      <c r="L47" s="16">
        <v>1.3047</v>
      </c>
      <c r="M47" s="16">
        <v>0.38452500000000006</v>
      </c>
      <c r="N47" s="19">
        <f t="shared" si="0"/>
        <v>35.28652499999999</v>
      </c>
      <c r="O47" s="19">
        <f t="shared" si="1"/>
        <v>182.17117499999998</v>
      </c>
      <c r="P47" s="19">
        <f t="shared" si="2"/>
        <v>19.369982655049569</v>
      </c>
      <c r="Q47" s="19">
        <f t="shared" si="3"/>
        <v>3.8731698924731179</v>
      </c>
    </row>
    <row r="48" spans="1:17" x14ac:dyDescent="0.25">
      <c r="A48" s="16">
        <v>45</v>
      </c>
      <c r="B48" s="16" t="s">
        <v>142</v>
      </c>
      <c r="C48" s="16">
        <v>72.391311999999999</v>
      </c>
      <c r="D48" s="16">
        <v>6.5743999999999998</v>
      </c>
      <c r="E48" s="16">
        <v>1.4092959999999997</v>
      </c>
      <c r="F48" s="16">
        <v>2.4923359999999999</v>
      </c>
      <c r="G48" s="16">
        <v>0.77280000000000015</v>
      </c>
      <c r="H48" s="16">
        <v>0.30296000000000001</v>
      </c>
      <c r="I48" s="16">
        <v>1.0794559999999997</v>
      </c>
      <c r="J48" s="16">
        <v>0.30979200000000001</v>
      </c>
      <c r="K48" s="16">
        <v>0.66315199999999996</v>
      </c>
      <c r="L48" s="16">
        <v>0.440944</v>
      </c>
      <c r="M48" s="16">
        <v>0.43825599999999992</v>
      </c>
      <c r="N48" s="19">
        <f t="shared" si="0"/>
        <v>14.483392</v>
      </c>
      <c r="O48" s="19">
        <f t="shared" si="1"/>
        <v>86.87470399999998</v>
      </c>
      <c r="P48" s="19">
        <f t="shared" si="2"/>
        <v>16.671587163048066</v>
      </c>
      <c r="Q48" s="19">
        <f t="shared" si="3"/>
        <v>4.6650242390526913</v>
      </c>
    </row>
    <row r="49" spans="1:17" x14ac:dyDescent="0.25">
      <c r="A49" s="16">
        <v>46</v>
      </c>
      <c r="B49" s="16" t="s">
        <v>143</v>
      </c>
      <c r="C49" s="16">
        <v>79.044074999999992</v>
      </c>
      <c r="D49" s="16">
        <v>4.9490099999999995</v>
      </c>
      <c r="E49" s="16">
        <v>0.91574999999999995</v>
      </c>
      <c r="F49" s="16">
        <v>2.0577149999999995</v>
      </c>
      <c r="G49" s="16">
        <v>0.76823999999999992</v>
      </c>
      <c r="H49" s="16">
        <v>0.21779999999999997</v>
      </c>
      <c r="I49" s="16">
        <v>0.256245</v>
      </c>
      <c r="J49" s="16">
        <v>0.34567499999999995</v>
      </c>
      <c r="K49" s="16">
        <v>0.75619500000000006</v>
      </c>
      <c r="L49" s="16">
        <v>1.05138</v>
      </c>
      <c r="M49" s="16">
        <v>0.51463499999999995</v>
      </c>
      <c r="N49" s="19">
        <f t="shared" si="0"/>
        <v>11.832644999999999</v>
      </c>
      <c r="O49" s="19">
        <f t="shared" si="1"/>
        <v>90.876720000000006</v>
      </c>
      <c r="P49" s="19">
        <f t="shared" si="2"/>
        <v>13.02054585596839</v>
      </c>
      <c r="Q49" s="19">
        <f t="shared" si="3"/>
        <v>5.4043243243243237</v>
      </c>
    </row>
    <row r="50" spans="1:17" x14ac:dyDescent="0.25">
      <c r="A50" s="16">
        <v>47</v>
      </c>
      <c r="B50" s="16" t="s">
        <v>144</v>
      </c>
      <c r="C50" s="16">
        <v>272.76352000000003</v>
      </c>
      <c r="D50" s="16">
        <v>33.724800000000002</v>
      </c>
      <c r="E50" s="16">
        <v>6.2077599999999995</v>
      </c>
      <c r="F50" s="16">
        <v>12.952479999999998</v>
      </c>
      <c r="G50" s="16">
        <v>5.1880799999999994</v>
      </c>
      <c r="H50" s="16">
        <v>0.66135999999999984</v>
      </c>
      <c r="I50" s="16">
        <v>4.5015999999999998</v>
      </c>
      <c r="J50" s="16">
        <v>1.7117599999999995</v>
      </c>
      <c r="K50" s="16">
        <v>1.53112</v>
      </c>
      <c r="L50" s="16">
        <v>0.68144000000000005</v>
      </c>
      <c r="M50" s="16">
        <v>1.20008</v>
      </c>
      <c r="N50" s="19">
        <f t="shared" si="0"/>
        <v>68.360479999999995</v>
      </c>
      <c r="O50" s="19">
        <f t="shared" si="1"/>
        <v>341.12400000000008</v>
      </c>
      <c r="P50" s="19">
        <f t="shared" si="2"/>
        <v>20.039774392889385</v>
      </c>
      <c r="Q50" s="19">
        <f t="shared" si="3"/>
        <v>5.4326842532572144</v>
      </c>
    </row>
    <row r="51" spans="1:17" x14ac:dyDescent="0.25">
      <c r="A51" s="16">
        <v>48</v>
      </c>
      <c r="B51" s="16" t="s">
        <v>145</v>
      </c>
      <c r="C51" s="16">
        <v>150.7345</v>
      </c>
      <c r="D51" s="16">
        <v>12.113849999999999</v>
      </c>
      <c r="E51" s="16">
        <v>2.2981000000000003</v>
      </c>
      <c r="F51" s="16">
        <v>3.5780500000000002</v>
      </c>
      <c r="G51" s="16">
        <v>1.4190750000000001</v>
      </c>
      <c r="H51" s="16">
        <v>0.30887499999999996</v>
      </c>
      <c r="I51" s="16">
        <v>1.4195999999999998</v>
      </c>
      <c r="J51" s="16">
        <v>0.60707499999999992</v>
      </c>
      <c r="K51" s="16">
        <v>0.91087499999999999</v>
      </c>
      <c r="L51" s="16">
        <v>1.444275</v>
      </c>
      <c r="M51" s="16">
        <v>2.0999999999999998E-2</v>
      </c>
      <c r="N51" s="19">
        <f t="shared" si="0"/>
        <v>24.120774999999998</v>
      </c>
      <c r="O51" s="19">
        <f t="shared" si="1"/>
        <v>174.85527499999998</v>
      </c>
      <c r="P51" s="19">
        <f t="shared" si="2"/>
        <v>13.794708223701003</v>
      </c>
      <c r="Q51" s="19">
        <f t="shared" si="3"/>
        <v>5.271245811757538</v>
      </c>
    </row>
  </sheetData>
  <mergeCells count="2">
    <mergeCell ref="N1:N2"/>
    <mergeCell ref="O1:O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K26" sqref="K26"/>
    </sheetView>
  </sheetViews>
  <sheetFormatPr defaultRowHeight="15" x14ac:dyDescent="0.25"/>
  <cols>
    <col min="13" max="14" width="13.42578125" customWidth="1"/>
    <col min="15" max="16" width="20.140625" customWidth="1"/>
    <col min="17" max="17" width="24.42578125" customWidth="1"/>
    <col min="18" max="18" width="18" customWidth="1"/>
  </cols>
  <sheetData>
    <row r="1" spans="1:18" ht="15.75" thickBot="1" x14ac:dyDescent="0.3">
      <c r="A1" s="17" t="s">
        <v>146</v>
      </c>
      <c r="B1" s="17" t="s">
        <v>86</v>
      </c>
      <c r="C1" s="17" t="s">
        <v>87</v>
      </c>
      <c r="D1" s="17" t="s">
        <v>88</v>
      </c>
      <c r="E1" s="17" t="s">
        <v>89</v>
      </c>
      <c r="F1" s="17" t="s">
        <v>90</v>
      </c>
      <c r="G1" s="17" t="s">
        <v>91</v>
      </c>
      <c r="H1" s="17" t="s">
        <v>92</v>
      </c>
      <c r="I1" s="17" t="s">
        <v>93</v>
      </c>
      <c r="J1" s="17" t="s">
        <v>94</v>
      </c>
      <c r="K1" s="17" t="s">
        <v>95</v>
      </c>
      <c r="L1" s="17" t="s">
        <v>96</v>
      </c>
      <c r="M1" s="19" t="s">
        <v>147</v>
      </c>
      <c r="N1" s="17" t="s">
        <v>148</v>
      </c>
      <c r="O1" s="39" t="s">
        <v>186</v>
      </c>
      <c r="P1" s="39" t="s">
        <v>184</v>
      </c>
      <c r="Q1" s="22" t="s">
        <v>169</v>
      </c>
      <c r="R1" s="19"/>
    </row>
    <row r="2" spans="1:18" x14ac:dyDescent="0.25">
      <c r="A2" s="17"/>
      <c r="B2" s="17" t="s">
        <v>149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39"/>
      <c r="P2" s="39"/>
      <c r="Q2" s="20" t="s">
        <v>171</v>
      </c>
      <c r="R2" s="19" t="s">
        <v>148</v>
      </c>
    </row>
    <row r="3" spans="1:18" ht="15.75" thickBot="1" x14ac:dyDescent="0.3">
      <c r="O3" s="26" t="s">
        <v>185</v>
      </c>
      <c r="P3" s="26" t="s">
        <v>185</v>
      </c>
      <c r="Q3" s="19"/>
      <c r="R3" s="19"/>
    </row>
    <row r="4" spans="1:18" x14ac:dyDescent="0.25">
      <c r="A4" s="17" t="s">
        <v>150</v>
      </c>
      <c r="B4" s="18">
        <v>419.47581000000002</v>
      </c>
      <c r="C4" s="18">
        <v>48.494680000000002</v>
      </c>
      <c r="D4" s="18">
        <v>10.54027</v>
      </c>
      <c r="E4" s="18">
        <v>25.948000000000004</v>
      </c>
      <c r="F4" s="18">
        <v>8.4726200000000009</v>
      </c>
      <c r="G4" s="18">
        <v>1.82</v>
      </c>
      <c r="H4" s="18">
        <v>6.2661299999999995</v>
      </c>
      <c r="I4" s="18">
        <v>0.70277999999999996</v>
      </c>
      <c r="J4" s="18">
        <v>3.3578999999999994</v>
      </c>
      <c r="K4" s="18">
        <v>3.1298799999999996</v>
      </c>
      <c r="L4" s="18">
        <v>0</v>
      </c>
      <c r="M4" s="18">
        <v>3.85787814950227</v>
      </c>
      <c r="N4" s="18">
        <v>4.6008954229825241</v>
      </c>
      <c r="O4" s="18">
        <f>SUM(C4:N4)</f>
        <v>117.1910335724848</v>
      </c>
      <c r="P4" s="18">
        <f>SUM(B4:N4)</f>
        <v>536.66684357248471</v>
      </c>
      <c r="Q4">
        <f>(O4/P4)*100</f>
        <v>21.836831355626021</v>
      </c>
      <c r="R4">
        <f>C4/D4</f>
        <v>4.6008954229825241</v>
      </c>
    </row>
    <row r="5" spans="1:18" x14ac:dyDescent="0.25">
      <c r="A5" s="17" t="s">
        <v>151</v>
      </c>
      <c r="B5" s="18">
        <v>334.71970999999996</v>
      </c>
      <c r="C5" s="18">
        <v>35.711910000000003</v>
      </c>
      <c r="D5" s="18">
        <v>5.7043999999999997</v>
      </c>
      <c r="E5" s="18">
        <v>15.379909999999999</v>
      </c>
      <c r="F5" s="18">
        <v>4.8115599999999992</v>
      </c>
      <c r="G5" s="18">
        <v>0.71409</v>
      </c>
      <c r="H5" s="18">
        <v>3.2233500000000004</v>
      </c>
      <c r="I5" s="18">
        <v>5.7834399999999997</v>
      </c>
      <c r="J5" s="18">
        <v>0.11725999999999998</v>
      </c>
      <c r="K5" s="18">
        <v>8.9390599999999996</v>
      </c>
      <c r="L5" s="18">
        <v>0</v>
      </c>
      <c r="M5" s="18">
        <v>4.1639583663515243</v>
      </c>
      <c r="N5" s="18">
        <v>6.260414767547859</v>
      </c>
      <c r="O5" s="18">
        <f t="shared" ref="O5:O19" si="0">SUM(C5:N5)</f>
        <v>90.809353133899378</v>
      </c>
      <c r="P5" s="18">
        <f t="shared" ref="P5:P19" si="1">SUM(B5:N5)</f>
        <v>425.52906313389929</v>
      </c>
      <c r="Q5" s="19">
        <f t="shared" ref="Q5:Q19" si="2">(O5/P5)*100</f>
        <v>21.340341001649708</v>
      </c>
      <c r="R5" s="19">
        <f t="shared" ref="R5:R19" si="3">C5/D5</f>
        <v>6.260414767547859</v>
      </c>
    </row>
    <row r="6" spans="1:18" x14ac:dyDescent="0.25">
      <c r="A6" s="17" t="s">
        <v>152</v>
      </c>
      <c r="B6" s="18">
        <v>340.22169999999994</v>
      </c>
      <c r="C6" s="18">
        <v>43.584969999999998</v>
      </c>
      <c r="D6" s="18">
        <v>5.2072800000000008</v>
      </c>
      <c r="E6" s="18">
        <v>17.608629999999998</v>
      </c>
      <c r="F6" s="18">
        <v>5.1785499999999995</v>
      </c>
      <c r="G6" s="18">
        <v>0.55080999999999991</v>
      </c>
      <c r="H6" s="18">
        <v>2.4004500000000002</v>
      </c>
      <c r="I6" s="18">
        <v>1.7159999999999997</v>
      </c>
      <c r="J6" s="18">
        <v>0.45057999999999998</v>
      </c>
      <c r="K6" s="18">
        <v>0</v>
      </c>
      <c r="L6" s="18">
        <v>0</v>
      </c>
      <c r="M6" s="18">
        <v>4.4359036508079095</v>
      </c>
      <c r="N6" s="18">
        <v>8.3700069902136995</v>
      </c>
      <c r="O6" s="18">
        <f t="shared" si="0"/>
        <v>89.503180641021615</v>
      </c>
      <c r="P6" s="18">
        <f t="shared" si="1"/>
        <v>429.72488064102157</v>
      </c>
      <c r="Q6" s="19">
        <f t="shared" si="2"/>
        <v>20.828019198588063</v>
      </c>
      <c r="R6" s="19">
        <f t="shared" si="3"/>
        <v>8.3700069902136995</v>
      </c>
    </row>
    <row r="7" spans="1:18" x14ac:dyDescent="0.25">
      <c r="A7" s="17" t="s">
        <v>153</v>
      </c>
      <c r="B7" s="18">
        <v>522.51940000000002</v>
      </c>
      <c r="C7" s="18">
        <v>74.915749999999989</v>
      </c>
      <c r="D7" s="18">
        <v>8.277099999999999</v>
      </c>
      <c r="E7" s="18">
        <v>33.226309999999998</v>
      </c>
      <c r="F7" s="18">
        <v>10.423919999999999</v>
      </c>
      <c r="G7" s="18">
        <v>1.4697799999999999</v>
      </c>
      <c r="H7" s="18">
        <v>6.1336599999999999</v>
      </c>
      <c r="I7" s="18">
        <v>4.4803199999999999</v>
      </c>
      <c r="J7" s="18">
        <v>0.63375000000000004</v>
      </c>
      <c r="K7" s="18">
        <v>5.0709099999999987</v>
      </c>
      <c r="L7" s="18">
        <v>0</v>
      </c>
      <c r="M7" s="18">
        <v>3.6127634713046617</v>
      </c>
      <c r="N7" s="18">
        <v>9.0509659180147626</v>
      </c>
      <c r="O7" s="18">
        <f t="shared" si="0"/>
        <v>157.29522938931939</v>
      </c>
      <c r="P7" s="18">
        <f t="shared" si="1"/>
        <v>679.81462938931941</v>
      </c>
      <c r="Q7" s="19">
        <f t="shared" si="2"/>
        <v>23.137958877204277</v>
      </c>
      <c r="R7" s="19">
        <f t="shared" si="3"/>
        <v>9.0509659180147626</v>
      </c>
    </row>
    <row r="8" spans="1:18" x14ac:dyDescent="0.25">
      <c r="A8" s="17" t="s">
        <v>154</v>
      </c>
      <c r="B8" s="18">
        <v>535.61325999999997</v>
      </c>
      <c r="C8" s="18">
        <v>79.909440000000004</v>
      </c>
      <c r="D8" s="18">
        <v>8.0319199999999977</v>
      </c>
      <c r="E8" s="18">
        <v>41.127449999999989</v>
      </c>
      <c r="F8" s="18">
        <v>12.630929999999999</v>
      </c>
      <c r="G8" s="18">
        <v>1.9190599999999998</v>
      </c>
      <c r="H8" s="18">
        <v>13.069809999999999</v>
      </c>
      <c r="I8" s="18">
        <v>1.5044899999999999</v>
      </c>
      <c r="J8" s="18">
        <v>3.5306699999999998</v>
      </c>
      <c r="K8" s="18">
        <v>9.0305800000000023</v>
      </c>
      <c r="L8" s="18">
        <v>2.2313199999999993</v>
      </c>
      <c r="M8" s="18">
        <v>3.0962868774043537</v>
      </c>
      <c r="N8" s="18">
        <v>9.9489835556131077</v>
      </c>
      <c r="O8" s="18">
        <f t="shared" si="0"/>
        <v>186.03094043301746</v>
      </c>
      <c r="P8" s="18">
        <f t="shared" si="1"/>
        <v>721.64420043301743</v>
      </c>
      <c r="Q8" s="19">
        <f t="shared" si="2"/>
        <v>25.778761933012266</v>
      </c>
      <c r="R8" s="19">
        <f t="shared" si="3"/>
        <v>9.9489835556131077</v>
      </c>
    </row>
    <row r="9" spans="1:18" x14ac:dyDescent="0.25">
      <c r="A9" s="17" t="s">
        <v>155</v>
      </c>
      <c r="B9" s="18">
        <v>369.66604999999998</v>
      </c>
      <c r="C9" s="18">
        <v>51.827750000000002</v>
      </c>
      <c r="D9" s="18">
        <v>5.48977</v>
      </c>
      <c r="E9" s="18">
        <v>25.099230000000002</v>
      </c>
      <c r="F9" s="18">
        <v>6.231679999999999</v>
      </c>
      <c r="G9" s="18">
        <v>0.72214999999999996</v>
      </c>
      <c r="H9" s="18">
        <v>5.2397799999999997</v>
      </c>
      <c r="I9" s="18">
        <v>2.7104999999999997</v>
      </c>
      <c r="J9" s="18">
        <v>0.624</v>
      </c>
      <c r="K9" s="18">
        <v>6.9824299999999999</v>
      </c>
      <c r="L9" s="18">
        <v>0</v>
      </c>
      <c r="M9" s="18">
        <v>3.5230686888034564</v>
      </c>
      <c r="N9" s="18">
        <v>9.440787136801724</v>
      </c>
      <c r="O9" s="18">
        <f t="shared" si="0"/>
        <v>117.89114582560518</v>
      </c>
      <c r="P9" s="18">
        <f t="shared" si="1"/>
        <v>487.55719582560516</v>
      </c>
      <c r="Q9" s="19">
        <f t="shared" si="2"/>
        <v>24.179962235194612</v>
      </c>
      <c r="R9" s="19">
        <f t="shared" si="3"/>
        <v>9.440787136801724</v>
      </c>
    </row>
    <row r="10" spans="1:18" x14ac:dyDescent="0.25">
      <c r="A10" s="17" t="s">
        <v>156</v>
      </c>
      <c r="B10" s="18">
        <v>294.06662999999998</v>
      </c>
      <c r="C10" s="18">
        <v>41.019029999999994</v>
      </c>
      <c r="D10" s="18">
        <v>5.0492000000000008</v>
      </c>
      <c r="E10" s="18">
        <v>20.33681</v>
      </c>
      <c r="F10" s="18">
        <v>6.174739999999999</v>
      </c>
      <c r="G10" s="18">
        <v>0.82731999999999994</v>
      </c>
      <c r="H10" s="18">
        <v>5.5662099999999999</v>
      </c>
      <c r="I10" s="18">
        <v>2.5390300000000003</v>
      </c>
      <c r="J10" s="18">
        <v>0.45877000000000001</v>
      </c>
      <c r="K10" s="18">
        <v>2.1200400000000004</v>
      </c>
      <c r="L10" s="18">
        <v>0</v>
      </c>
      <c r="M10" s="18">
        <v>3.4969985545446818</v>
      </c>
      <c r="N10" s="18">
        <v>8.1238671472708521</v>
      </c>
      <c r="O10" s="18">
        <f t="shared" si="0"/>
        <v>95.712015701815517</v>
      </c>
      <c r="P10" s="18">
        <f t="shared" si="1"/>
        <v>389.77864570181555</v>
      </c>
      <c r="Q10" s="19">
        <f t="shared" si="2"/>
        <v>24.55547956699407</v>
      </c>
      <c r="R10" s="19">
        <f t="shared" si="3"/>
        <v>8.1238671472708521</v>
      </c>
    </row>
    <row r="11" spans="1:18" x14ac:dyDescent="0.25">
      <c r="A11" s="17" t="s">
        <v>157</v>
      </c>
      <c r="B11" s="18">
        <v>252.83153999999999</v>
      </c>
      <c r="C11" s="18">
        <v>35.398089999999996</v>
      </c>
      <c r="D11" s="18">
        <v>4.3924399999999997</v>
      </c>
      <c r="E11" s="18">
        <v>17.995900000000002</v>
      </c>
      <c r="F11" s="18">
        <v>5.2753999999999994</v>
      </c>
      <c r="G11" s="18">
        <v>0.40546999999999994</v>
      </c>
      <c r="H11" s="18">
        <v>5.115759999999999</v>
      </c>
      <c r="I11" s="18">
        <v>1.3365299999999998</v>
      </c>
      <c r="J11" s="18">
        <v>2.79006</v>
      </c>
      <c r="K11" s="18">
        <v>7.4115599999999988</v>
      </c>
      <c r="L11" s="18">
        <v>0</v>
      </c>
      <c r="M11" s="18">
        <v>3.1556131016992888</v>
      </c>
      <c r="N11" s="18">
        <v>8.0588670533917366</v>
      </c>
      <c r="O11" s="18">
        <f t="shared" si="0"/>
        <v>91.335690155091001</v>
      </c>
      <c r="P11" s="18">
        <f t="shared" si="1"/>
        <v>344.16723015509103</v>
      </c>
      <c r="Q11" s="19">
        <f t="shared" si="2"/>
        <v>26.538171607428364</v>
      </c>
      <c r="R11" s="19">
        <f t="shared" si="3"/>
        <v>8.0588670533917366</v>
      </c>
    </row>
    <row r="12" spans="1:18" x14ac:dyDescent="0.25">
      <c r="A12" s="17" t="s">
        <v>158</v>
      </c>
      <c r="B12" s="18">
        <v>247.14156999999997</v>
      </c>
      <c r="C12" s="18">
        <v>30.79297</v>
      </c>
      <c r="D12" s="18">
        <v>2.9642599999999999</v>
      </c>
      <c r="E12" s="18">
        <v>15.190629999999999</v>
      </c>
      <c r="F12" s="18">
        <v>3.3924800000000004</v>
      </c>
      <c r="G12" s="18">
        <v>1.6756999999999995</v>
      </c>
      <c r="H12" s="18">
        <v>11.207820000000002</v>
      </c>
      <c r="I12" s="18">
        <v>2.5817999999999999</v>
      </c>
      <c r="J12" s="18">
        <v>3.9846299999999997</v>
      </c>
      <c r="K12" s="18">
        <v>13.912469999999999</v>
      </c>
      <c r="L12" s="18">
        <v>0</v>
      </c>
      <c r="M12" s="18">
        <v>2.8837060790107576</v>
      </c>
      <c r="N12" s="18">
        <v>10.388079992983073</v>
      </c>
      <c r="O12" s="18">
        <f t="shared" si="0"/>
        <v>98.974546071993842</v>
      </c>
      <c r="P12" s="18">
        <f t="shared" si="1"/>
        <v>346.11611607199382</v>
      </c>
      <c r="Q12" s="19">
        <f t="shared" si="2"/>
        <v>28.595763524460288</v>
      </c>
      <c r="R12" s="19">
        <f t="shared" si="3"/>
        <v>10.388079992983073</v>
      </c>
    </row>
    <row r="13" spans="1:18" x14ac:dyDescent="0.25">
      <c r="A13" s="17" t="s">
        <v>159</v>
      </c>
      <c r="B13" s="18">
        <v>409.03823999999992</v>
      </c>
      <c r="C13" s="18">
        <v>68.587609999999984</v>
      </c>
      <c r="D13" s="18">
        <v>8.5386599999999984</v>
      </c>
      <c r="E13" s="18">
        <v>35.384700000000002</v>
      </c>
      <c r="F13" s="18">
        <v>12.559429999999999</v>
      </c>
      <c r="G13" s="18">
        <v>3.0616300000000001</v>
      </c>
      <c r="H13" s="18">
        <v>12.534339999999998</v>
      </c>
      <c r="I13" s="18">
        <v>1.4747199999999998</v>
      </c>
      <c r="J13" s="18">
        <v>2.40448</v>
      </c>
      <c r="K13" s="18">
        <v>4.2091400000000005</v>
      </c>
      <c r="L13" s="18">
        <v>0</v>
      </c>
      <c r="M13" s="18">
        <v>2.7497498398538105</v>
      </c>
      <c r="N13" s="18">
        <v>8.0325964495600015</v>
      </c>
      <c r="O13" s="18">
        <f t="shared" si="0"/>
        <v>159.53705628941378</v>
      </c>
      <c r="P13" s="18">
        <f t="shared" si="1"/>
        <v>568.57529628941393</v>
      </c>
      <c r="Q13" s="19">
        <f t="shared" si="2"/>
        <v>28.059090384434654</v>
      </c>
      <c r="R13" s="19">
        <f t="shared" si="3"/>
        <v>8.0325964495600015</v>
      </c>
    </row>
    <row r="14" spans="1:18" x14ac:dyDescent="0.25">
      <c r="A14" s="17" t="s">
        <v>160</v>
      </c>
      <c r="B14" s="18">
        <v>484.99398999999994</v>
      </c>
      <c r="C14" s="18">
        <v>58.001579999999997</v>
      </c>
      <c r="D14" s="18">
        <v>5.8713199999999999</v>
      </c>
      <c r="E14" s="18">
        <v>30.743569999999998</v>
      </c>
      <c r="F14" s="18">
        <v>6.79237</v>
      </c>
      <c r="G14" s="18">
        <v>1.4344199999999998</v>
      </c>
      <c r="H14" s="18">
        <v>9.4174599999999984</v>
      </c>
      <c r="I14" s="18">
        <v>1.7994599999999998</v>
      </c>
      <c r="J14" s="18">
        <v>4.7547499999999996</v>
      </c>
      <c r="K14" s="18">
        <v>5.8081399999999999</v>
      </c>
      <c r="L14" s="18">
        <v>2.3555999999999995</v>
      </c>
      <c r="M14" s="18">
        <v>3.819491809136133</v>
      </c>
      <c r="N14" s="18">
        <v>9.8787972721636699</v>
      </c>
      <c r="O14" s="18">
        <f t="shared" si="0"/>
        <v>140.67695908129977</v>
      </c>
      <c r="P14" s="18">
        <f t="shared" si="1"/>
        <v>625.67094908129957</v>
      </c>
      <c r="Q14" s="19">
        <f t="shared" si="2"/>
        <v>22.484176273145174</v>
      </c>
      <c r="R14" s="19">
        <f t="shared" si="3"/>
        <v>9.8787972721636699</v>
      </c>
    </row>
    <row r="15" spans="1:18" x14ac:dyDescent="0.25">
      <c r="A15" s="17" t="s">
        <v>161</v>
      </c>
      <c r="B15" s="18">
        <v>307.74587999999994</v>
      </c>
      <c r="C15" s="18">
        <v>50.193000000000005</v>
      </c>
      <c r="D15" s="18">
        <v>5.2726699999999997</v>
      </c>
      <c r="E15" s="18">
        <v>31.122389999999999</v>
      </c>
      <c r="F15" s="18">
        <v>11.571820000000001</v>
      </c>
      <c r="G15" s="18">
        <v>3.3792200000000001</v>
      </c>
      <c r="H15" s="18">
        <v>12.521339999999999</v>
      </c>
      <c r="I15" s="18">
        <v>4.7888099999999998</v>
      </c>
      <c r="J15" s="18">
        <v>3.7774100000000002</v>
      </c>
      <c r="K15" s="18">
        <v>4.4652400000000005</v>
      </c>
      <c r="L15" s="18">
        <v>0</v>
      </c>
      <c r="M15" s="18">
        <v>2.4214436954676102</v>
      </c>
      <c r="N15" s="18">
        <v>9.5194654700559695</v>
      </c>
      <c r="O15" s="18">
        <f t="shared" si="0"/>
        <v>139.03280916552356</v>
      </c>
      <c r="P15" s="18">
        <f t="shared" si="1"/>
        <v>446.77868916552347</v>
      </c>
      <c r="Q15" s="19">
        <f t="shared" si="2"/>
        <v>31.118943794119598</v>
      </c>
      <c r="R15" s="19">
        <f t="shared" si="3"/>
        <v>9.5194654700559695</v>
      </c>
    </row>
    <row r="16" spans="1:18" x14ac:dyDescent="0.25">
      <c r="A16" s="17" t="s">
        <v>162</v>
      </c>
      <c r="B16" s="18">
        <v>216.15710999999996</v>
      </c>
      <c r="C16" s="18">
        <v>37.672309999999996</v>
      </c>
      <c r="D16" s="18">
        <v>4.7564400000000004</v>
      </c>
      <c r="E16" s="18">
        <v>28.691520000000004</v>
      </c>
      <c r="F16" s="18">
        <v>7.0783699999999996</v>
      </c>
      <c r="G16" s="18">
        <v>2.2513400000000003</v>
      </c>
      <c r="H16" s="18">
        <v>14.994199999999996</v>
      </c>
      <c r="I16" s="18">
        <v>0.96265000000000001</v>
      </c>
      <c r="J16" s="18">
        <v>1.48187</v>
      </c>
      <c r="K16" s="18">
        <v>3.6953799999999997</v>
      </c>
      <c r="L16" s="18">
        <v>7.8075400000000004</v>
      </c>
      <c r="M16" s="18">
        <v>1.9759933164898733</v>
      </c>
      <c r="N16" s="18">
        <v>7.9202744069093676</v>
      </c>
      <c r="O16" s="18">
        <f t="shared" si="0"/>
        <v>119.28788772339925</v>
      </c>
      <c r="P16" s="18">
        <f t="shared" si="1"/>
        <v>335.44499772339924</v>
      </c>
      <c r="Q16" s="19">
        <f t="shared" si="2"/>
        <v>35.561087073285705</v>
      </c>
      <c r="R16" s="19">
        <f t="shared" si="3"/>
        <v>7.9202744069093676</v>
      </c>
    </row>
    <row r="17" spans="1:18" x14ac:dyDescent="0.25">
      <c r="A17" s="17" t="s">
        <v>163</v>
      </c>
      <c r="B17" s="18">
        <v>1929.29269</v>
      </c>
      <c r="C17" s="18">
        <v>372.67073999999997</v>
      </c>
      <c r="D17" s="18">
        <v>42.614519999999999</v>
      </c>
      <c r="E17" s="18">
        <v>208.40481999999997</v>
      </c>
      <c r="F17" s="18">
        <v>64.680980000000005</v>
      </c>
      <c r="G17" s="18">
        <v>16.90091</v>
      </c>
      <c r="H17" s="18">
        <v>87.113649999999993</v>
      </c>
      <c r="I17" s="18">
        <v>22.91835</v>
      </c>
      <c r="J17" s="18">
        <v>11.382150000000001</v>
      </c>
      <c r="K17" s="18">
        <v>22.101299999999998</v>
      </c>
      <c r="L17" s="18">
        <v>25.780169999999995</v>
      </c>
      <c r="M17" s="18">
        <v>2.2059960968825747</v>
      </c>
      <c r="N17" s="18">
        <v>8.7451586923893547</v>
      </c>
      <c r="O17" s="18">
        <f t="shared" si="0"/>
        <v>885.51874478927198</v>
      </c>
      <c r="P17" s="18">
        <f t="shared" si="1"/>
        <v>2814.8114347892711</v>
      </c>
      <c r="Q17" s="19">
        <f t="shared" si="2"/>
        <v>31.459256341111381</v>
      </c>
      <c r="R17" s="19">
        <f t="shared" si="3"/>
        <v>8.7451586923893547</v>
      </c>
    </row>
    <row r="18" spans="1:18" x14ac:dyDescent="0.25">
      <c r="A18" s="17" t="s">
        <v>164</v>
      </c>
      <c r="B18" s="18">
        <v>455.79169999999988</v>
      </c>
      <c r="C18" s="18">
        <v>113.61102999999997</v>
      </c>
      <c r="D18" s="18">
        <v>10.633609999999999</v>
      </c>
      <c r="E18" s="18">
        <v>93.909009999999995</v>
      </c>
      <c r="F18" s="18">
        <v>17.412849999999999</v>
      </c>
      <c r="G18" s="18">
        <v>7.9141399999999988</v>
      </c>
      <c r="H18" s="18">
        <v>50.785670000000003</v>
      </c>
      <c r="I18" s="18">
        <v>4.4733000000000001</v>
      </c>
      <c r="J18" s="18">
        <v>3.5885200000000004</v>
      </c>
      <c r="K18" s="18">
        <v>27.629420000000003</v>
      </c>
      <c r="L18" s="18">
        <v>4.5663799999999997</v>
      </c>
      <c r="M18" s="18">
        <v>1.3625085057442676</v>
      </c>
      <c r="N18" s="18">
        <v>10.684144895289556</v>
      </c>
      <c r="O18" s="18">
        <f t="shared" si="0"/>
        <v>346.57058340103373</v>
      </c>
      <c r="P18" s="18">
        <f t="shared" si="1"/>
        <v>802.36228340103355</v>
      </c>
      <c r="Q18" s="19">
        <f t="shared" si="2"/>
        <v>43.193777994149826</v>
      </c>
      <c r="R18" s="19">
        <f t="shared" si="3"/>
        <v>10.684144895289556</v>
      </c>
    </row>
    <row r="19" spans="1:18" x14ac:dyDescent="0.25">
      <c r="A19" s="17" t="s">
        <v>165</v>
      </c>
      <c r="B19" s="18">
        <v>435.10792000000004</v>
      </c>
      <c r="C19" s="18">
        <v>18.155799999999999</v>
      </c>
      <c r="D19" s="18">
        <v>7.3295299999999983</v>
      </c>
      <c r="E19" s="18">
        <v>10.513489999999999</v>
      </c>
      <c r="F19" s="18">
        <v>6.4661999999999997</v>
      </c>
      <c r="G19" s="18">
        <v>1.2625599999999999</v>
      </c>
      <c r="H19" s="18">
        <v>3.88869</v>
      </c>
      <c r="I19" s="18">
        <v>8.0788499999999974</v>
      </c>
      <c r="J19" s="18">
        <v>19.234279999999998</v>
      </c>
      <c r="K19" s="18">
        <v>0</v>
      </c>
      <c r="L19" s="18">
        <v>0</v>
      </c>
      <c r="M19" s="18">
        <v>5.8069051667302833</v>
      </c>
      <c r="N19" s="18">
        <v>2.4770756105780323</v>
      </c>
      <c r="O19" s="18">
        <f t="shared" si="0"/>
        <v>83.213380777308302</v>
      </c>
      <c r="P19" s="18">
        <f t="shared" si="1"/>
        <v>518.32130077730835</v>
      </c>
      <c r="Q19" s="19">
        <f t="shared" si="2"/>
        <v>16.05440113159851</v>
      </c>
      <c r="R19" s="19">
        <f t="shared" si="3"/>
        <v>2.4770756105780323</v>
      </c>
    </row>
  </sheetData>
  <mergeCells count="2">
    <mergeCell ref="O1:O2"/>
    <mergeCell ref="P1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70" zoomScaleNormal="70" workbookViewId="0">
      <selection activeCell="I52" sqref="I52"/>
    </sheetView>
  </sheetViews>
  <sheetFormatPr defaultRowHeight="15" x14ac:dyDescent="0.25"/>
  <cols>
    <col min="9" max="9" width="24" customWidth="1"/>
    <col min="12" max="12" width="22.140625" customWidth="1"/>
    <col min="13" max="13" width="19.5703125" customWidth="1"/>
  </cols>
  <sheetData>
    <row r="1" spans="1:16" x14ac:dyDescent="0.25">
      <c r="A1" s="19"/>
      <c r="B1" s="21"/>
      <c r="C1" s="22" t="s">
        <v>183</v>
      </c>
      <c r="D1" s="22"/>
      <c r="E1" s="22"/>
      <c r="F1" s="22"/>
      <c r="G1" s="22"/>
      <c r="H1" s="22"/>
      <c r="I1" s="22"/>
      <c r="J1" s="22"/>
      <c r="K1" s="22"/>
      <c r="L1" s="23" t="s">
        <v>166</v>
      </c>
      <c r="M1" s="23"/>
      <c r="N1" s="23"/>
    </row>
    <row r="2" spans="1:16" x14ac:dyDescent="0.25">
      <c r="A2" s="19" t="s">
        <v>167</v>
      </c>
      <c r="B2" s="21" t="s">
        <v>1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8" t="s">
        <v>168</v>
      </c>
      <c r="J2" s="27" t="s">
        <v>12</v>
      </c>
      <c r="K2" s="27" t="s">
        <v>13</v>
      </c>
      <c r="L2" s="27" t="s">
        <v>169</v>
      </c>
      <c r="M2" s="29"/>
      <c r="N2" s="29"/>
    </row>
    <row r="3" spans="1:16" x14ac:dyDescent="0.25">
      <c r="A3" s="19"/>
      <c r="B3" s="21"/>
      <c r="C3" s="27" t="s">
        <v>86</v>
      </c>
      <c r="D3" s="27" t="s">
        <v>87</v>
      </c>
      <c r="E3" s="27" t="s">
        <v>88</v>
      </c>
      <c r="F3" s="27" t="s">
        <v>89</v>
      </c>
      <c r="G3" s="27" t="s">
        <v>90</v>
      </c>
      <c r="H3" s="27" t="s">
        <v>91</v>
      </c>
      <c r="I3" s="28" t="s">
        <v>170</v>
      </c>
      <c r="J3" s="27" t="s">
        <v>95</v>
      </c>
      <c r="K3" s="27" t="s">
        <v>96</v>
      </c>
      <c r="L3" s="30" t="s">
        <v>171</v>
      </c>
      <c r="M3" s="30" t="s">
        <v>172</v>
      </c>
      <c r="N3" s="30" t="s">
        <v>173</v>
      </c>
    </row>
    <row r="4" spans="1:16" x14ac:dyDescent="0.25">
      <c r="A4" s="19">
        <v>1</v>
      </c>
      <c r="B4" s="31" t="s">
        <v>174</v>
      </c>
      <c r="C4" s="22">
        <v>239.36247000000003</v>
      </c>
      <c r="D4" s="22">
        <v>27.316579999999998</v>
      </c>
      <c r="E4" s="22">
        <v>5.2109449999999997</v>
      </c>
      <c r="F4" s="22">
        <v>17.033414999999998</v>
      </c>
      <c r="G4" s="22">
        <v>5.3580399999999999</v>
      </c>
      <c r="H4" s="22">
        <v>0.77344999999999997</v>
      </c>
      <c r="I4" s="22">
        <v>7.0566849999999999</v>
      </c>
      <c r="J4" s="22">
        <v>0.71578999999999993</v>
      </c>
      <c r="K4" s="22">
        <v>2.082735</v>
      </c>
      <c r="L4" s="23">
        <v>21.497365239873478</v>
      </c>
      <c r="M4" s="23">
        <v>5.2421547339302181</v>
      </c>
      <c r="N4" s="22">
        <v>304.91011000000009</v>
      </c>
      <c r="O4" s="24"/>
      <c r="P4" s="24"/>
    </row>
    <row r="5" spans="1:16" x14ac:dyDescent="0.25">
      <c r="A5" s="19">
        <v>2</v>
      </c>
      <c r="B5" s="31" t="s">
        <v>175</v>
      </c>
      <c r="C5" s="22">
        <v>91.284549999999996</v>
      </c>
      <c r="D5" s="22">
        <v>7.5627599999999999</v>
      </c>
      <c r="E5" s="22">
        <v>1.7428700000000004</v>
      </c>
      <c r="F5" s="22">
        <v>4.4732649999999996</v>
      </c>
      <c r="G5" s="22">
        <v>1.4985299999999999</v>
      </c>
      <c r="H5" s="22">
        <v>0.17498999999999998</v>
      </c>
      <c r="I5" s="22">
        <v>1.392795</v>
      </c>
      <c r="J5" s="22">
        <v>1.0712199999999998</v>
      </c>
      <c r="K5" s="22">
        <v>0.78451000000000004</v>
      </c>
      <c r="L5" s="23">
        <v>17.003097408576355</v>
      </c>
      <c r="M5" s="23">
        <v>4.3392565136814554</v>
      </c>
      <c r="N5" s="22">
        <v>109.98548999999998</v>
      </c>
      <c r="O5" s="19"/>
    </row>
    <row r="6" spans="1:16" x14ac:dyDescent="0.25">
      <c r="A6" s="19">
        <v>3</v>
      </c>
      <c r="B6" s="31" t="s">
        <v>176</v>
      </c>
      <c r="C6" s="22">
        <v>132.30403000000001</v>
      </c>
      <c r="D6" s="22">
        <v>10.565709999999999</v>
      </c>
      <c r="E6" s="22">
        <v>2.4016000000000002</v>
      </c>
      <c r="F6" s="22">
        <v>6.2464399999999998</v>
      </c>
      <c r="G6" s="22">
        <v>1.7014500000000001</v>
      </c>
      <c r="H6" s="22">
        <v>0.29772999999999999</v>
      </c>
      <c r="I6" s="22">
        <v>2.1633400000000003</v>
      </c>
      <c r="J6" s="22">
        <v>0.27074999999999999</v>
      </c>
      <c r="K6" s="22">
        <v>1.07141</v>
      </c>
      <c r="L6" s="23">
        <v>15.741970925687957</v>
      </c>
      <c r="M6" s="23">
        <v>4.399446202531645</v>
      </c>
      <c r="N6" s="22">
        <v>157.02246</v>
      </c>
      <c r="O6" s="19"/>
    </row>
    <row r="7" spans="1:16" x14ac:dyDescent="0.25">
      <c r="A7" s="19">
        <v>4</v>
      </c>
      <c r="B7" s="31" t="s">
        <v>177</v>
      </c>
      <c r="C7" s="22">
        <v>165.89561999999998</v>
      </c>
      <c r="D7" s="22">
        <v>19.877109999999998</v>
      </c>
      <c r="E7" s="22">
        <v>3.6502400000000002</v>
      </c>
      <c r="F7" s="22">
        <v>10.991529999999999</v>
      </c>
      <c r="G7" s="22">
        <v>3.4471800000000004</v>
      </c>
      <c r="H7" s="22">
        <v>0.53966000000000003</v>
      </c>
      <c r="I7" s="22">
        <v>3.8568199999999999</v>
      </c>
      <c r="J7" s="22">
        <v>0.93863000000000008</v>
      </c>
      <c r="K7" s="22">
        <v>2.07768</v>
      </c>
      <c r="L7" s="23">
        <v>21.478624464186328</v>
      </c>
      <c r="M7" s="23">
        <v>5.4454255062680801</v>
      </c>
      <c r="N7" s="22">
        <v>211.27446999999995</v>
      </c>
      <c r="O7" s="19"/>
    </row>
    <row r="8" spans="1:16" x14ac:dyDescent="0.25">
      <c r="A8" s="25" t="s">
        <v>178</v>
      </c>
      <c r="B8" s="31" t="s">
        <v>178</v>
      </c>
      <c r="C8" s="22">
        <v>255.39201900000003</v>
      </c>
      <c r="D8" s="22">
        <v>50.136813000000004</v>
      </c>
      <c r="E8" s="22">
        <v>3.9964440000000003</v>
      </c>
      <c r="F8" s="22">
        <v>27.564741000000005</v>
      </c>
      <c r="G8" s="22">
        <v>8.0639280000000007</v>
      </c>
      <c r="H8" s="22">
        <v>1.5114870000000002</v>
      </c>
      <c r="I8" s="22">
        <v>11.954811000000001</v>
      </c>
      <c r="J8" s="22">
        <v>2.5974000000000004</v>
      </c>
      <c r="K8" s="22">
        <v>3.843264</v>
      </c>
      <c r="L8" s="23">
        <v>30.041257745519172</v>
      </c>
      <c r="M8" s="23">
        <v>12.545356071547605</v>
      </c>
      <c r="N8" s="22">
        <v>365.06090699999999</v>
      </c>
      <c r="O8" s="19"/>
    </row>
    <row r="9" spans="1:16" x14ac:dyDescent="0.25">
      <c r="A9" s="19">
        <v>6</v>
      </c>
      <c r="B9" s="31" t="s">
        <v>179</v>
      </c>
      <c r="C9" s="22">
        <v>159.20126999999999</v>
      </c>
      <c r="D9" s="22">
        <v>9.2370599999999996</v>
      </c>
      <c r="E9" s="22">
        <v>1.5891300000000002</v>
      </c>
      <c r="F9" s="22">
        <v>6.1515899999999997</v>
      </c>
      <c r="G9" s="20">
        <v>2.0754000000000001</v>
      </c>
      <c r="H9" s="20">
        <v>1.0914300000000001</v>
      </c>
      <c r="I9" s="20">
        <v>3.4841699999999998</v>
      </c>
      <c r="J9" s="20">
        <v>1.6981199999999999</v>
      </c>
      <c r="K9" s="20">
        <v>1.04949</v>
      </c>
      <c r="L9" s="23">
        <v>14.213127808595061</v>
      </c>
      <c r="M9" s="23">
        <v>5.8126522059239951</v>
      </c>
      <c r="N9" s="22">
        <v>185.57766000000001</v>
      </c>
      <c r="O9" s="19"/>
    </row>
    <row r="10" spans="1:16" x14ac:dyDescent="0.25">
      <c r="A10" s="19">
        <v>7</v>
      </c>
      <c r="B10" s="31" t="s">
        <v>180</v>
      </c>
      <c r="C10" s="22">
        <v>158.80876000000001</v>
      </c>
      <c r="D10" s="22">
        <v>16.125999999999998</v>
      </c>
      <c r="E10" s="22">
        <v>3.2766799999999998</v>
      </c>
      <c r="F10" s="22">
        <v>10.300070000000002</v>
      </c>
      <c r="G10" s="22">
        <v>3.2302599999999999</v>
      </c>
      <c r="H10" s="22">
        <v>1.4496899999999999</v>
      </c>
      <c r="I10" s="22">
        <v>5.4341099999999996</v>
      </c>
      <c r="J10" s="22">
        <v>1.4399</v>
      </c>
      <c r="K10" s="22">
        <v>2.2732600000000001</v>
      </c>
      <c r="L10" s="23">
        <v>21.513414658676563</v>
      </c>
      <c r="M10" s="23">
        <v>4.9214448771317301</v>
      </c>
      <c r="N10" s="22">
        <v>202.33873</v>
      </c>
      <c r="O10" s="19"/>
    </row>
    <row r="11" spans="1:16" x14ac:dyDescent="0.25">
      <c r="A11" s="19">
        <v>8</v>
      </c>
      <c r="B11" s="31" t="s">
        <v>181</v>
      </c>
      <c r="C11" s="22">
        <v>157.14555999999999</v>
      </c>
      <c r="D11" s="22">
        <v>7.8703899999999987</v>
      </c>
      <c r="E11" s="22">
        <v>1.9565699999999999</v>
      </c>
      <c r="F11" s="22">
        <v>4.8481399999999999</v>
      </c>
      <c r="G11" s="22">
        <v>1.95943</v>
      </c>
      <c r="H11" s="22">
        <v>0.75702000000000003</v>
      </c>
      <c r="I11" s="22">
        <v>2.4834700000000001</v>
      </c>
      <c r="J11" s="22">
        <v>1.04192</v>
      </c>
      <c r="K11" s="22">
        <v>1.1985600000000001</v>
      </c>
      <c r="L11" s="23">
        <v>12.337035159783168</v>
      </c>
      <c r="M11" s="23">
        <v>4.0225445550120869</v>
      </c>
      <c r="N11" s="22">
        <v>179.26105999999999</v>
      </c>
      <c r="O11" s="19"/>
    </row>
    <row r="12" spans="1:16" x14ac:dyDescent="0.25">
      <c r="A12" s="19">
        <v>9</v>
      </c>
      <c r="B12" s="32">
        <v>9</v>
      </c>
      <c r="C12" s="22">
        <v>100.39457999999999</v>
      </c>
      <c r="D12" s="22">
        <v>9.2276799999999994</v>
      </c>
      <c r="E12" s="22">
        <v>2.0486399999999998</v>
      </c>
      <c r="F12" s="22">
        <v>5.6641200000000005</v>
      </c>
      <c r="G12" s="22">
        <v>2.0362099999999996</v>
      </c>
      <c r="H12" s="22">
        <v>0.42735000000000001</v>
      </c>
      <c r="I12" s="22">
        <v>2.1720600000000001</v>
      </c>
      <c r="J12" s="22">
        <v>1.47939</v>
      </c>
      <c r="K12" s="22">
        <v>1.9982599999999997</v>
      </c>
      <c r="L12" s="23">
        <v>19.9713443682652</v>
      </c>
      <c r="M12" s="23">
        <v>4.5042955326460481</v>
      </c>
      <c r="N12" s="22">
        <v>125.44828999999999</v>
      </c>
      <c r="O12" s="19"/>
    </row>
    <row r="13" spans="1:16" x14ac:dyDescent="0.25">
      <c r="A13" s="19">
        <v>10</v>
      </c>
      <c r="B13" s="32">
        <v>10</v>
      </c>
      <c r="C13" s="22">
        <v>127.16946</v>
      </c>
      <c r="D13" s="22">
        <v>14.162939999999997</v>
      </c>
      <c r="E13" s="22">
        <v>3.5097700000000005</v>
      </c>
      <c r="F13" s="22">
        <v>8.4913399999999992</v>
      </c>
      <c r="G13" s="22">
        <v>3.5209899999999998</v>
      </c>
      <c r="H13" s="22">
        <v>0.53987999999999992</v>
      </c>
      <c r="I13" s="22">
        <v>3.3405900000000002</v>
      </c>
      <c r="J13" s="22">
        <v>0.7843</v>
      </c>
      <c r="K13" s="22">
        <v>1.1112199999999999</v>
      </c>
      <c r="L13" s="23">
        <v>21.80466282798508</v>
      </c>
      <c r="M13" s="23">
        <v>4.0352900617419358</v>
      </c>
      <c r="N13" s="22">
        <v>162.63049000000004</v>
      </c>
      <c r="O13" s="19"/>
    </row>
    <row r="14" spans="1:16" x14ac:dyDescent="0.25">
      <c r="A14" s="19">
        <v>11</v>
      </c>
      <c r="B14" s="32">
        <v>11</v>
      </c>
      <c r="C14" s="22">
        <v>101.51436000000001</v>
      </c>
      <c r="D14" s="22">
        <v>8.4358800000000009</v>
      </c>
      <c r="E14" s="22">
        <v>2.3482799999999999</v>
      </c>
      <c r="F14" s="22">
        <v>5.2132799999999992</v>
      </c>
      <c r="G14" s="22">
        <v>1.87344</v>
      </c>
      <c r="H14" s="22">
        <v>0.36887999999999999</v>
      </c>
      <c r="I14" s="22">
        <v>2.5908000000000002</v>
      </c>
      <c r="J14" s="22">
        <v>2.4352800000000001</v>
      </c>
      <c r="K14" s="22">
        <v>1.3542000000000001</v>
      </c>
      <c r="L14" s="23">
        <v>19.518894131973511</v>
      </c>
      <c r="M14" s="23">
        <v>3.5923654760079722</v>
      </c>
      <c r="N14" s="22">
        <v>126.13440000000003</v>
      </c>
      <c r="O14" s="19"/>
    </row>
    <row r="15" spans="1:16" x14ac:dyDescent="0.25">
      <c r="A15" s="19">
        <v>12</v>
      </c>
      <c r="B15" s="32">
        <v>12</v>
      </c>
      <c r="C15" s="22">
        <v>138.45832000000001</v>
      </c>
      <c r="D15" s="22">
        <v>11.36267</v>
      </c>
      <c r="E15" s="22">
        <v>2.6939000000000002</v>
      </c>
      <c r="F15" s="22">
        <v>6.8025099999999998</v>
      </c>
      <c r="G15" s="22">
        <v>2.2685299999999997</v>
      </c>
      <c r="H15" s="22">
        <v>0.39456999999999998</v>
      </c>
      <c r="I15" s="22">
        <v>1.8544899999999997</v>
      </c>
      <c r="J15" s="22">
        <v>0.51402999999999999</v>
      </c>
      <c r="K15" s="22">
        <v>0.93544000000000005</v>
      </c>
      <c r="L15" s="23">
        <v>16.230285654198823</v>
      </c>
      <c r="M15" s="23">
        <v>4.2179256839526333</v>
      </c>
      <c r="N15" s="22">
        <v>165.28446000000002</v>
      </c>
      <c r="O15" s="19"/>
    </row>
    <row r="16" spans="1:16" x14ac:dyDescent="0.25">
      <c r="A16" s="19">
        <v>13</v>
      </c>
      <c r="B16" s="32">
        <v>13</v>
      </c>
      <c r="C16" s="22">
        <v>96.841899999999981</v>
      </c>
      <c r="D16" s="22">
        <v>9.0257000000000005</v>
      </c>
      <c r="E16" s="22">
        <v>1.9899</v>
      </c>
      <c r="F16" s="22">
        <v>5.3391999999999999</v>
      </c>
      <c r="G16" s="22">
        <v>1.7805</v>
      </c>
      <c r="H16" s="22">
        <v>0.36</v>
      </c>
      <c r="I16" s="22">
        <v>2.3812000000000002</v>
      </c>
      <c r="J16" s="22">
        <v>0.30449999999999999</v>
      </c>
      <c r="K16" s="22">
        <v>0.71909999999999996</v>
      </c>
      <c r="L16" s="23">
        <v>18.443431978575401</v>
      </c>
      <c r="M16" s="23">
        <v>4.535755565606312</v>
      </c>
      <c r="N16" s="22">
        <v>118.742</v>
      </c>
      <c r="O16" s="19"/>
    </row>
    <row r="17" spans="1:15" x14ac:dyDescent="0.25">
      <c r="A17" s="19">
        <v>14</v>
      </c>
      <c r="B17" s="32">
        <v>14</v>
      </c>
      <c r="C17" s="22">
        <v>100.19329999999999</v>
      </c>
      <c r="D17" s="22">
        <v>10.7151</v>
      </c>
      <c r="E17" s="22">
        <v>2.3885999999999998</v>
      </c>
      <c r="F17" s="22">
        <v>6.5412999999999997</v>
      </c>
      <c r="G17" s="22">
        <v>2.2231000000000001</v>
      </c>
      <c r="H17" s="22">
        <v>0.37780000000000002</v>
      </c>
      <c r="I17" s="22">
        <v>2.7427999999999999</v>
      </c>
      <c r="J17" s="22">
        <v>0.71179999999999999</v>
      </c>
      <c r="K17" s="22">
        <v>1.5272000000000001</v>
      </c>
      <c r="L17" s="23">
        <v>21.368298789053611</v>
      </c>
      <c r="M17" s="23">
        <v>4.4859331826174333</v>
      </c>
      <c r="N17" s="22">
        <v>127.42099999999999</v>
      </c>
      <c r="O17" s="19"/>
    </row>
    <row r="18" spans="1:15" x14ac:dyDescent="0.25">
      <c r="A18" s="19">
        <v>15</v>
      </c>
      <c r="B18" s="32">
        <v>15</v>
      </c>
      <c r="C18" s="22">
        <v>187.46618000000001</v>
      </c>
      <c r="D18" s="22">
        <v>19.23152</v>
      </c>
      <c r="E18" s="22">
        <v>3.8589100000000003</v>
      </c>
      <c r="F18" s="22">
        <v>11.676939999999998</v>
      </c>
      <c r="G18" s="22">
        <v>4.0803399999999996</v>
      </c>
      <c r="H18" s="22">
        <v>0.74161999999999995</v>
      </c>
      <c r="I18" s="22">
        <v>5.2541500000000001</v>
      </c>
      <c r="J18" s="22">
        <v>1.7037900000000001</v>
      </c>
      <c r="K18" s="22">
        <v>2.5552999999999999</v>
      </c>
      <c r="L18" s="23">
        <v>20.756152281313568</v>
      </c>
      <c r="M18" s="23">
        <v>4.9836663721102585</v>
      </c>
      <c r="N18" s="22">
        <v>236.56875000000002</v>
      </c>
      <c r="O18" s="19"/>
    </row>
    <row r="19" spans="1:15" x14ac:dyDescent="0.25">
      <c r="A19" s="19">
        <v>16</v>
      </c>
      <c r="B19" s="32">
        <v>16</v>
      </c>
      <c r="C19" s="22">
        <v>144.97273999999999</v>
      </c>
      <c r="D19" s="22">
        <v>15.600639999999999</v>
      </c>
      <c r="E19" s="22">
        <v>3.3829400000000001</v>
      </c>
      <c r="F19" s="22">
        <v>10.467270000000001</v>
      </c>
      <c r="G19" s="22">
        <v>3.4565299999999999</v>
      </c>
      <c r="H19" s="22">
        <v>1.0517099999999999</v>
      </c>
      <c r="I19" s="22">
        <v>4.4021999999999997</v>
      </c>
      <c r="J19" s="22">
        <v>2.8407499999999999</v>
      </c>
      <c r="K19" s="22">
        <v>2.6109599999999999</v>
      </c>
      <c r="L19" s="23">
        <v>23.207791012181321</v>
      </c>
      <c r="M19" s="23">
        <v>4.6115627235481558</v>
      </c>
      <c r="N19" s="22">
        <v>188.78574</v>
      </c>
      <c r="O19" s="19"/>
    </row>
    <row r="20" spans="1:15" x14ac:dyDescent="0.25">
      <c r="A20" s="19">
        <v>17</v>
      </c>
      <c r="B20" s="32">
        <v>17</v>
      </c>
      <c r="C20" s="22">
        <v>115.04158</v>
      </c>
      <c r="D20" s="22">
        <v>14.018485000000002</v>
      </c>
      <c r="E20" s="22">
        <v>2.9298000000000002</v>
      </c>
      <c r="F20" s="22">
        <v>8.7876899999999996</v>
      </c>
      <c r="G20" s="22">
        <v>2.6919200000000001</v>
      </c>
      <c r="H20" s="22">
        <v>0.521455</v>
      </c>
      <c r="I20" s="22">
        <v>3.350365</v>
      </c>
      <c r="J20" s="22">
        <v>0.71107500000000001</v>
      </c>
      <c r="K20" s="22">
        <v>1.28288</v>
      </c>
      <c r="L20" s="23">
        <v>22.964216419097301</v>
      </c>
      <c r="M20" s="23">
        <v>4.7847924773022052</v>
      </c>
      <c r="N20" s="22">
        <v>149.33525000000003</v>
      </c>
      <c r="O20" s="19"/>
    </row>
    <row r="21" spans="1:15" x14ac:dyDescent="0.25">
      <c r="A21" s="19">
        <v>18</v>
      </c>
      <c r="B21" s="32">
        <v>18</v>
      </c>
      <c r="C21" s="22">
        <v>75.964230000000001</v>
      </c>
      <c r="D21" s="22">
        <v>5.9079600000000001</v>
      </c>
      <c r="E21" s="22">
        <v>1.4545800000000002</v>
      </c>
      <c r="F21" s="22">
        <v>3.9086100000000004</v>
      </c>
      <c r="G21" s="22">
        <v>1.46034</v>
      </c>
      <c r="H21" s="22">
        <v>0.77778000000000003</v>
      </c>
      <c r="I21" s="22">
        <v>2.3893200000000001</v>
      </c>
      <c r="J21" s="22">
        <v>0.53693999999999997</v>
      </c>
      <c r="K21" s="22">
        <v>1.2141</v>
      </c>
      <c r="L21" s="23">
        <v>18.853650517134955</v>
      </c>
      <c r="M21" s="23">
        <v>4.061626036381635</v>
      </c>
      <c r="N21" s="22">
        <v>93.613860000000017</v>
      </c>
      <c r="O21" s="19"/>
    </row>
    <row r="22" spans="1:15" x14ac:dyDescent="0.25">
      <c r="A22" s="19">
        <v>19</v>
      </c>
      <c r="B22" s="32">
        <v>19</v>
      </c>
      <c r="C22" s="22">
        <v>98.991399999999985</v>
      </c>
      <c r="D22" s="22">
        <v>6.2611000000000008</v>
      </c>
      <c r="E22" s="22">
        <v>1.1726000000000001</v>
      </c>
      <c r="F22" s="22">
        <v>3.5874999999999999</v>
      </c>
      <c r="G22" s="22">
        <v>0.8821</v>
      </c>
      <c r="H22" s="22">
        <v>0.20529999999999998</v>
      </c>
      <c r="I22" s="22">
        <v>2.2894999999999999</v>
      </c>
      <c r="J22" s="22">
        <v>0.33640000000000003</v>
      </c>
      <c r="K22" s="22">
        <v>1.1168</v>
      </c>
      <c r="L22" s="23">
        <v>13.802618712377887</v>
      </c>
      <c r="M22" s="23">
        <v>5.3395019614531813</v>
      </c>
      <c r="N22" s="22">
        <v>114.84269999999998</v>
      </c>
      <c r="O22" s="19"/>
    </row>
    <row r="23" spans="1:15" x14ac:dyDescent="0.25">
      <c r="A23" s="19">
        <v>20</v>
      </c>
      <c r="B23" s="32">
        <v>20</v>
      </c>
      <c r="C23" s="22">
        <v>80.091399999999993</v>
      </c>
      <c r="D23" s="22">
        <v>6.2611000000000008</v>
      </c>
      <c r="E23" s="22">
        <v>1.1726000000000001</v>
      </c>
      <c r="F23" s="22">
        <v>3.0874999999999999</v>
      </c>
      <c r="G23" s="22">
        <v>0.78210000000000002</v>
      </c>
      <c r="H23" s="22">
        <v>0.20529999999999998</v>
      </c>
      <c r="I23" s="22">
        <v>2.2894999999999999</v>
      </c>
      <c r="J23" s="22">
        <v>0.13639999999999999</v>
      </c>
      <c r="K23" s="22">
        <v>1.1168</v>
      </c>
      <c r="L23" s="23">
        <v>15.819710813336179</v>
      </c>
      <c r="M23" s="23">
        <v>5.3395019614531813</v>
      </c>
      <c r="N23" s="22">
        <v>95.142699999999991</v>
      </c>
      <c r="O23" s="19"/>
    </row>
    <row r="24" spans="1:15" x14ac:dyDescent="0.25">
      <c r="A24" s="19">
        <v>21</v>
      </c>
      <c r="B24" s="32">
        <v>21</v>
      </c>
      <c r="C24" s="22">
        <v>148.60802633600002</v>
      </c>
      <c r="D24" s="22">
        <v>9.4716556550000011</v>
      </c>
      <c r="E24" s="22">
        <v>1.9999438689999995</v>
      </c>
      <c r="F24" s="22">
        <v>6.5088912349999983</v>
      </c>
      <c r="G24" s="22">
        <v>1.8065541724999998</v>
      </c>
      <c r="H24" s="22">
        <v>0.31341125199999997</v>
      </c>
      <c r="I24" s="22">
        <v>2.6727967034999995</v>
      </c>
      <c r="J24" s="22">
        <v>1.7384822455000002</v>
      </c>
      <c r="K24" s="22">
        <v>1.7055366790000002</v>
      </c>
      <c r="L24" s="23">
        <v>14.996268897754431</v>
      </c>
      <c r="M24" s="23">
        <v>4.7359607446062792</v>
      </c>
      <c r="N24" s="22">
        <v>174.82529814750004</v>
      </c>
      <c r="O24" s="19"/>
    </row>
    <row r="25" spans="1:15" x14ac:dyDescent="0.25">
      <c r="A25" s="19">
        <v>22</v>
      </c>
      <c r="B25" s="32">
        <v>22</v>
      </c>
      <c r="C25" s="22">
        <v>228.96383999999998</v>
      </c>
      <c r="D25" s="22">
        <v>14.5932</v>
      </c>
      <c r="E25" s="22">
        <v>3.0813600000000001</v>
      </c>
      <c r="F25" s="22">
        <v>10.028400000000001</v>
      </c>
      <c r="G25" s="22">
        <v>2.7833999999999999</v>
      </c>
      <c r="H25" s="22">
        <v>0.48287999999999992</v>
      </c>
      <c r="I25" s="22">
        <v>4.1180399999999997</v>
      </c>
      <c r="J25" s="22">
        <v>2.6785199999999998</v>
      </c>
      <c r="K25" s="22">
        <v>2.6277599999999999</v>
      </c>
      <c r="L25" s="23">
        <v>14.996268897754433</v>
      </c>
      <c r="M25" s="23">
        <v>4.7359607446062775</v>
      </c>
      <c r="N25" s="22">
        <v>269.35739999999998</v>
      </c>
      <c r="O25" s="19"/>
    </row>
    <row r="26" spans="1:15" x14ac:dyDescent="0.25">
      <c r="A26" s="19">
        <v>23</v>
      </c>
      <c r="B26" s="32">
        <v>23</v>
      </c>
      <c r="C26" s="22">
        <v>168.66245000000001</v>
      </c>
      <c r="D26" s="22">
        <v>10.03805</v>
      </c>
      <c r="E26" s="22">
        <v>2.3243</v>
      </c>
      <c r="F26" s="22">
        <v>5.7972200000000011</v>
      </c>
      <c r="G26" s="22">
        <v>1.9852799999999999</v>
      </c>
      <c r="H26" s="22">
        <v>0.61973999999999996</v>
      </c>
      <c r="I26" s="22">
        <v>3.2134300000000002</v>
      </c>
      <c r="J26" s="22">
        <v>0.46552000000000004</v>
      </c>
      <c r="K26" s="22">
        <v>1.0215700000000001</v>
      </c>
      <c r="L26" s="23">
        <v>13.117720121759119</v>
      </c>
      <c r="M26" s="23">
        <v>4.3187411263606243</v>
      </c>
      <c r="N26" s="22">
        <v>194.12755999999999</v>
      </c>
      <c r="O26" s="19"/>
    </row>
    <row r="27" spans="1:15" x14ac:dyDescent="0.25">
      <c r="A27" s="19">
        <v>24</v>
      </c>
      <c r="B27" s="32">
        <v>24</v>
      </c>
      <c r="C27" s="22">
        <v>240.2406</v>
      </c>
      <c r="D27" s="22">
        <v>15.411000000000001</v>
      </c>
      <c r="E27" s="22">
        <v>3.2596499999999997</v>
      </c>
      <c r="F27" s="22">
        <v>9.5157000000000007</v>
      </c>
      <c r="G27" s="22">
        <v>2.2551000000000001</v>
      </c>
      <c r="H27" s="22">
        <v>1.1293500000000001</v>
      </c>
      <c r="I27" s="22">
        <v>6.1541999999999994</v>
      </c>
      <c r="J27" s="22">
        <v>4.0573500000000005</v>
      </c>
      <c r="K27" s="22">
        <v>3.97275</v>
      </c>
      <c r="L27" s="23">
        <v>15.998527250584537</v>
      </c>
      <c r="M27" s="23">
        <v>4.7278082002669004</v>
      </c>
      <c r="N27" s="22">
        <v>285.9957</v>
      </c>
      <c r="O27" s="19"/>
    </row>
    <row r="28" spans="1:15" x14ac:dyDescent="0.25">
      <c r="A28" s="19">
        <v>25</v>
      </c>
      <c r="B28" s="33">
        <v>25</v>
      </c>
      <c r="C28" s="22">
        <v>179.81783999999999</v>
      </c>
      <c r="D28" s="22">
        <v>15.220319999999997</v>
      </c>
      <c r="E28" s="22">
        <v>2.4525600000000001</v>
      </c>
      <c r="F28" s="22">
        <v>8.2896000000000001</v>
      </c>
      <c r="G28" s="22">
        <v>2.6938800000000001</v>
      </c>
      <c r="H28" s="22">
        <v>0.97667999999999999</v>
      </c>
      <c r="I28" s="22">
        <v>4.1097599999999996</v>
      </c>
      <c r="J28" s="22">
        <v>1.78308</v>
      </c>
      <c r="K28" s="22">
        <v>6.2105999999999995</v>
      </c>
      <c r="L28" s="23">
        <v>18.838034844005751</v>
      </c>
      <c r="M28" s="23">
        <v>6.2058909873764545</v>
      </c>
      <c r="N28" s="22">
        <v>221.55431999999999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Data4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user</cp:lastModifiedBy>
  <dcterms:created xsi:type="dcterms:W3CDTF">2020-08-18T12:58:01Z</dcterms:created>
  <dcterms:modified xsi:type="dcterms:W3CDTF">2020-10-01T13:29:51Z</dcterms:modified>
</cp:coreProperties>
</file>